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dmin\Business\Accounting\Online Check Registers (SSS)\Online Check Registers 21\Jul\"/>
    </mc:Choice>
  </mc:AlternateContent>
  <xr:revisionPtr revIDLastSave="0" documentId="8_{2C7AD03C-90E4-4ACC-82D8-77808DAA042A}" xr6:coauthVersionLast="36" xr6:coauthVersionMax="36" xr10:uidLastSave="{00000000-0000-0000-0000-000000000000}"/>
  <bookViews>
    <workbookView xWindow="0" yWindow="6600" windowWidth="28800" windowHeight="12210" xr2:uid="{00000000-000D-0000-FFFF-FFFF00000000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ckregSUM!$A$5:$E$7154</definedName>
    <definedName name="objtable">[1]Sheet1!$A$1:$B$319</definedName>
    <definedName name="_xlnm.Print_Area" localSheetId="0">ckregSUM!$A$1:$E$7163</definedName>
    <definedName name="_xlnm.Print_Titles" localSheetId="0">ckregSUM!$1:$5</definedName>
  </definedNames>
  <calcPr calcId="191029"/>
</workbook>
</file>

<file path=xl/calcChain.xml><?xml version="1.0" encoding="utf-8"?>
<calcChain xmlns="http://schemas.openxmlformats.org/spreadsheetml/2006/main">
  <c r="C7157" i="1" l="1"/>
  <c r="D7147" i="1"/>
  <c r="D7148" i="1"/>
  <c r="D7149" i="1"/>
  <c r="D7150" i="1"/>
  <c r="D7151" i="1"/>
  <c r="D7152" i="1"/>
  <c r="D7153" i="1"/>
  <c r="D7154" i="1"/>
  <c r="D7155" i="1"/>
  <c r="D7156" i="1"/>
  <c r="D7157" i="1"/>
  <c r="B7146" i="1"/>
  <c r="A7146" i="1"/>
  <c r="B7142" i="1"/>
  <c r="A7142" i="1"/>
  <c r="B7140" i="1"/>
  <c r="A7140" i="1"/>
  <c r="B7136" i="1"/>
  <c r="A7136" i="1"/>
  <c r="B7134" i="1"/>
  <c r="A7134" i="1"/>
  <c r="B7124" i="1"/>
  <c r="A7124" i="1"/>
  <c r="B7116" i="1"/>
  <c r="A7116" i="1"/>
  <c r="B7113" i="1"/>
  <c r="A7113" i="1"/>
  <c r="B7109" i="1"/>
  <c r="A7109" i="1"/>
  <c r="B7106" i="1"/>
  <c r="A7106" i="1"/>
  <c r="B7104" i="1"/>
  <c r="A7104" i="1"/>
  <c r="B7100" i="1"/>
  <c r="A7100" i="1"/>
  <c r="B7086" i="1"/>
  <c r="A7086" i="1"/>
  <c r="B7082" i="1"/>
  <c r="A7082" i="1"/>
  <c r="B7080" i="1"/>
  <c r="A7080" i="1"/>
  <c r="B7076" i="1"/>
  <c r="A7076" i="1"/>
  <c r="B7074" i="1"/>
  <c r="A7074" i="1"/>
  <c r="B7072" i="1"/>
  <c r="A7072" i="1"/>
  <c r="B7070" i="1"/>
  <c r="A7070" i="1"/>
  <c r="B7068" i="1"/>
  <c r="A7068" i="1"/>
  <c r="B7058" i="1"/>
  <c r="A7058" i="1"/>
  <c r="B7056" i="1"/>
  <c r="A7056" i="1"/>
  <c r="B7054" i="1"/>
  <c r="A7054" i="1"/>
  <c r="B7052" i="1"/>
  <c r="A7052" i="1"/>
  <c r="B7050" i="1"/>
  <c r="A7050" i="1"/>
  <c r="B7048" i="1"/>
  <c r="A7048" i="1"/>
  <c r="B7046" i="1"/>
  <c r="A7046" i="1"/>
  <c r="B7044" i="1"/>
  <c r="A7044" i="1"/>
  <c r="B7042" i="1"/>
  <c r="A7042" i="1"/>
  <c r="B7040" i="1"/>
  <c r="A7040" i="1"/>
  <c r="B7038" i="1"/>
  <c r="A7038" i="1"/>
  <c r="B7036" i="1"/>
  <c r="A7036" i="1"/>
  <c r="B7031" i="1"/>
  <c r="A7031" i="1"/>
  <c r="B7020" i="1"/>
  <c r="A7020" i="1"/>
  <c r="B7011" i="1"/>
  <c r="A7011" i="1"/>
  <c r="B7008" i="1"/>
  <c r="A7008" i="1"/>
  <c r="B7006" i="1"/>
  <c r="A7006" i="1"/>
  <c r="B7004" i="1"/>
  <c r="A7004" i="1"/>
  <c r="B7002" i="1"/>
  <c r="A7002" i="1"/>
  <c r="B7000" i="1"/>
  <c r="A7000" i="1"/>
  <c r="B6998" i="1"/>
  <c r="A6998" i="1"/>
  <c r="B6996" i="1"/>
  <c r="A6996" i="1"/>
  <c r="B6994" i="1"/>
  <c r="A6994" i="1"/>
  <c r="B6991" i="1"/>
  <c r="A6991" i="1"/>
  <c r="B6980" i="1"/>
  <c r="A6980" i="1"/>
  <c r="B6977" i="1"/>
  <c r="A6977" i="1"/>
  <c r="B6975" i="1"/>
  <c r="A6975" i="1"/>
  <c r="B6973" i="1"/>
  <c r="A6973" i="1"/>
  <c r="B6969" i="1"/>
  <c r="A6969" i="1"/>
  <c r="B6967" i="1"/>
  <c r="A6967" i="1"/>
  <c r="B6958" i="1"/>
  <c r="A6958" i="1"/>
  <c r="B6956" i="1"/>
  <c r="A6956" i="1"/>
  <c r="B6954" i="1"/>
  <c r="A6954" i="1"/>
  <c r="B6951" i="1"/>
  <c r="A6951" i="1"/>
  <c r="B6949" i="1"/>
  <c r="A6949" i="1"/>
  <c r="B6947" i="1"/>
  <c r="A6947" i="1"/>
  <c r="B6945" i="1"/>
  <c r="A6945" i="1"/>
  <c r="B6943" i="1"/>
  <c r="A6943" i="1"/>
  <c r="B6940" i="1"/>
  <c r="A6940" i="1"/>
  <c r="B6938" i="1"/>
  <c r="A6938" i="1"/>
  <c r="B6936" i="1"/>
  <c r="A6936" i="1"/>
  <c r="B6931" i="1"/>
  <c r="A6931" i="1"/>
  <c r="B6927" i="1"/>
  <c r="A6927" i="1"/>
  <c r="B6925" i="1"/>
  <c r="A6925" i="1"/>
  <c r="B6923" i="1"/>
  <c r="A6923" i="1"/>
  <c r="B6919" i="1"/>
  <c r="A6919" i="1"/>
  <c r="B6917" i="1"/>
  <c r="A6917" i="1"/>
  <c r="B6915" i="1"/>
  <c r="A6915" i="1"/>
  <c r="B6913" i="1"/>
  <c r="A6913" i="1"/>
  <c r="B6909" i="1"/>
  <c r="A6909" i="1"/>
  <c r="B6907" i="1"/>
  <c r="A6907" i="1"/>
  <c r="B6905" i="1"/>
  <c r="A6905" i="1"/>
  <c r="B6903" i="1"/>
  <c r="A6903" i="1"/>
  <c r="B6899" i="1"/>
  <c r="A6899" i="1"/>
  <c r="B6897" i="1"/>
  <c r="A6897" i="1"/>
  <c r="B6895" i="1"/>
  <c r="A6895" i="1"/>
  <c r="B6893" i="1"/>
  <c r="A6893" i="1"/>
  <c r="B6884" i="1"/>
  <c r="A6884" i="1"/>
  <c r="B6882" i="1"/>
  <c r="A6882" i="1"/>
  <c r="B6880" i="1"/>
  <c r="A6880" i="1"/>
  <c r="B6875" i="1"/>
  <c r="A6875" i="1"/>
  <c r="B6871" i="1"/>
  <c r="A6871" i="1"/>
  <c r="B6869" i="1"/>
  <c r="A6869" i="1"/>
  <c r="B6867" i="1"/>
  <c r="A6867" i="1"/>
  <c r="B6865" i="1"/>
  <c r="A6865" i="1"/>
  <c r="B6860" i="1"/>
  <c r="A6860" i="1"/>
  <c r="B6858" i="1"/>
  <c r="A6858" i="1"/>
  <c r="B6856" i="1"/>
  <c r="A6856" i="1"/>
  <c r="B6854" i="1"/>
  <c r="A6854" i="1"/>
  <c r="B6852" i="1"/>
  <c r="A6852" i="1"/>
  <c r="B6850" i="1"/>
  <c r="A6850" i="1"/>
  <c r="B6848" i="1"/>
  <c r="A6848" i="1"/>
  <c r="B6844" i="1"/>
  <c r="A6844" i="1"/>
  <c r="B6842" i="1"/>
  <c r="A6842" i="1"/>
  <c r="B6840" i="1"/>
  <c r="A6840" i="1"/>
  <c r="B6838" i="1"/>
  <c r="A6838" i="1"/>
  <c r="B6835" i="1"/>
  <c r="A6835" i="1"/>
  <c r="B6833" i="1"/>
  <c r="A6833" i="1"/>
  <c r="B6831" i="1"/>
  <c r="A6831" i="1"/>
  <c r="B6829" i="1"/>
  <c r="A6829" i="1"/>
  <c r="B6827" i="1"/>
  <c r="A6827" i="1"/>
  <c r="B6823" i="1"/>
  <c r="A6823" i="1"/>
  <c r="B6820" i="1"/>
  <c r="A6820" i="1"/>
  <c r="B6817" i="1"/>
  <c r="A6817" i="1"/>
  <c r="B6815" i="1"/>
  <c r="A6815" i="1"/>
  <c r="B6813" i="1"/>
  <c r="A6813" i="1"/>
  <c r="B6811" i="1"/>
  <c r="A6811" i="1"/>
  <c r="B6809" i="1"/>
  <c r="A6809" i="1"/>
  <c r="B6803" i="1"/>
  <c r="A6803" i="1"/>
  <c r="B6801" i="1"/>
  <c r="A6801" i="1"/>
  <c r="B6792" i="1"/>
  <c r="A6792" i="1"/>
  <c r="B6790" i="1"/>
  <c r="A6790" i="1"/>
  <c r="B6788" i="1"/>
  <c r="A6788" i="1"/>
  <c r="B6786" i="1"/>
  <c r="A6786" i="1"/>
  <c r="B6784" i="1"/>
  <c r="A6784" i="1"/>
  <c r="B6782" i="1"/>
  <c r="A6782" i="1"/>
  <c r="B6777" i="1"/>
  <c r="A6777" i="1"/>
  <c r="B6775" i="1"/>
  <c r="A6775" i="1"/>
  <c r="B6773" i="1"/>
  <c r="A6773" i="1"/>
  <c r="B6770" i="1"/>
  <c r="A6770" i="1"/>
  <c r="B6768" i="1"/>
  <c r="A6768" i="1"/>
  <c r="B6766" i="1"/>
  <c r="A6766" i="1"/>
  <c r="B6764" i="1"/>
  <c r="A6764" i="1"/>
  <c r="B6762" i="1"/>
  <c r="A6762" i="1"/>
  <c r="B6760" i="1"/>
  <c r="A6760" i="1"/>
  <c r="B6758" i="1"/>
  <c r="A6758" i="1"/>
  <c r="B6756" i="1"/>
  <c r="A6756" i="1"/>
  <c r="B6754" i="1"/>
  <c r="A6754" i="1"/>
  <c r="B6752" i="1"/>
  <c r="A6752" i="1"/>
  <c r="B6750" i="1"/>
  <c r="A6750" i="1"/>
  <c r="B6747" i="1"/>
  <c r="A6747" i="1"/>
  <c r="B6739" i="1"/>
  <c r="A6739" i="1"/>
  <c r="B6632" i="1"/>
  <c r="A6632" i="1"/>
  <c r="B6629" i="1"/>
  <c r="A6629" i="1"/>
  <c r="B6625" i="1"/>
  <c r="A6625" i="1"/>
  <c r="B6623" i="1"/>
  <c r="A6623" i="1"/>
  <c r="B6621" i="1"/>
  <c r="A6621" i="1"/>
  <c r="B6618" i="1"/>
  <c r="A6618" i="1"/>
  <c r="B6616" i="1"/>
  <c r="A6616" i="1"/>
  <c r="B6613" i="1"/>
  <c r="A6613" i="1"/>
  <c r="B6606" i="1"/>
  <c r="A6606" i="1"/>
  <c r="B6604" i="1"/>
  <c r="A6604" i="1"/>
  <c r="B6602" i="1"/>
  <c r="A6602" i="1"/>
  <c r="B6595" i="1"/>
  <c r="A6595" i="1"/>
  <c r="B6587" i="1"/>
  <c r="A6587" i="1"/>
  <c r="B6585" i="1"/>
  <c r="A6585" i="1"/>
  <c r="B6582" i="1"/>
  <c r="A6582" i="1"/>
  <c r="B6580" i="1"/>
  <c r="A6580" i="1"/>
  <c r="B6572" i="1"/>
  <c r="A6572" i="1"/>
  <c r="B6569" i="1"/>
  <c r="A6569" i="1"/>
  <c r="B6562" i="1"/>
  <c r="A6562" i="1"/>
  <c r="B6560" i="1"/>
  <c r="A6560" i="1"/>
  <c r="B6555" i="1"/>
  <c r="A6555" i="1"/>
  <c r="B6552" i="1"/>
  <c r="A6552" i="1"/>
  <c r="B6550" i="1"/>
  <c r="A6550" i="1"/>
  <c r="B6548" i="1"/>
  <c r="A6548" i="1"/>
  <c r="B6544" i="1"/>
  <c r="A6544" i="1"/>
  <c r="B6515" i="1"/>
  <c r="A6515" i="1"/>
  <c r="B6513" i="1"/>
  <c r="A6513" i="1"/>
  <c r="B6511" i="1"/>
  <c r="A6511" i="1"/>
  <c r="B6508" i="1"/>
  <c r="A6508" i="1"/>
  <c r="B6503" i="1"/>
  <c r="A6503" i="1"/>
  <c r="B6493" i="1"/>
  <c r="A6493" i="1"/>
  <c r="B6491" i="1"/>
  <c r="A6491" i="1"/>
  <c r="B6487" i="1"/>
  <c r="A6487" i="1"/>
  <c r="B6485" i="1"/>
  <c r="A6485" i="1"/>
  <c r="B6482" i="1"/>
  <c r="A6482" i="1"/>
  <c r="B6469" i="1"/>
  <c r="A6469" i="1"/>
  <c r="B6466" i="1"/>
  <c r="A6466" i="1"/>
  <c r="B6464" i="1"/>
  <c r="A6464" i="1"/>
  <c r="B6445" i="1"/>
  <c r="A6445" i="1"/>
  <c r="B6443" i="1"/>
  <c r="A6443" i="1"/>
  <c r="B6441" i="1"/>
  <c r="A6441" i="1"/>
  <c r="B6439" i="1"/>
  <c r="A6439" i="1"/>
  <c r="B6437" i="1"/>
  <c r="A6437" i="1"/>
  <c r="B6434" i="1"/>
  <c r="A6434" i="1"/>
  <c r="B6430" i="1"/>
  <c r="A6430" i="1"/>
  <c r="B6428" i="1"/>
  <c r="A6428" i="1"/>
  <c r="B6426" i="1"/>
  <c r="A6426" i="1"/>
  <c r="B6422" i="1"/>
  <c r="A6422" i="1"/>
  <c r="B6420" i="1"/>
  <c r="A6420" i="1"/>
  <c r="B6406" i="1"/>
  <c r="A6406" i="1"/>
  <c r="B6402" i="1"/>
  <c r="A6402" i="1"/>
  <c r="B6398" i="1"/>
  <c r="A6398" i="1"/>
  <c r="B6395" i="1"/>
  <c r="A6395" i="1"/>
  <c r="B6393" i="1"/>
  <c r="A6393" i="1"/>
  <c r="B6383" i="1"/>
  <c r="A6383" i="1"/>
  <c r="B6381" i="1"/>
  <c r="A6381" i="1"/>
  <c r="B6379" i="1"/>
  <c r="A6379" i="1"/>
  <c r="B6377" i="1"/>
  <c r="A6377" i="1"/>
  <c r="B6370" i="1"/>
  <c r="A6370" i="1"/>
  <c r="B6364" i="1"/>
  <c r="A6364" i="1"/>
  <c r="B6355" i="1"/>
  <c r="A6355" i="1"/>
  <c r="B6347" i="1"/>
  <c r="A6347" i="1"/>
  <c r="B6345" i="1"/>
  <c r="A6345" i="1"/>
  <c r="B6342" i="1"/>
  <c r="A6342" i="1"/>
  <c r="B6339" i="1"/>
  <c r="A6339" i="1"/>
  <c r="B6336" i="1"/>
  <c r="A6336" i="1"/>
  <c r="B6334" i="1"/>
  <c r="A6334" i="1"/>
  <c r="B6331" i="1"/>
  <c r="A6331" i="1"/>
  <c r="B6327" i="1"/>
  <c r="A6327" i="1"/>
  <c r="B6325" i="1"/>
  <c r="A6325" i="1"/>
  <c r="B6323" i="1"/>
  <c r="A6323" i="1"/>
  <c r="B6320" i="1"/>
  <c r="A6320" i="1"/>
  <c r="B6299" i="1"/>
  <c r="A6299" i="1"/>
  <c r="B6297" i="1"/>
  <c r="A6297" i="1"/>
  <c r="B6294" i="1"/>
  <c r="A6294" i="1"/>
  <c r="B6257" i="1"/>
  <c r="A6257" i="1"/>
  <c r="B6255" i="1"/>
  <c r="A6255" i="1"/>
  <c r="B6253" i="1"/>
  <c r="A6253" i="1"/>
  <c r="B6229" i="1"/>
  <c r="A6229" i="1"/>
  <c r="B6226" i="1"/>
  <c r="A6226" i="1"/>
  <c r="B6224" i="1"/>
  <c r="A6224" i="1"/>
  <c r="B6221" i="1"/>
  <c r="A6221" i="1"/>
  <c r="B6219" i="1"/>
  <c r="A6219" i="1"/>
  <c r="B6216" i="1"/>
  <c r="A6216" i="1"/>
  <c r="B6213" i="1"/>
  <c r="A6213" i="1"/>
  <c r="B6211" i="1"/>
  <c r="A6211" i="1"/>
  <c r="B6208" i="1"/>
  <c r="A6208" i="1"/>
  <c r="B6206" i="1"/>
  <c r="A6206" i="1"/>
  <c r="B6201" i="1"/>
  <c r="A6201" i="1"/>
  <c r="B6199" i="1"/>
  <c r="A6199" i="1"/>
  <c r="B6196" i="1"/>
  <c r="A6196" i="1"/>
  <c r="B6191" i="1"/>
  <c r="A6191" i="1"/>
  <c r="B6188" i="1"/>
  <c r="A6188" i="1"/>
  <c r="B6178" i="1"/>
  <c r="A6178" i="1"/>
  <c r="B6176" i="1"/>
  <c r="A6176" i="1"/>
  <c r="B6174" i="1"/>
  <c r="A6174" i="1"/>
  <c r="B6172" i="1"/>
  <c r="A6172" i="1"/>
  <c r="B6170" i="1"/>
  <c r="A6170" i="1"/>
  <c r="B6168" i="1"/>
  <c r="A6168" i="1"/>
  <c r="B6166" i="1"/>
  <c r="A6166" i="1"/>
  <c r="B6153" i="1"/>
  <c r="A6153" i="1"/>
  <c r="B6150" i="1"/>
  <c r="A6150" i="1"/>
  <c r="B6148" i="1"/>
  <c r="A6148" i="1"/>
  <c r="B6146" i="1"/>
  <c r="A6146" i="1"/>
  <c r="B6143" i="1"/>
  <c r="A6143" i="1"/>
  <c r="B6140" i="1"/>
  <c r="A6140" i="1"/>
  <c r="B6137" i="1"/>
  <c r="A6137" i="1"/>
  <c r="B6135" i="1"/>
  <c r="A6135" i="1"/>
  <c r="B6133" i="1"/>
  <c r="A6133" i="1"/>
  <c r="B6131" i="1"/>
  <c r="A6131" i="1"/>
  <c r="B6129" i="1"/>
  <c r="A6129" i="1"/>
  <c r="B6127" i="1"/>
  <c r="A6127" i="1"/>
  <c r="B6125" i="1"/>
  <c r="A6125" i="1"/>
  <c r="B6122" i="1"/>
  <c r="A6122" i="1"/>
  <c r="B6120" i="1"/>
  <c r="A6120" i="1"/>
  <c r="B6118" i="1"/>
  <c r="A6118" i="1"/>
  <c r="B6116" i="1"/>
  <c r="A6116" i="1"/>
  <c r="B6113" i="1"/>
  <c r="A6113" i="1"/>
  <c r="B6111" i="1"/>
  <c r="A6111" i="1"/>
  <c r="B6109" i="1"/>
  <c r="A6109" i="1"/>
  <c r="B6107" i="1"/>
  <c r="A6107" i="1"/>
  <c r="B6105" i="1"/>
  <c r="A6105" i="1"/>
  <c r="B6102" i="1"/>
  <c r="A6102" i="1"/>
  <c r="B6100" i="1"/>
  <c r="A6100" i="1"/>
  <c r="B6098" i="1"/>
  <c r="A6098" i="1"/>
  <c r="B6096" i="1"/>
  <c r="A6096" i="1"/>
  <c r="B6094" i="1"/>
  <c r="A6094" i="1"/>
  <c r="B6091" i="1"/>
  <c r="A6091" i="1"/>
  <c r="B6089" i="1"/>
  <c r="A6089" i="1"/>
  <c r="B6087" i="1"/>
  <c r="A6087" i="1"/>
  <c r="B6085" i="1"/>
  <c r="A6085" i="1"/>
  <c r="B6083" i="1"/>
  <c r="A6083" i="1"/>
  <c r="B6081" i="1"/>
  <c r="A6081" i="1"/>
  <c r="B6078" i="1"/>
  <c r="A6078" i="1"/>
  <c r="B6076" i="1"/>
  <c r="A6076" i="1"/>
  <c r="B6073" i="1"/>
  <c r="A6073" i="1"/>
  <c r="B6071" i="1"/>
  <c r="A6071" i="1"/>
  <c r="B6069" i="1"/>
  <c r="A6069" i="1"/>
  <c r="B6067" i="1"/>
  <c r="A6067" i="1"/>
  <c r="B6065" i="1"/>
  <c r="A6065" i="1"/>
  <c r="B6063" i="1"/>
  <c r="A6063" i="1"/>
  <c r="B6061" i="1"/>
  <c r="A6061" i="1"/>
  <c r="B6059" i="1"/>
  <c r="A6059" i="1"/>
  <c r="B6057" i="1"/>
  <c r="A6057" i="1"/>
  <c r="B6055" i="1"/>
  <c r="A6055" i="1"/>
  <c r="B6052" i="1"/>
  <c r="A6052" i="1"/>
  <c r="B6050" i="1"/>
  <c r="A6050" i="1"/>
  <c r="B6046" i="1"/>
  <c r="A6046" i="1"/>
  <c r="B6044" i="1"/>
  <c r="A6044" i="1"/>
  <c r="B6042" i="1"/>
  <c r="A6042" i="1"/>
  <c r="B6040" i="1"/>
  <c r="A6040" i="1"/>
  <c r="B6038" i="1"/>
  <c r="A6038" i="1"/>
  <c r="B6036" i="1"/>
  <c r="A6036" i="1"/>
  <c r="B6034" i="1"/>
  <c r="A6034" i="1"/>
  <c r="B6031" i="1"/>
  <c r="A6031" i="1"/>
  <c r="B6028" i="1"/>
  <c r="A6028" i="1"/>
  <c r="B6024" i="1"/>
  <c r="A6024" i="1"/>
  <c r="B6017" i="1"/>
  <c r="A6017" i="1"/>
  <c r="B6015" i="1"/>
  <c r="A6015" i="1"/>
  <c r="B6007" i="1"/>
  <c r="A6007" i="1"/>
  <c r="B6005" i="1"/>
  <c r="A6005" i="1"/>
  <c r="B6003" i="1"/>
  <c r="A6003" i="1"/>
  <c r="B6000" i="1"/>
  <c r="A6000" i="1"/>
  <c r="B5998" i="1"/>
  <c r="A5998" i="1"/>
  <c r="B5979" i="1"/>
  <c r="A5979" i="1"/>
  <c r="B5977" i="1"/>
  <c r="A5977" i="1"/>
  <c r="B5975" i="1"/>
  <c r="A5975" i="1"/>
  <c r="B5973" i="1"/>
  <c r="A5973" i="1"/>
  <c r="B5970" i="1"/>
  <c r="A5970" i="1"/>
  <c r="B5967" i="1"/>
  <c r="A5967" i="1"/>
  <c r="B5965" i="1"/>
  <c r="A5965" i="1"/>
  <c r="B5963" i="1"/>
  <c r="A5963" i="1"/>
  <c r="B5961" i="1"/>
  <c r="A5961" i="1"/>
  <c r="B5959" i="1"/>
  <c r="A5959" i="1"/>
  <c r="B5952" i="1"/>
  <c r="A5952" i="1"/>
  <c r="B5949" i="1"/>
  <c r="A5949" i="1"/>
  <c r="B5905" i="1"/>
  <c r="A5905" i="1"/>
  <c r="B5902" i="1"/>
  <c r="A5902" i="1"/>
  <c r="B5899" i="1"/>
  <c r="A5899" i="1"/>
  <c r="B5897" i="1"/>
  <c r="A5897" i="1"/>
  <c r="B5895" i="1"/>
  <c r="A5895" i="1"/>
  <c r="B5893" i="1"/>
  <c r="A5893" i="1"/>
  <c r="B5889" i="1"/>
  <c r="A5889" i="1"/>
  <c r="B5887" i="1"/>
  <c r="A5887" i="1"/>
  <c r="B5884" i="1"/>
  <c r="A5884" i="1"/>
  <c r="B5881" i="1"/>
  <c r="A5881" i="1"/>
  <c r="B5875" i="1"/>
  <c r="A5875" i="1"/>
  <c r="B5869" i="1"/>
  <c r="A5869" i="1"/>
  <c r="B5866" i="1"/>
  <c r="A5866" i="1"/>
  <c r="B5861" i="1"/>
  <c r="A5861" i="1"/>
  <c r="B5858" i="1"/>
  <c r="A5858" i="1"/>
  <c r="B5854" i="1"/>
  <c r="A5854" i="1"/>
  <c r="B5852" i="1"/>
  <c r="A5852" i="1"/>
  <c r="B5850" i="1"/>
  <c r="A5850" i="1"/>
  <c r="B5845" i="1"/>
  <c r="A5845" i="1"/>
  <c r="B5843" i="1"/>
  <c r="A5843" i="1"/>
  <c r="B5841" i="1"/>
  <c r="A5841" i="1"/>
  <c r="B5839" i="1"/>
  <c r="A5839" i="1"/>
  <c r="B5837" i="1"/>
  <c r="A5837" i="1"/>
  <c r="B5835" i="1"/>
  <c r="A5835" i="1"/>
  <c r="B5832" i="1"/>
  <c r="A5832" i="1"/>
  <c r="B5830" i="1"/>
  <c r="A5830" i="1"/>
  <c r="B5824" i="1"/>
  <c r="A5824" i="1"/>
  <c r="B5822" i="1"/>
  <c r="A5822" i="1"/>
  <c r="B5820" i="1"/>
  <c r="A5820" i="1"/>
  <c r="B5818" i="1"/>
  <c r="A5818" i="1"/>
  <c r="B5815" i="1"/>
  <c r="A5815" i="1"/>
  <c r="B5812" i="1"/>
  <c r="A5812" i="1"/>
  <c r="B5810" i="1"/>
  <c r="A5810" i="1"/>
  <c r="B5808" i="1"/>
  <c r="A5808" i="1"/>
  <c r="B5806" i="1"/>
  <c r="A5806" i="1"/>
  <c r="B5804" i="1"/>
  <c r="A5804" i="1"/>
  <c r="B5796" i="1"/>
  <c r="A5796" i="1"/>
  <c r="B5794" i="1"/>
  <c r="A5794" i="1"/>
  <c r="B5791" i="1"/>
  <c r="A5791" i="1"/>
  <c r="B5771" i="1"/>
  <c r="A5771" i="1"/>
  <c r="B5769" i="1"/>
  <c r="A5769" i="1"/>
  <c r="B5767" i="1"/>
  <c r="A5767" i="1"/>
  <c r="B5763" i="1"/>
  <c r="A5763" i="1"/>
  <c r="B5757" i="1"/>
  <c r="A5757" i="1"/>
  <c r="B5754" i="1"/>
  <c r="A5754" i="1"/>
  <c r="B5752" i="1"/>
  <c r="A5752" i="1"/>
  <c r="B5750" i="1"/>
  <c r="A5750" i="1"/>
  <c r="B5748" i="1"/>
  <c r="A5748" i="1"/>
  <c r="B5743" i="1"/>
  <c r="A5743" i="1"/>
  <c r="B5741" i="1"/>
  <c r="A5741" i="1"/>
  <c r="B5739" i="1"/>
  <c r="A5739" i="1"/>
  <c r="B5737" i="1"/>
  <c r="A5737" i="1"/>
  <c r="B5734" i="1"/>
  <c r="A5734" i="1"/>
  <c r="B5732" i="1"/>
  <c r="A5732" i="1"/>
  <c r="B5730" i="1"/>
  <c r="A5730" i="1"/>
  <c r="B5728" i="1"/>
  <c r="A5728" i="1"/>
  <c r="B5693" i="1"/>
  <c r="A5693" i="1"/>
  <c r="B5690" i="1"/>
  <c r="A5690" i="1"/>
  <c r="B5686" i="1"/>
  <c r="A5686" i="1"/>
  <c r="B5679" i="1"/>
  <c r="A5679" i="1"/>
  <c r="B5676" i="1"/>
  <c r="A5676" i="1"/>
  <c r="B5674" i="1"/>
  <c r="A5674" i="1"/>
  <c r="B5672" i="1"/>
  <c r="A5672" i="1"/>
  <c r="B5670" i="1"/>
  <c r="A5670" i="1"/>
  <c r="B5668" i="1"/>
  <c r="A5668" i="1"/>
  <c r="B5665" i="1"/>
  <c r="A5665" i="1"/>
  <c r="B5662" i="1"/>
  <c r="A5662" i="1"/>
  <c r="B5658" i="1"/>
  <c r="A5658" i="1"/>
  <c r="B5656" i="1"/>
  <c r="A5656" i="1"/>
  <c r="B5652" i="1"/>
  <c r="A5652" i="1"/>
  <c r="B5649" i="1"/>
  <c r="A5649" i="1"/>
  <c r="B5646" i="1"/>
  <c r="A5646" i="1"/>
  <c r="B5644" i="1"/>
  <c r="A5644" i="1"/>
  <c r="B5636" i="1"/>
  <c r="A5636" i="1"/>
  <c r="B5634" i="1"/>
  <c r="A5634" i="1"/>
  <c r="B5632" i="1"/>
  <c r="A5632" i="1"/>
  <c r="B5630" i="1"/>
  <c r="A5630" i="1"/>
  <c r="B5628" i="1"/>
  <c r="A5628" i="1"/>
  <c r="B5626" i="1"/>
  <c r="A5626" i="1"/>
  <c r="B5624" i="1"/>
  <c r="A5624" i="1"/>
  <c r="B5622" i="1"/>
  <c r="A5622" i="1"/>
  <c r="B5620" i="1"/>
  <c r="A5620" i="1"/>
  <c r="B5618" i="1"/>
  <c r="A5618" i="1"/>
  <c r="B5616" i="1"/>
  <c r="A5616" i="1"/>
  <c r="B5614" i="1"/>
  <c r="A5614" i="1"/>
  <c r="B5612" i="1"/>
  <c r="A5612" i="1"/>
  <c r="B5610" i="1"/>
  <c r="A5610" i="1"/>
  <c r="B5608" i="1"/>
  <c r="A5608" i="1"/>
  <c r="B5606" i="1"/>
  <c r="A5606" i="1"/>
  <c r="B5604" i="1"/>
  <c r="A5604" i="1"/>
  <c r="B5602" i="1"/>
  <c r="A5602" i="1"/>
  <c r="B5600" i="1"/>
  <c r="A5600" i="1"/>
  <c r="B5598" i="1"/>
  <c r="A5598" i="1"/>
  <c r="B5596" i="1"/>
  <c r="A5596" i="1"/>
  <c r="B5594" i="1"/>
  <c r="A5594" i="1"/>
  <c r="B5592" i="1"/>
  <c r="A5592" i="1"/>
  <c r="B5590" i="1"/>
  <c r="A5590" i="1"/>
  <c r="B5588" i="1"/>
  <c r="A5588" i="1"/>
  <c r="B5586" i="1"/>
  <c r="A5586" i="1"/>
  <c r="B5583" i="1"/>
  <c r="A5583" i="1"/>
  <c r="B5581" i="1"/>
  <c r="A5581" i="1"/>
  <c r="B5579" i="1"/>
  <c r="A5579" i="1"/>
  <c r="B5577" i="1"/>
  <c r="A5577" i="1"/>
  <c r="B5575" i="1"/>
  <c r="A5575" i="1"/>
  <c r="B5572" i="1"/>
  <c r="A5572" i="1"/>
  <c r="B5565" i="1"/>
  <c r="A5565" i="1"/>
  <c r="B5562" i="1"/>
  <c r="A5562" i="1"/>
  <c r="B5560" i="1"/>
  <c r="A5560" i="1"/>
  <c r="B5558" i="1"/>
  <c r="A5558" i="1"/>
  <c r="B5556" i="1"/>
  <c r="A5556" i="1"/>
  <c r="B5554" i="1"/>
  <c r="A5554" i="1"/>
  <c r="B5552" i="1"/>
  <c r="A5552" i="1"/>
  <c r="B5550" i="1"/>
  <c r="A5550" i="1"/>
  <c r="B5547" i="1"/>
  <c r="A5547" i="1"/>
  <c r="B5524" i="1"/>
  <c r="A5524" i="1"/>
  <c r="B5522" i="1"/>
  <c r="A5522" i="1"/>
  <c r="B5519" i="1"/>
  <c r="A5519" i="1"/>
  <c r="B5517" i="1"/>
  <c r="A5517" i="1"/>
  <c r="B5515" i="1"/>
  <c r="A5515" i="1"/>
  <c r="B5513" i="1"/>
  <c r="A5513" i="1"/>
  <c r="B5511" i="1"/>
  <c r="A5511" i="1"/>
  <c r="B5509" i="1"/>
  <c r="A5509" i="1"/>
  <c r="B5507" i="1"/>
  <c r="A5507" i="1"/>
  <c r="B5502" i="1"/>
  <c r="A5502" i="1"/>
  <c r="B5500" i="1"/>
  <c r="A5500" i="1"/>
  <c r="B5498" i="1"/>
  <c r="A5498" i="1"/>
  <c r="B5493" i="1"/>
  <c r="A5493" i="1"/>
  <c r="B5491" i="1"/>
  <c r="A5491" i="1"/>
  <c r="B5489" i="1"/>
  <c r="A5489" i="1"/>
  <c r="B5486" i="1"/>
  <c r="A5486" i="1"/>
  <c r="B5484" i="1"/>
  <c r="A5484" i="1"/>
  <c r="B5482" i="1"/>
  <c r="A5482" i="1"/>
  <c r="B5479" i="1"/>
  <c r="A5479" i="1"/>
  <c r="B5477" i="1"/>
  <c r="A5477" i="1"/>
  <c r="B5475" i="1"/>
  <c r="A5475" i="1"/>
  <c r="B5473" i="1"/>
  <c r="A5473" i="1"/>
  <c r="B5471" i="1"/>
  <c r="A5471" i="1"/>
  <c r="B5469" i="1"/>
  <c r="A5469" i="1"/>
  <c r="B5467" i="1"/>
  <c r="A5467" i="1"/>
  <c r="B5465" i="1"/>
  <c r="A5465" i="1"/>
  <c r="B5463" i="1"/>
  <c r="A5463" i="1"/>
  <c r="B5460" i="1"/>
  <c r="A5460" i="1"/>
  <c r="B5458" i="1"/>
  <c r="A5458" i="1"/>
  <c r="B5455" i="1"/>
  <c r="A5455" i="1"/>
  <c r="B5453" i="1"/>
  <c r="A5453" i="1"/>
  <c r="B5451" i="1"/>
  <c r="A5451" i="1"/>
  <c r="B5448" i="1"/>
  <c r="A5448" i="1"/>
  <c r="B5446" i="1"/>
  <c r="A5446" i="1"/>
  <c r="B5444" i="1"/>
  <c r="A5444" i="1"/>
  <c r="B5442" i="1"/>
  <c r="A5442" i="1"/>
  <c r="B5433" i="1"/>
  <c r="A5433" i="1"/>
  <c r="B5423" i="1"/>
  <c r="A5423" i="1"/>
  <c r="B5421" i="1"/>
  <c r="A5421" i="1"/>
  <c r="B5419" i="1"/>
  <c r="A5419" i="1"/>
  <c r="B5417" i="1"/>
  <c r="A5417" i="1"/>
  <c r="B5414" i="1"/>
  <c r="A5414" i="1"/>
  <c r="B5412" i="1"/>
  <c r="A5412" i="1"/>
  <c r="B5410" i="1"/>
  <c r="A5410" i="1"/>
  <c r="B5408" i="1"/>
  <c r="A5408" i="1"/>
  <c r="B5406" i="1"/>
  <c r="A5406" i="1"/>
  <c r="B5402" i="1"/>
  <c r="A5402" i="1"/>
  <c r="B5400" i="1"/>
  <c r="A5400" i="1"/>
  <c r="B5398" i="1"/>
  <c r="A5398" i="1"/>
  <c r="B5396" i="1"/>
  <c r="A5396" i="1"/>
  <c r="B5394" i="1"/>
  <c r="A5394" i="1"/>
  <c r="B5392" i="1"/>
  <c r="A5392" i="1"/>
  <c r="B5388" i="1"/>
  <c r="A5388" i="1"/>
  <c r="B5382" i="1"/>
  <c r="A5382" i="1"/>
  <c r="B5380" i="1"/>
  <c r="A5380" i="1"/>
  <c r="B5378" i="1"/>
  <c r="A5378" i="1"/>
  <c r="B5375" i="1"/>
  <c r="A5375" i="1"/>
  <c r="B5373" i="1"/>
  <c r="A5373" i="1"/>
  <c r="B5369" i="1"/>
  <c r="A5369" i="1"/>
  <c r="B5367" i="1"/>
  <c r="A5367" i="1"/>
  <c r="B5363" i="1"/>
  <c r="A5363" i="1"/>
  <c r="B5361" i="1"/>
  <c r="A5361" i="1"/>
  <c r="B5343" i="1"/>
  <c r="A5343" i="1"/>
  <c r="B5341" i="1"/>
  <c r="A5341" i="1"/>
  <c r="B5339" i="1"/>
  <c r="A5339" i="1"/>
  <c r="B5337" i="1"/>
  <c r="A5337" i="1"/>
  <c r="B5335" i="1"/>
  <c r="A5335" i="1"/>
  <c r="B5333" i="1"/>
  <c r="A5333" i="1"/>
  <c r="B5329" i="1"/>
  <c r="A5329" i="1"/>
  <c r="B5327" i="1"/>
  <c r="A5327" i="1"/>
  <c r="B5325" i="1"/>
  <c r="A5325" i="1"/>
  <c r="B5323" i="1"/>
  <c r="A5323" i="1"/>
  <c r="B5321" i="1"/>
  <c r="A5321" i="1"/>
  <c r="B5311" i="1"/>
  <c r="A5311" i="1"/>
  <c r="B5309" i="1"/>
  <c r="A5309" i="1"/>
  <c r="B5307" i="1"/>
  <c r="A5307" i="1"/>
  <c r="B5305" i="1"/>
  <c r="A5305" i="1"/>
  <c r="B5303" i="1"/>
  <c r="A5303" i="1"/>
  <c r="B5301" i="1"/>
  <c r="A5301" i="1"/>
  <c r="B5298" i="1"/>
  <c r="A5298" i="1"/>
  <c r="B5296" i="1"/>
  <c r="A5296" i="1"/>
  <c r="B5294" i="1"/>
  <c r="A5294" i="1"/>
  <c r="B5289" i="1"/>
  <c r="A5289" i="1"/>
  <c r="B5286" i="1"/>
  <c r="A5286" i="1"/>
  <c r="B5284" i="1"/>
  <c r="A5284" i="1"/>
  <c r="B5281" i="1"/>
  <c r="A5281" i="1"/>
  <c r="B5279" i="1"/>
  <c r="A5279" i="1"/>
  <c r="B5275" i="1"/>
  <c r="A5275" i="1"/>
  <c r="B5273" i="1"/>
  <c r="A5273" i="1"/>
  <c r="B5267" i="1"/>
  <c r="A5267" i="1"/>
  <c r="B5265" i="1"/>
  <c r="A5265" i="1"/>
  <c r="B5263" i="1"/>
  <c r="A5263" i="1"/>
  <c r="B5261" i="1"/>
  <c r="A5261" i="1"/>
  <c r="B5258" i="1"/>
  <c r="A5258" i="1"/>
  <c r="B5255" i="1"/>
  <c r="A5255" i="1"/>
  <c r="B5252" i="1"/>
  <c r="A5252" i="1"/>
  <c r="B5250" i="1"/>
  <c r="A5250" i="1"/>
  <c r="B5248" i="1"/>
  <c r="A5248" i="1"/>
  <c r="B5246" i="1"/>
  <c r="A5246" i="1"/>
  <c r="B5243" i="1"/>
  <c r="A5243" i="1"/>
  <c r="B5241" i="1"/>
  <c r="A5241" i="1"/>
  <c r="B5238" i="1"/>
  <c r="A5238" i="1"/>
  <c r="B5236" i="1"/>
  <c r="A5236" i="1"/>
  <c r="B5232" i="1"/>
  <c r="A5232" i="1"/>
  <c r="B5230" i="1"/>
  <c r="A5230" i="1"/>
  <c r="B5228" i="1"/>
  <c r="A5228" i="1"/>
  <c r="B5226" i="1"/>
  <c r="A5226" i="1"/>
  <c r="B5224" i="1"/>
  <c r="A5224" i="1"/>
  <c r="B5222" i="1"/>
  <c r="A5222" i="1"/>
  <c r="B5130" i="1"/>
  <c r="A5130" i="1"/>
  <c r="B5128" i="1"/>
  <c r="A5128" i="1"/>
  <c r="B5126" i="1"/>
  <c r="A5126" i="1"/>
  <c r="B5123" i="1"/>
  <c r="A5123" i="1"/>
  <c r="B5121" i="1"/>
  <c r="A5121" i="1"/>
  <c r="B5118" i="1"/>
  <c r="A5118" i="1"/>
  <c r="B5116" i="1"/>
  <c r="A5116" i="1"/>
  <c r="B5114" i="1"/>
  <c r="A5114" i="1"/>
  <c r="B5111" i="1"/>
  <c r="A5111" i="1"/>
  <c r="B5109" i="1"/>
  <c r="A5109" i="1"/>
  <c r="B5106" i="1"/>
  <c r="A5106" i="1"/>
  <c r="B5103" i="1"/>
  <c r="A5103" i="1"/>
  <c r="B5100" i="1"/>
  <c r="A5100" i="1"/>
  <c r="B5098" i="1"/>
  <c r="A5098" i="1"/>
  <c r="B5096" i="1"/>
  <c r="A5096" i="1"/>
  <c r="B5085" i="1"/>
  <c r="A5085" i="1"/>
  <c r="B5083" i="1"/>
  <c r="A5083" i="1"/>
  <c r="B5080" i="1"/>
  <c r="A5080" i="1"/>
  <c r="B5078" i="1"/>
  <c r="A5078" i="1"/>
  <c r="B5076" i="1"/>
  <c r="A5076" i="1"/>
  <c r="B5074" i="1"/>
  <c r="A5074" i="1"/>
  <c r="B5072" i="1"/>
  <c r="A5072" i="1"/>
  <c r="B5068" i="1"/>
  <c r="A5068" i="1"/>
  <c r="B5066" i="1"/>
  <c r="A5066" i="1"/>
  <c r="B5064" i="1"/>
  <c r="A5064" i="1"/>
  <c r="B5061" i="1"/>
  <c r="A5061" i="1"/>
  <c r="B5057" i="1"/>
  <c r="A5057" i="1"/>
  <c r="B5055" i="1"/>
  <c r="A5055" i="1"/>
  <c r="B5052" i="1"/>
  <c r="A5052" i="1"/>
  <c r="B5044" i="1"/>
  <c r="A5044" i="1"/>
  <c r="B5042" i="1"/>
  <c r="A5042" i="1"/>
  <c r="B5040" i="1"/>
  <c r="A5040" i="1"/>
  <c r="B5038" i="1"/>
  <c r="A5038" i="1"/>
  <c r="B5036" i="1"/>
  <c r="A5036" i="1"/>
  <c r="B5034" i="1"/>
  <c r="A5034" i="1"/>
  <c r="B5032" i="1"/>
  <c r="A5032" i="1"/>
  <c r="B5030" i="1"/>
  <c r="A5030" i="1"/>
  <c r="B5028" i="1"/>
  <c r="A5028" i="1"/>
  <c r="B5026" i="1"/>
  <c r="A5026" i="1"/>
  <c r="B5024" i="1"/>
  <c r="A5024" i="1"/>
  <c r="B5022" i="1"/>
  <c r="A5022" i="1"/>
  <c r="B5020" i="1"/>
  <c r="A5020" i="1"/>
  <c r="B5018" i="1"/>
  <c r="A5018" i="1"/>
  <c r="B5016" i="1"/>
  <c r="A5016" i="1"/>
  <c r="B5007" i="1"/>
  <c r="A5007" i="1"/>
  <c r="B5005" i="1"/>
  <c r="A5005" i="1"/>
  <c r="B4995" i="1"/>
  <c r="A4995" i="1"/>
  <c r="B4993" i="1"/>
  <c r="A4993" i="1"/>
  <c r="B4991" i="1"/>
  <c r="A4991" i="1"/>
  <c r="B4989" i="1"/>
  <c r="A4989" i="1"/>
  <c r="B4987" i="1"/>
  <c r="A4987" i="1"/>
  <c r="B4985" i="1"/>
  <c r="A4985" i="1"/>
  <c r="B4983" i="1"/>
  <c r="A4983" i="1"/>
  <c r="B4976" i="1"/>
  <c r="A4976" i="1"/>
  <c r="B4974" i="1"/>
  <c r="A4974" i="1"/>
  <c r="B4971" i="1"/>
  <c r="A4971" i="1"/>
  <c r="B4968" i="1"/>
  <c r="A4968" i="1"/>
  <c r="B4961" i="1"/>
  <c r="A4961" i="1"/>
  <c r="B4959" i="1"/>
  <c r="A4959" i="1"/>
  <c r="B4957" i="1"/>
  <c r="A4957" i="1"/>
  <c r="B4955" i="1"/>
  <c r="A4955" i="1"/>
  <c r="B4951" i="1"/>
  <c r="A4951" i="1"/>
  <c r="B4945" i="1"/>
  <c r="A4945" i="1"/>
  <c r="B4940" i="1"/>
  <c r="A4940" i="1"/>
  <c r="B4936" i="1"/>
  <c r="A4936" i="1"/>
  <c r="B4934" i="1"/>
  <c r="A4934" i="1"/>
  <c r="B4925" i="1"/>
  <c r="A4925" i="1"/>
  <c r="B4921" i="1"/>
  <c r="A4921" i="1"/>
  <c r="B4919" i="1"/>
  <c r="A4919" i="1"/>
  <c r="B4868" i="1"/>
  <c r="A4868" i="1"/>
  <c r="B4866" i="1"/>
  <c r="A4866" i="1"/>
  <c r="B4864" i="1"/>
  <c r="A4864" i="1"/>
  <c r="B4858" i="1"/>
  <c r="A4858" i="1"/>
  <c r="B4831" i="1"/>
  <c r="A4831" i="1"/>
  <c r="B4829" i="1"/>
  <c r="A4829" i="1"/>
  <c r="B4827" i="1"/>
  <c r="A4827" i="1"/>
  <c r="B4825" i="1"/>
  <c r="A4825" i="1"/>
  <c r="B4823" i="1"/>
  <c r="A4823" i="1"/>
  <c r="B4820" i="1"/>
  <c r="A4820" i="1"/>
  <c r="B4816" i="1"/>
  <c r="A4816" i="1"/>
  <c r="B4814" i="1"/>
  <c r="A4814" i="1"/>
  <c r="B4812" i="1"/>
  <c r="A4812" i="1"/>
  <c r="B4810" i="1"/>
  <c r="A4810" i="1"/>
  <c r="B4803" i="1"/>
  <c r="A4803" i="1"/>
  <c r="B4785" i="1"/>
  <c r="A4785" i="1"/>
  <c r="B4783" i="1"/>
  <c r="A4783" i="1"/>
  <c r="B4753" i="1"/>
  <c r="A4753" i="1"/>
  <c r="B4751" i="1"/>
  <c r="A4751" i="1"/>
  <c r="B4749" i="1"/>
  <c r="A4749" i="1"/>
  <c r="B4747" i="1"/>
  <c r="A4747" i="1"/>
  <c r="B4745" i="1"/>
  <c r="A4745" i="1"/>
  <c r="B4743" i="1"/>
  <c r="A4743" i="1"/>
  <c r="B4737" i="1"/>
  <c r="A4737" i="1"/>
  <c r="B4731" i="1"/>
  <c r="A4731" i="1"/>
  <c r="B4728" i="1"/>
  <c r="A4728" i="1"/>
  <c r="B4725" i="1"/>
  <c r="A4725" i="1"/>
  <c r="B4723" i="1"/>
  <c r="A4723" i="1"/>
  <c r="B4721" i="1"/>
  <c r="A4721" i="1"/>
  <c r="B4719" i="1"/>
  <c r="A4719" i="1"/>
  <c r="B4716" i="1"/>
  <c r="A4716" i="1"/>
  <c r="B4714" i="1"/>
  <c r="A4714" i="1"/>
  <c r="B4712" i="1"/>
  <c r="A4712" i="1"/>
  <c r="B4710" i="1"/>
  <c r="A4710" i="1"/>
  <c r="B4705" i="1"/>
  <c r="A4705" i="1"/>
  <c r="B4703" i="1"/>
  <c r="A4703" i="1"/>
  <c r="B4701" i="1"/>
  <c r="A4701" i="1"/>
  <c r="B4698" i="1"/>
  <c r="A4698" i="1"/>
  <c r="B4694" i="1"/>
  <c r="A4694" i="1"/>
  <c r="B4692" i="1"/>
  <c r="A4692" i="1"/>
  <c r="B4690" i="1"/>
  <c r="A4690" i="1"/>
  <c r="B4683" i="1"/>
  <c r="A4683" i="1"/>
  <c r="B4681" i="1"/>
  <c r="A4681" i="1"/>
  <c r="B4678" i="1"/>
  <c r="A4678" i="1"/>
  <c r="B4675" i="1"/>
  <c r="A4675" i="1"/>
  <c r="B4673" i="1"/>
  <c r="A4673" i="1"/>
  <c r="B4671" i="1"/>
  <c r="A4671" i="1"/>
  <c r="B4642" i="1"/>
  <c r="A4642" i="1"/>
  <c r="B4542" i="1"/>
  <c r="A4542" i="1"/>
  <c r="B4540" i="1"/>
  <c r="A4540" i="1"/>
  <c r="B4538" i="1"/>
  <c r="A4538" i="1"/>
  <c r="B4536" i="1"/>
  <c r="A4536" i="1"/>
  <c r="B4505" i="1"/>
  <c r="A4505" i="1"/>
  <c r="B4501" i="1"/>
  <c r="A4501" i="1"/>
  <c r="B4498" i="1"/>
  <c r="A4498" i="1"/>
  <c r="B4496" i="1"/>
  <c r="A4496" i="1"/>
  <c r="B4493" i="1"/>
  <c r="A4493" i="1"/>
  <c r="B4491" i="1"/>
  <c r="A4491" i="1"/>
  <c r="B4488" i="1"/>
  <c r="A4488" i="1"/>
  <c r="B4484" i="1"/>
  <c r="A4484" i="1"/>
  <c r="B4482" i="1"/>
  <c r="A4482" i="1"/>
  <c r="B4480" i="1"/>
  <c r="A4480" i="1"/>
  <c r="B4478" i="1"/>
  <c r="A4478" i="1"/>
  <c r="B4475" i="1"/>
  <c r="A4475" i="1"/>
  <c r="B4473" i="1"/>
  <c r="A4473" i="1"/>
  <c r="B4471" i="1"/>
  <c r="A4471" i="1"/>
  <c r="B4469" i="1"/>
  <c r="A4469" i="1"/>
  <c r="B4467" i="1"/>
  <c r="A4467" i="1"/>
  <c r="B4465" i="1"/>
  <c r="A4465" i="1"/>
  <c r="B4463" i="1"/>
  <c r="A4463" i="1"/>
  <c r="B4461" i="1"/>
  <c r="A4461" i="1"/>
  <c r="B4459" i="1"/>
  <c r="A4459" i="1"/>
  <c r="B4457" i="1"/>
  <c r="A4457" i="1"/>
  <c r="B4455" i="1"/>
  <c r="A4455" i="1"/>
  <c r="B4453" i="1"/>
  <c r="A4453" i="1"/>
  <c r="B4451" i="1"/>
  <c r="A4451" i="1"/>
  <c r="B4449" i="1"/>
  <c r="A4449" i="1"/>
  <c r="B4447" i="1"/>
  <c r="A4447" i="1"/>
  <c r="B4445" i="1"/>
  <c r="A4445" i="1"/>
  <c r="B4443" i="1"/>
  <c r="A4443" i="1"/>
  <c r="B4440" i="1"/>
  <c r="A4440" i="1"/>
  <c r="B4437" i="1"/>
  <c r="A4437" i="1"/>
  <c r="B4435" i="1"/>
  <c r="A4435" i="1"/>
  <c r="B4433" i="1"/>
  <c r="A4433" i="1"/>
  <c r="B4431" i="1"/>
  <c r="A4431" i="1"/>
  <c r="B4429" i="1"/>
  <c r="A4429" i="1"/>
  <c r="B4427" i="1"/>
  <c r="A4427" i="1"/>
  <c r="B4425" i="1"/>
  <c r="A4425" i="1"/>
  <c r="B4422" i="1"/>
  <c r="A4422" i="1"/>
  <c r="B4417" i="1"/>
  <c r="A4417" i="1"/>
  <c r="B4415" i="1"/>
  <c r="A4415" i="1"/>
  <c r="B4413" i="1"/>
  <c r="A4413" i="1"/>
  <c r="B4411" i="1"/>
  <c r="A4411" i="1"/>
  <c r="B4409" i="1"/>
  <c r="A4409" i="1"/>
  <c r="B4407" i="1"/>
  <c r="A4407" i="1"/>
  <c r="B4405" i="1"/>
  <c r="A4405" i="1"/>
  <c r="B4403" i="1"/>
  <c r="A4403" i="1"/>
  <c r="B4401" i="1"/>
  <c r="A4401" i="1"/>
  <c r="B4399" i="1"/>
  <c r="A4399" i="1"/>
  <c r="B4397" i="1"/>
  <c r="A4397" i="1"/>
  <c r="B4391" i="1"/>
  <c r="A4391" i="1"/>
  <c r="B4388" i="1"/>
  <c r="A4388" i="1"/>
  <c r="B4384" i="1"/>
  <c r="A4384" i="1"/>
  <c r="B4367" i="1"/>
  <c r="A4367" i="1"/>
  <c r="B4363" i="1"/>
  <c r="A4363" i="1"/>
  <c r="B4361" i="1"/>
  <c r="A4361" i="1"/>
  <c r="B4357" i="1"/>
  <c r="A4357" i="1"/>
  <c r="B4355" i="1"/>
  <c r="A4355" i="1"/>
  <c r="B4353" i="1"/>
  <c r="A4353" i="1"/>
  <c r="B4351" i="1"/>
  <c r="A4351" i="1"/>
  <c r="B4345" i="1"/>
  <c r="A4345" i="1"/>
  <c r="B4343" i="1"/>
  <c r="A4343" i="1"/>
  <c r="B4340" i="1"/>
  <c r="A4340" i="1"/>
  <c r="B4337" i="1"/>
  <c r="A4337" i="1"/>
  <c r="B4334" i="1"/>
  <c r="A4334" i="1"/>
  <c r="B4332" i="1"/>
  <c r="A4332" i="1"/>
  <c r="B4330" i="1"/>
  <c r="A4330" i="1"/>
  <c r="B4328" i="1"/>
  <c r="A4328" i="1"/>
  <c r="B4322" i="1"/>
  <c r="A4322" i="1"/>
  <c r="B4319" i="1"/>
  <c r="A4319" i="1"/>
  <c r="B4317" i="1"/>
  <c r="A4317" i="1"/>
  <c r="B4314" i="1"/>
  <c r="A4314" i="1"/>
  <c r="B4227" i="1"/>
  <c r="A4227" i="1"/>
  <c r="B4224" i="1"/>
  <c r="A4224" i="1"/>
  <c r="B4219" i="1"/>
  <c r="A4219" i="1"/>
  <c r="B4215" i="1"/>
  <c r="A4215" i="1"/>
  <c r="B4210" i="1"/>
  <c r="A4210" i="1"/>
  <c r="B4204" i="1"/>
  <c r="A4204" i="1"/>
  <c r="B4200" i="1"/>
  <c r="A4200" i="1"/>
  <c r="B4198" i="1"/>
  <c r="A4198" i="1"/>
  <c r="B4196" i="1"/>
  <c r="A4196" i="1"/>
  <c r="B4194" i="1"/>
  <c r="A4194" i="1"/>
  <c r="B4192" i="1"/>
  <c r="A4192" i="1"/>
  <c r="B4190" i="1"/>
  <c r="A4190" i="1"/>
  <c r="B4188" i="1"/>
  <c r="A4188" i="1"/>
  <c r="B4185" i="1"/>
  <c r="A4185" i="1"/>
  <c r="B4181" i="1"/>
  <c r="A4181" i="1"/>
  <c r="B4179" i="1"/>
  <c r="A4179" i="1"/>
  <c r="B4177" i="1"/>
  <c r="A4177" i="1"/>
  <c r="B4175" i="1"/>
  <c r="A4175" i="1"/>
  <c r="B4172" i="1"/>
  <c r="A4172" i="1"/>
  <c r="B4170" i="1"/>
  <c r="A4170" i="1"/>
  <c r="B4153" i="1"/>
  <c r="A4153" i="1"/>
  <c r="B4147" i="1"/>
  <c r="A4147" i="1"/>
  <c r="B4144" i="1"/>
  <c r="A4144" i="1"/>
  <c r="B4125" i="1"/>
  <c r="A4125" i="1"/>
  <c r="B4118" i="1"/>
  <c r="A4118" i="1"/>
  <c r="B4116" i="1"/>
  <c r="A4116" i="1"/>
  <c r="B4114" i="1"/>
  <c r="A4114" i="1"/>
  <c r="B4112" i="1"/>
  <c r="A4112" i="1"/>
  <c r="B4110" i="1"/>
  <c r="A4110" i="1"/>
  <c r="B4104" i="1"/>
  <c r="A4104" i="1"/>
  <c r="B4102" i="1"/>
  <c r="A4102" i="1"/>
  <c r="B4100" i="1"/>
  <c r="A4100" i="1"/>
  <c r="B4098" i="1"/>
  <c r="A4098" i="1"/>
  <c r="B4096" i="1"/>
  <c r="A4096" i="1"/>
  <c r="B4093" i="1"/>
  <c r="A4093" i="1"/>
  <c r="B4091" i="1"/>
  <c r="A4091" i="1"/>
  <c r="B4089" i="1"/>
  <c r="A4089" i="1"/>
  <c r="B4064" i="1"/>
  <c r="A4064" i="1"/>
  <c r="B4061" i="1"/>
  <c r="A4061" i="1"/>
  <c r="B4059" i="1"/>
  <c r="A4059" i="1"/>
  <c r="B4057" i="1"/>
  <c r="A4057" i="1"/>
  <c r="B4055" i="1"/>
  <c r="A4055" i="1"/>
  <c r="B4053" i="1"/>
  <c r="A4053" i="1"/>
  <c r="B4051" i="1"/>
  <c r="A4051" i="1"/>
  <c r="B4048" i="1"/>
  <c r="A4048" i="1"/>
  <c r="B4046" i="1"/>
  <c r="A4046" i="1"/>
  <c r="B4043" i="1"/>
  <c r="A4043" i="1"/>
  <c r="B4041" i="1"/>
  <c r="A4041" i="1"/>
  <c r="B4039" i="1"/>
  <c r="A4039" i="1"/>
  <c r="B4037" i="1"/>
  <c r="A4037" i="1"/>
  <c r="B4035" i="1"/>
  <c r="A4035" i="1"/>
  <c r="B4033" i="1"/>
  <c r="A4033" i="1"/>
  <c r="B4030" i="1"/>
  <c r="A4030" i="1"/>
  <c r="B4022" i="1"/>
  <c r="A4022" i="1"/>
  <c r="B4019" i="1"/>
  <c r="A4019" i="1"/>
  <c r="B4017" i="1"/>
  <c r="A4017" i="1"/>
  <c r="B4014" i="1"/>
  <c r="A4014" i="1"/>
  <c r="B4010" i="1"/>
  <c r="A4010" i="1"/>
  <c r="B4002" i="1"/>
  <c r="A4002" i="1"/>
  <c r="B4000" i="1"/>
  <c r="A4000" i="1"/>
  <c r="B3997" i="1"/>
  <c r="A3997" i="1"/>
  <c r="B3995" i="1"/>
  <c r="A3995" i="1"/>
  <c r="B3993" i="1"/>
  <c r="A3993" i="1"/>
  <c r="B3991" i="1"/>
  <c r="A3991" i="1"/>
  <c r="B3989" i="1"/>
  <c r="A3989" i="1"/>
  <c r="B3987" i="1"/>
  <c r="A3987" i="1"/>
  <c r="B3985" i="1"/>
  <c r="A3985" i="1"/>
  <c r="B3983" i="1"/>
  <c r="A3983" i="1"/>
  <c r="B3981" i="1"/>
  <c r="A3981" i="1"/>
  <c r="B3979" i="1"/>
  <c r="A3979" i="1"/>
  <c r="B3977" i="1"/>
  <c r="A3977" i="1"/>
  <c r="B3975" i="1"/>
  <c r="A3975" i="1"/>
  <c r="B3973" i="1"/>
  <c r="A3973" i="1"/>
  <c r="B3971" i="1"/>
  <c r="A3971" i="1"/>
  <c r="B3969" i="1"/>
  <c r="A3969" i="1"/>
  <c r="B3967" i="1"/>
  <c r="A3967" i="1"/>
  <c r="B3965" i="1"/>
  <c r="A3965" i="1"/>
  <c r="B3963" i="1"/>
  <c r="A3963" i="1"/>
  <c r="B3961" i="1"/>
  <c r="A3961" i="1"/>
  <c r="B3959" i="1"/>
  <c r="A3959" i="1"/>
  <c r="B3957" i="1"/>
  <c r="A3957" i="1"/>
  <c r="B3955" i="1"/>
  <c r="A3955" i="1"/>
  <c r="B3953" i="1"/>
  <c r="A3953" i="1"/>
  <c r="B3951" i="1"/>
  <c r="A3951" i="1"/>
  <c r="B3949" i="1"/>
  <c r="A3949" i="1"/>
  <c r="B3947" i="1"/>
  <c r="A3947" i="1"/>
  <c r="B3945" i="1"/>
  <c r="A3945" i="1"/>
  <c r="B3943" i="1"/>
  <c r="A3943" i="1"/>
  <c r="B3941" i="1"/>
  <c r="A3941" i="1"/>
  <c r="B3939" i="1"/>
  <c r="A3939" i="1"/>
  <c r="B3937" i="1"/>
  <c r="A3937" i="1"/>
  <c r="B3935" i="1"/>
  <c r="A3935" i="1"/>
  <c r="B3933" i="1"/>
  <c r="A3933" i="1"/>
  <c r="B3931" i="1"/>
  <c r="A3931" i="1"/>
  <c r="B3929" i="1"/>
  <c r="A3929" i="1"/>
  <c r="B3927" i="1"/>
  <c r="A3927" i="1"/>
  <c r="B3925" i="1"/>
  <c r="A3925" i="1"/>
  <c r="B3923" i="1"/>
  <c r="A3923" i="1"/>
  <c r="B3921" i="1"/>
  <c r="A3921" i="1"/>
  <c r="B3919" i="1"/>
  <c r="A3919" i="1"/>
  <c r="B3917" i="1"/>
  <c r="A3917" i="1"/>
  <c r="B3915" i="1"/>
  <c r="A3915" i="1"/>
  <c r="B3913" i="1"/>
  <c r="A3913" i="1"/>
  <c r="B3911" i="1"/>
  <c r="A3911" i="1"/>
  <c r="B3909" i="1"/>
  <c r="A3909" i="1"/>
  <c r="B3907" i="1"/>
  <c r="A3907" i="1"/>
  <c r="B3905" i="1"/>
  <c r="A3905" i="1"/>
  <c r="B3903" i="1"/>
  <c r="A3903" i="1"/>
  <c r="B3901" i="1"/>
  <c r="A3901" i="1"/>
  <c r="B3899" i="1"/>
  <c r="A3899" i="1"/>
  <c r="B3897" i="1"/>
  <c r="A3897" i="1"/>
  <c r="B3895" i="1"/>
  <c r="A3895" i="1"/>
  <c r="B3893" i="1"/>
  <c r="A3893" i="1"/>
  <c r="B3891" i="1"/>
  <c r="A3891" i="1"/>
  <c r="B3889" i="1"/>
  <c r="A3889" i="1"/>
  <c r="B3887" i="1"/>
  <c r="A3887" i="1"/>
  <c r="B3885" i="1"/>
  <c r="A3885" i="1"/>
  <c r="B3883" i="1"/>
  <c r="A3883" i="1"/>
  <c r="B3881" i="1"/>
  <c r="A3881" i="1"/>
  <c r="B3879" i="1"/>
  <c r="A3879" i="1"/>
  <c r="B3877" i="1"/>
  <c r="A3877" i="1"/>
  <c r="B3875" i="1"/>
  <c r="A3875" i="1"/>
  <c r="B3873" i="1"/>
  <c r="A3873" i="1"/>
  <c r="B3871" i="1"/>
  <c r="A3871" i="1"/>
  <c r="B3869" i="1"/>
  <c r="A3869" i="1"/>
  <c r="B3867" i="1"/>
  <c r="A3867" i="1"/>
  <c r="B3865" i="1"/>
  <c r="A3865" i="1"/>
  <c r="B3863" i="1"/>
  <c r="A3863" i="1"/>
  <c r="B3861" i="1"/>
  <c r="A3861" i="1"/>
  <c r="B3859" i="1"/>
  <c r="A3859" i="1"/>
  <c r="B3857" i="1"/>
  <c r="A3857" i="1"/>
  <c r="B3855" i="1"/>
  <c r="A3855" i="1"/>
  <c r="B3853" i="1"/>
  <c r="A3853" i="1"/>
  <c r="B3851" i="1"/>
  <c r="A3851" i="1"/>
  <c r="B3849" i="1"/>
  <c r="A3849" i="1"/>
  <c r="B3847" i="1"/>
  <c r="A3847" i="1"/>
  <c r="B3845" i="1"/>
  <c r="A3845" i="1"/>
  <c r="B3843" i="1"/>
  <c r="A3843" i="1"/>
  <c r="B3841" i="1"/>
  <c r="A3841" i="1"/>
  <c r="B3839" i="1"/>
  <c r="A3839" i="1"/>
  <c r="B3837" i="1"/>
  <c r="A3837" i="1"/>
  <c r="B3835" i="1"/>
  <c r="A3835" i="1"/>
  <c r="B3833" i="1"/>
  <c r="A3833" i="1"/>
  <c r="B3831" i="1"/>
  <c r="A3831" i="1"/>
  <c r="B3829" i="1"/>
  <c r="A3829" i="1"/>
  <c r="B3827" i="1"/>
  <c r="A3827" i="1"/>
  <c r="B3825" i="1"/>
  <c r="A3825" i="1"/>
  <c r="B3823" i="1"/>
  <c r="A3823" i="1"/>
  <c r="B3821" i="1"/>
  <c r="A3821" i="1"/>
  <c r="B3819" i="1"/>
  <c r="A3819" i="1"/>
  <c r="B3817" i="1"/>
  <c r="A3817" i="1"/>
  <c r="B3815" i="1"/>
  <c r="A3815" i="1"/>
  <c r="B3813" i="1"/>
  <c r="A3813" i="1"/>
  <c r="B3811" i="1"/>
  <c r="A3811" i="1"/>
  <c r="B3809" i="1"/>
  <c r="A3809" i="1"/>
  <c r="B3807" i="1"/>
  <c r="A3807" i="1"/>
  <c r="B3805" i="1"/>
  <c r="A3805" i="1"/>
  <c r="B3803" i="1"/>
  <c r="A3803" i="1"/>
  <c r="B3801" i="1"/>
  <c r="A3801" i="1"/>
  <c r="B3799" i="1"/>
  <c r="A3799" i="1"/>
  <c r="B3797" i="1"/>
  <c r="A3797" i="1"/>
  <c r="B3795" i="1"/>
  <c r="A3795" i="1"/>
  <c r="B3793" i="1"/>
  <c r="A3793" i="1"/>
  <c r="B3791" i="1"/>
  <c r="A3791" i="1"/>
  <c r="B3789" i="1"/>
  <c r="A3789" i="1"/>
  <c r="B3787" i="1"/>
  <c r="A3787" i="1"/>
  <c r="B3785" i="1"/>
  <c r="A3785" i="1"/>
  <c r="B3783" i="1"/>
  <c r="A3783" i="1"/>
  <c r="B3781" i="1"/>
  <c r="A3781" i="1"/>
  <c r="B3779" i="1"/>
  <c r="A3779" i="1"/>
  <c r="B3777" i="1"/>
  <c r="A3777" i="1"/>
  <c r="B3775" i="1"/>
  <c r="A3775" i="1"/>
  <c r="B3773" i="1"/>
  <c r="A3773" i="1"/>
  <c r="B3771" i="1"/>
  <c r="A3771" i="1"/>
  <c r="B3769" i="1"/>
  <c r="A3769" i="1"/>
  <c r="B3767" i="1"/>
  <c r="A3767" i="1"/>
  <c r="B3765" i="1"/>
  <c r="A3765" i="1"/>
  <c r="B3763" i="1"/>
  <c r="A3763" i="1"/>
  <c r="B3761" i="1"/>
  <c r="A3761" i="1"/>
  <c r="B3759" i="1"/>
  <c r="A3759" i="1"/>
  <c r="B3757" i="1"/>
  <c r="A3757" i="1"/>
  <c r="B3755" i="1"/>
  <c r="A3755" i="1"/>
  <c r="B3753" i="1"/>
  <c r="A3753" i="1"/>
  <c r="B3751" i="1"/>
  <c r="A3751" i="1"/>
  <c r="B3749" i="1"/>
  <c r="A3749" i="1"/>
  <c r="B3747" i="1"/>
  <c r="A3747" i="1"/>
  <c r="B3745" i="1"/>
  <c r="A3745" i="1"/>
  <c r="B3743" i="1"/>
  <c r="A3743" i="1"/>
  <c r="B3741" i="1"/>
  <c r="A3741" i="1"/>
  <c r="B3739" i="1"/>
  <c r="A3739" i="1"/>
  <c r="B3737" i="1"/>
  <c r="A3737" i="1"/>
  <c r="B3735" i="1"/>
  <c r="A3735" i="1"/>
  <c r="B3733" i="1"/>
  <c r="A3733" i="1"/>
  <c r="B3731" i="1"/>
  <c r="A3731" i="1"/>
  <c r="B3729" i="1"/>
  <c r="A3729" i="1"/>
  <c r="B3727" i="1"/>
  <c r="A3727" i="1"/>
  <c r="B3725" i="1"/>
  <c r="A3725" i="1"/>
  <c r="B3723" i="1"/>
  <c r="A3723" i="1"/>
  <c r="B3721" i="1"/>
  <c r="A3721" i="1"/>
  <c r="B3719" i="1"/>
  <c r="A3719" i="1"/>
  <c r="B3717" i="1"/>
  <c r="A3717" i="1"/>
  <c r="B3715" i="1"/>
  <c r="A3715" i="1"/>
  <c r="B3713" i="1"/>
  <c r="A3713" i="1"/>
  <c r="B3711" i="1"/>
  <c r="A3711" i="1"/>
  <c r="B3709" i="1"/>
  <c r="A3709" i="1"/>
  <c r="B3707" i="1"/>
  <c r="A3707" i="1"/>
  <c r="B3704" i="1"/>
  <c r="A3704" i="1"/>
  <c r="B3702" i="1"/>
  <c r="A3702" i="1"/>
  <c r="B3700" i="1"/>
  <c r="A3700" i="1"/>
  <c r="B3698" i="1"/>
  <c r="A3698" i="1"/>
  <c r="B3696" i="1"/>
  <c r="A3696" i="1"/>
  <c r="B3694" i="1"/>
  <c r="A3694" i="1"/>
  <c r="B3692" i="1"/>
  <c r="A3692" i="1"/>
  <c r="B3690" i="1"/>
  <c r="A3690" i="1"/>
  <c r="B3688" i="1"/>
  <c r="A3688" i="1"/>
  <c r="B3686" i="1"/>
  <c r="A3686" i="1"/>
  <c r="B3682" i="1"/>
  <c r="A3682" i="1"/>
  <c r="B3679" i="1"/>
  <c r="A3679" i="1"/>
  <c r="B3677" i="1"/>
  <c r="A3677" i="1"/>
  <c r="B3675" i="1"/>
  <c r="A3675" i="1"/>
  <c r="B3672" i="1"/>
  <c r="A3672" i="1"/>
  <c r="B3637" i="1"/>
  <c r="A3637" i="1"/>
  <c r="B3634" i="1"/>
  <c r="A3634" i="1"/>
  <c r="B3627" i="1"/>
  <c r="A3627" i="1"/>
  <c r="B3623" i="1"/>
  <c r="A3623" i="1"/>
  <c r="B3621" i="1"/>
  <c r="A3621" i="1"/>
  <c r="B3617" i="1"/>
  <c r="A3617" i="1"/>
  <c r="B3615" i="1"/>
  <c r="A3615" i="1"/>
  <c r="B3612" i="1"/>
  <c r="A3612" i="1"/>
  <c r="B3610" i="1"/>
  <c r="A3610" i="1"/>
  <c r="B3606" i="1"/>
  <c r="A3606" i="1"/>
  <c r="B3604" i="1"/>
  <c r="A3604" i="1"/>
  <c r="B3596" i="1"/>
  <c r="A3596" i="1"/>
  <c r="B3594" i="1"/>
  <c r="A3594" i="1"/>
  <c r="B3592" i="1"/>
  <c r="A3592" i="1"/>
  <c r="B3590" i="1"/>
  <c r="A3590" i="1"/>
  <c r="B3588" i="1"/>
  <c r="A3588" i="1"/>
  <c r="B3585" i="1"/>
  <c r="A3585" i="1"/>
  <c r="B3582" i="1"/>
  <c r="A3582" i="1"/>
  <c r="B3580" i="1"/>
  <c r="A3580" i="1"/>
  <c r="B3578" i="1"/>
  <c r="A3578" i="1"/>
  <c r="B3576" i="1"/>
  <c r="A3576" i="1"/>
  <c r="B3569" i="1"/>
  <c r="A3569" i="1"/>
  <c r="B3567" i="1"/>
  <c r="A3567" i="1"/>
  <c r="B3559" i="1"/>
  <c r="A3559" i="1"/>
  <c r="B3557" i="1"/>
  <c r="A3557" i="1"/>
  <c r="B3555" i="1"/>
  <c r="A3555" i="1"/>
  <c r="B3553" i="1"/>
  <c r="A3553" i="1"/>
  <c r="B3550" i="1"/>
  <c r="A3550" i="1"/>
  <c r="B3548" i="1"/>
  <c r="A3548" i="1"/>
  <c r="B3546" i="1"/>
  <c r="A3546" i="1"/>
  <c r="B3534" i="1"/>
  <c r="A3534" i="1"/>
  <c r="B3532" i="1"/>
  <c r="A3532" i="1"/>
  <c r="B3529" i="1"/>
  <c r="A3529" i="1"/>
  <c r="B3527" i="1"/>
  <c r="A3527" i="1"/>
  <c r="B3525" i="1"/>
  <c r="A3525" i="1"/>
  <c r="B3523" i="1"/>
  <c r="A3523" i="1"/>
  <c r="B3521" i="1"/>
  <c r="A3521" i="1"/>
  <c r="B3519" i="1"/>
  <c r="A3519" i="1"/>
  <c r="B3516" i="1"/>
  <c r="A3516" i="1"/>
  <c r="B3514" i="1"/>
  <c r="A3514" i="1"/>
  <c r="B3511" i="1"/>
  <c r="A3511" i="1"/>
  <c r="B3509" i="1"/>
  <c r="A3509" i="1"/>
  <c r="B3491" i="1"/>
  <c r="A3491" i="1"/>
  <c r="B3484" i="1"/>
  <c r="A3484" i="1"/>
  <c r="B3482" i="1"/>
  <c r="A3482" i="1"/>
  <c r="B3480" i="1"/>
  <c r="A3480" i="1"/>
  <c r="B3478" i="1"/>
  <c r="A3478" i="1"/>
  <c r="B3476" i="1"/>
  <c r="A3476" i="1"/>
  <c r="B3474" i="1"/>
  <c r="A3474" i="1"/>
  <c r="B3472" i="1"/>
  <c r="A3472" i="1"/>
  <c r="B3470" i="1"/>
  <c r="A3470" i="1"/>
  <c r="B3468" i="1"/>
  <c r="A3468" i="1"/>
  <c r="B3466" i="1"/>
  <c r="A3466" i="1"/>
  <c r="B3464" i="1"/>
  <c r="A3464" i="1"/>
  <c r="B3462" i="1"/>
  <c r="A3462" i="1"/>
  <c r="B3460" i="1"/>
  <c r="A3460" i="1"/>
  <c r="B3458" i="1"/>
  <c r="A3458" i="1"/>
  <c r="B3456" i="1"/>
  <c r="A3456" i="1"/>
  <c r="B3454" i="1"/>
  <c r="A3454" i="1"/>
  <c r="B3452" i="1"/>
  <c r="A3452" i="1"/>
  <c r="B3450" i="1"/>
  <c r="A3450" i="1"/>
  <c r="B3447" i="1"/>
  <c r="A3447" i="1"/>
  <c r="B3445" i="1"/>
  <c r="A3445" i="1"/>
  <c r="B3443" i="1"/>
  <c r="A3443" i="1"/>
  <c r="B3396" i="1"/>
  <c r="A3396" i="1"/>
  <c r="B3394" i="1"/>
  <c r="A3394" i="1"/>
  <c r="B3392" i="1"/>
  <c r="A3392" i="1"/>
  <c r="B3390" i="1"/>
  <c r="A3390" i="1"/>
  <c r="B3388" i="1"/>
  <c r="A3388" i="1"/>
  <c r="B3386" i="1"/>
  <c r="A3386" i="1"/>
  <c r="B3384" i="1"/>
  <c r="A3384" i="1"/>
  <c r="B3339" i="1"/>
  <c r="A3339" i="1"/>
  <c r="B3336" i="1"/>
  <c r="A3336" i="1"/>
  <c r="B3332" i="1"/>
  <c r="A3332" i="1"/>
  <c r="B3327" i="1"/>
  <c r="A3327" i="1"/>
  <c r="B3325" i="1"/>
  <c r="A3325" i="1"/>
  <c r="B3296" i="1"/>
  <c r="A3296" i="1"/>
  <c r="B3293" i="1"/>
  <c r="A3293" i="1"/>
  <c r="B3291" i="1"/>
  <c r="A3291" i="1"/>
  <c r="B3289" i="1"/>
  <c r="A3289" i="1"/>
  <c r="B3286" i="1"/>
  <c r="A3286" i="1"/>
  <c r="B3284" i="1"/>
  <c r="A3284" i="1"/>
  <c r="B3282" i="1"/>
  <c r="A3282" i="1"/>
  <c r="B3280" i="1"/>
  <c r="A3280" i="1"/>
  <c r="B3277" i="1"/>
  <c r="A3277" i="1"/>
  <c r="B3273" i="1"/>
  <c r="A3273" i="1"/>
  <c r="B3271" i="1"/>
  <c r="A3271" i="1"/>
  <c r="B3267" i="1"/>
  <c r="A3267" i="1"/>
  <c r="B3241" i="1"/>
  <c r="A3241" i="1"/>
  <c r="B3239" i="1"/>
  <c r="A3239" i="1"/>
  <c r="B3210" i="1"/>
  <c r="A3210" i="1"/>
  <c r="B3208" i="1"/>
  <c r="A3208" i="1"/>
  <c r="B3206" i="1"/>
  <c r="A3206" i="1"/>
  <c r="B3203" i="1"/>
  <c r="A3203" i="1"/>
  <c r="B3201" i="1"/>
  <c r="A3201" i="1"/>
  <c r="B3199" i="1"/>
  <c r="A3199" i="1"/>
  <c r="B3194" i="1"/>
  <c r="A3194" i="1"/>
  <c r="B3191" i="1"/>
  <c r="A3191" i="1"/>
  <c r="B3181" i="1"/>
  <c r="A3181" i="1"/>
  <c r="B3179" i="1"/>
  <c r="A3179" i="1"/>
  <c r="B3175" i="1"/>
  <c r="A3175" i="1"/>
  <c r="B3173" i="1"/>
  <c r="A3173" i="1"/>
  <c r="B3171" i="1"/>
  <c r="A3171" i="1"/>
  <c r="B3167" i="1"/>
  <c r="A3167" i="1"/>
  <c r="B3165" i="1"/>
  <c r="A3165" i="1"/>
  <c r="B3163" i="1"/>
  <c r="A3163" i="1"/>
  <c r="B3161" i="1"/>
  <c r="A3161" i="1"/>
  <c r="B3159" i="1"/>
  <c r="A3159" i="1"/>
  <c r="B3156" i="1"/>
  <c r="A3156" i="1"/>
  <c r="B3154" i="1"/>
  <c r="A3154" i="1"/>
  <c r="B3152" i="1"/>
  <c r="A3152" i="1"/>
  <c r="B3150" i="1"/>
  <c r="A3150" i="1"/>
  <c r="B3147" i="1"/>
  <c r="A3147" i="1"/>
  <c r="B3144" i="1"/>
  <c r="A3144" i="1"/>
  <c r="B3141" i="1"/>
  <c r="A3141" i="1"/>
  <c r="B3138" i="1"/>
  <c r="A3138" i="1"/>
  <c r="B3136" i="1"/>
  <c r="A3136" i="1"/>
  <c r="B3134" i="1"/>
  <c r="A3134" i="1"/>
  <c r="B3132" i="1"/>
  <c r="A3132" i="1"/>
  <c r="B3130" i="1"/>
  <c r="A3130" i="1"/>
  <c r="B3127" i="1"/>
  <c r="A3127" i="1"/>
  <c r="B3125" i="1"/>
  <c r="A3125" i="1"/>
  <c r="B3120" i="1"/>
  <c r="A3120" i="1"/>
  <c r="B3116" i="1"/>
  <c r="A3116" i="1"/>
  <c r="B3114" i="1"/>
  <c r="A3114" i="1"/>
  <c r="B3112" i="1"/>
  <c r="A3112" i="1"/>
  <c r="B3110" i="1"/>
  <c r="A3110" i="1"/>
  <c r="B3108" i="1"/>
  <c r="A3108" i="1"/>
  <c r="B3103" i="1"/>
  <c r="A3103" i="1"/>
  <c r="B3076" i="1"/>
  <c r="A3076" i="1"/>
  <c r="B3067" i="1"/>
  <c r="A3067" i="1"/>
  <c r="B3065" i="1"/>
  <c r="A3065" i="1"/>
  <c r="B3063" i="1"/>
  <c r="A3063" i="1"/>
  <c r="B3059" i="1"/>
  <c r="A3059" i="1"/>
  <c r="B3056" i="1"/>
  <c r="A3056" i="1"/>
  <c r="B3054" i="1"/>
  <c r="A3054" i="1"/>
  <c r="B3052" i="1"/>
  <c r="A3052" i="1"/>
  <c r="B3045" i="1"/>
  <c r="A3045" i="1"/>
  <c r="B3043" i="1"/>
  <c r="A3043" i="1"/>
  <c r="B3041" i="1"/>
  <c r="A3041" i="1"/>
  <c r="B3039" i="1"/>
  <c r="A3039" i="1"/>
  <c r="B3037" i="1"/>
  <c r="A3037" i="1"/>
  <c r="B3035" i="1"/>
  <c r="A3035" i="1"/>
  <c r="B3031" i="1"/>
  <c r="A3031" i="1"/>
  <c r="B3028" i="1"/>
  <c r="A3028" i="1"/>
  <c r="B3024" i="1"/>
  <c r="A3024" i="1"/>
  <c r="B3022" i="1"/>
  <c r="A3022" i="1"/>
  <c r="B2982" i="1"/>
  <c r="A2982" i="1"/>
  <c r="B2980" i="1"/>
  <c r="A2980" i="1"/>
  <c r="B2978" i="1"/>
  <c r="A2978" i="1"/>
  <c r="B2976" i="1"/>
  <c r="A2976" i="1"/>
  <c r="B2974" i="1"/>
  <c r="A2974" i="1"/>
  <c r="B2969" i="1"/>
  <c r="A2969" i="1"/>
  <c r="B2966" i="1"/>
  <c r="A2966" i="1"/>
  <c r="B2945" i="1"/>
  <c r="A2945" i="1"/>
  <c r="B2942" i="1"/>
  <c r="A2942" i="1"/>
  <c r="B2940" i="1"/>
  <c r="A2940" i="1"/>
  <c r="B2936" i="1"/>
  <c r="A2936" i="1"/>
  <c r="B2933" i="1"/>
  <c r="A2933" i="1"/>
  <c r="B2923" i="1"/>
  <c r="A2923" i="1"/>
  <c r="B2921" i="1"/>
  <c r="A2921" i="1"/>
  <c r="B2919" i="1"/>
  <c r="A2919" i="1"/>
  <c r="B2899" i="1"/>
  <c r="A2899" i="1"/>
  <c r="B2897" i="1"/>
  <c r="A2897" i="1"/>
  <c r="B2895" i="1"/>
  <c r="A2895" i="1"/>
  <c r="B2883" i="1"/>
  <c r="A2883" i="1"/>
  <c r="B2881" i="1"/>
  <c r="A2881" i="1"/>
  <c r="B2879" i="1"/>
  <c r="A2879" i="1"/>
  <c r="B2876" i="1"/>
  <c r="A2876" i="1"/>
  <c r="B2872" i="1"/>
  <c r="A2872" i="1"/>
  <c r="B2870" i="1"/>
  <c r="A2870" i="1"/>
  <c r="B2868" i="1"/>
  <c r="A2868" i="1"/>
  <c r="B2866" i="1"/>
  <c r="A2866" i="1"/>
  <c r="B2858" i="1"/>
  <c r="A2858" i="1"/>
  <c r="B2856" i="1"/>
  <c r="A2856" i="1"/>
  <c r="B2839" i="1"/>
  <c r="A2839" i="1"/>
  <c r="B2794" i="1"/>
  <c r="A2794" i="1"/>
  <c r="B2792" i="1"/>
  <c r="A2792" i="1"/>
  <c r="B2789" i="1"/>
  <c r="A2789" i="1"/>
  <c r="B2783" i="1"/>
  <c r="A2783" i="1"/>
  <c r="B2781" i="1"/>
  <c r="A2781" i="1"/>
  <c r="B2779" i="1"/>
  <c r="A2779" i="1"/>
  <c r="B2777" i="1"/>
  <c r="A2777" i="1"/>
  <c r="B2775" i="1"/>
  <c r="A2775" i="1"/>
  <c r="B2773" i="1"/>
  <c r="A2773" i="1"/>
  <c r="B2771" i="1"/>
  <c r="A2771" i="1"/>
  <c r="B2769" i="1"/>
  <c r="A2769" i="1"/>
  <c r="B2767" i="1"/>
  <c r="A2767" i="1"/>
  <c r="B2764" i="1"/>
  <c r="A2764" i="1"/>
  <c r="B2762" i="1"/>
  <c r="A2762" i="1"/>
  <c r="B2760" i="1"/>
  <c r="A2760" i="1"/>
  <c r="B2758" i="1"/>
  <c r="A2758" i="1"/>
  <c r="B2756" i="1"/>
  <c r="A2756" i="1"/>
  <c r="B2754" i="1"/>
  <c r="A2754" i="1"/>
  <c r="B2752" i="1"/>
  <c r="A2752" i="1"/>
  <c r="B2750" i="1"/>
  <c r="A2750" i="1"/>
  <c r="B2748" i="1"/>
  <c r="A2748" i="1"/>
  <c r="B2746" i="1"/>
  <c r="A2746" i="1"/>
  <c r="B2744" i="1"/>
  <c r="A2744" i="1"/>
  <c r="B2742" i="1"/>
  <c r="A2742" i="1"/>
  <c r="B2739" i="1"/>
  <c r="A2739" i="1"/>
  <c r="B2737" i="1"/>
  <c r="A2737" i="1"/>
  <c r="B2735" i="1"/>
  <c r="A2735" i="1"/>
  <c r="B2733" i="1"/>
  <c r="A2733" i="1"/>
  <c r="B2731" i="1"/>
  <c r="A2731" i="1"/>
  <c r="B2729" i="1"/>
  <c r="A2729" i="1"/>
  <c r="B2727" i="1"/>
  <c r="A2727" i="1"/>
  <c r="B2725" i="1"/>
  <c r="A2725" i="1"/>
  <c r="B2722" i="1"/>
  <c r="A2722" i="1"/>
  <c r="B2720" i="1"/>
  <c r="A2720" i="1"/>
  <c r="B2718" i="1"/>
  <c r="A2718" i="1"/>
  <c r="B2715" i="1"/>
  <c r="A2715" i="1"/>
  <c r="B2713" i="1"/>
  <c r="A2713" i="1"/>
  <c r="B2711" i="1"/>
  <c r="A2711" i="1"/>
  <c r="B2708" i="1"/>
  <c r="A2708" i="1"/>
  <c r="B2706" i="1"/>
  <c r="A2706" i="1"/>
  <c r="B2704" i="1"/>
  <c r="A2704" i="1"/>
  <c r="B2702" i="1"/>
  <c r="A2702" i="1"/>
  <c r="B2700" i="1"/>
  <c r="A2700" i="1"/>
  <c r="B2697" i="1"/>
  <c r="A2697" i="1"/>
  <c r="B2695" i="1"/>
  <c r="A2695" i="1"/>
  <c r="B2692" i="1"/>
  <c r="A2692" i="1"/>
  <c r="B2690" i="1"/>
  <c r="A2690" i="1"/>
  <c r="B2687" i="1"/>
  <c r="A2687" i="1"/>
  <c r="B2684" i="1"/>
  <c r="A2684" i="1"/>
  <c r="B2681" i="1"/>
  <c r="A2681" i="1"/>
  <c r="B2678" i="1"/>
  <c r="A2678" i="1"/>
  <c r="B2676" i="1"/>
  <c r="A2676" i="1"/>
  <c r="B2674" i="1"/>
  <c r="A2674" i="1"/>
  <c r="B2670" i="1"/>
  <c r="A2670" i="1"/>
  <c r="B2668" i="1"/>
  <c r="A2668" i="1"/>
  <c r="B2663" i="1"/>
  <c r="A2663" i="1"/>
  <c r="B2661" i="1"/>
  <c r="A2661" i="1"/>
  <c r="B2659" i="1"/>
  <c r="A2659" i="1"/>
  <c r="B2656" i="1"/>
  <c r="A2656" i="1"/>
  <c r="B2648" i="1"/>
  <c r="A2648" i="1"/>
  <c r="B2646" i="1"/>
  <c r="A2646" i="1"/>
  <c r="B2643" i="1"/>
  <c r="A2643" i="1"/>
  <c r="B2640" i="1"/>
  <c r="A2640" i="1"/>
  <c r="B2638" i="1"/>
  <c r="A2638" i="1"/>
  <c r="B2636" i="1"/>
  <c r="A2636" i="1"/>
  <c r="B2633" i="1"/>
  <c r="A2633" i="1"/>
  <c r="B2631" i="1"/>
  <c r="A2631" i="1"/>
  <c r="B2628" i="1"/>
  <c r="A2628" i="1"/>
  <c r="B2626" i="1"/>
  <c r="A2626" i="1"/>
  <c r="B2624" i="1"/>
  <c r="A2624" i="1"/>
  <c r="B2621" i="1"/>
  <c r="A2621" i="1"/>
  <c r="B2615" i="1"/>
  <c r="A2615" i="1"/>
  <c r="B2613" i="1"/>
  <c r="A2613" i="1"/>
  <c r="B2611" i="1"/>
  <c r="A2611" i="1"/>
  <c r="B2609" i="1"/>
  <c r="A2609" i="1"/>
  <c r="B2605" i="1"/>
  <c r="A2605" i="1"/>
  <c r="B2602" i="1"/>
  <c r="A2602" i="1"/>
  <c r="B2600" i="1"/>
  <c r="A2600" i="1"/>
  <c r="B2598" i="1"/>
  <c r="A2598" i="1"/>
  <c r="B2594" i="1"/>
  <c r="A2594" i="1"/>
  <c r="B2587" i="1"/>
  <c r="A2587" i="1"/>
  <c r="B2584" i="1"/>
  <c r="A2584" i="1"/>
  <c r="B2582" i="1"/>
  <c r="A2582" i="1"/>
  <c r="B2580" i="1"/>
  <c r="A2580" i="1"/>
  <c r="B2577" i="1"/>
  <c r="A2577" i="1"/>
  <c r="B2575" i="1"/>
  <c r="A2575" i="1"/>
  <c r="B2562" i="1"/>
  <c r="A2562" i="1"/>
  <c r="B2560" i="1"/>
  <c r="A2560" i="1"/>
  <c r="B2557" i="1"/>
  <c r="A2557" i="1"/>
  <c r="B2555" i="1"/>
  <c r="A2555" i="1"/>
  <c r="B2553" i="1"/>
  <c r="A2553" i="1"/>
  <c r="B2549" i="1"/>
  <c r="A2549" i="1"/>
  <c r="B2546" i="1"/>
  <c r="A2546" i="1"/>
  <c r="B2534" i="1"/>
  <c r="A2534" i="1"/>
  <c r="B2532" i="1"/>
  <c r="A2532" i="1"/>
  <c r="B2527" i="1"/>
  <c r="A2527" i="1"/>
  <c r="B2523" i="1"/>
  <c r="A2523" i="1"/>
  <c r="B2521" i="1"/>
  <c r="A2521" i="1"/>
  <c r="B2517" i="1"/>
  <c r="A2517" i="1"/>
  <c r="B2514" i="1"/>
  <c r="A2514" i="1"/>
  <c r="B2509" i="1"/>
  <c r="A2509" i="1"/>
  <c r="B2507" i="1"/>
  <c r="A2507" i="1"/>
  <c r="B2505" i="1"/>
  <c r="A2505" i="1"/>
  <c r="B2500" i="1"/>
  <c r="A2500" i="1"/>
  <c r="B2498" i="1"/>
  <c r="A2498" i="1"/>
  <c r="B2496" i="1"/>
  <c r="A2496" i="1"/>
  <c r="B2494" i="1"/>
  <c r="A2494" i="1"/>
  <c r="B2492" i="1"/>
  <c r="A2492" i="1"/>
  <c r="B2490" i="1"/>
  <c r="A2490" i="1"/>
  <c r="B2488" i="1"/>
  <c r="A2488" i="1"/>
  <c r="B2485" i="1"/>
  <c r="A2485" i="1"/>
  <c r="B2483" i="1"/>
  <c r="A2483" i="1"/>
  <c r="B2481" i="1"/>
  <c r="A2481" i="1"/>
  <c r="B2478" i="1"/>
  <c r="A2478" i="1"/>
  <c r="B2469" i="1"/>
  <c r="A2469" i="1"/>
  <c r="B2467" i="1"/>
  <c r="A2467" i="1"/>
  <c r="B2465" i="1"/>
  <c r="A2465" i="1"/>
  <c r="B2456" i="1"/>
  <c r="A2456" i="1"/>
  <c r="B2454" i="1"/>
  <c r="A2454" i="1"/>
  <c r="B2452" i="1"/>
  <c r="A2452" i="1"/>
  <c r="B2450" i="1"/>
  <c r="A2450" i="1"/>
  <c r="B2448" i="1"/>
  <c r="A2448" i="1"/>
  <c r="B2445" i="1"/>
  <c r="A2445" i="1"/>
  <c r="B2439" i="1"/>
  <c r="A2439" i="1"/>
  <c r="B2437" i="1"/>
  <c r="A2437" i="1"/>
  <c r="B2434" i="1"/>
  <c r="A2434" i="1"/>
  <c r="B2432" i="1"/>
  <c r="A2432" i="1"/>
  <c r="B2430" i="1"/>
  <c r="A2430" i="1"/>
  <c r="B2428" i="1"/>
  <c r="A2428" i="1"/>
  <c r="B2426" i="1"/>
  <c r="A2426" i="1"/>
  <c r="B2424" i="1"/>
  <c r="A2424" i="1"/>
  <c r="B2422" i="1"/>
  <c r="A2422" i="1"/>
  <c r="B2420" i="1"/>
  <c r="A2420" i="1"/>
  <c r="B2418" i="1"/>
  <c r="A2418" i="1"/>
  <c r="B2416" i="1"/>
  <c r="A2416" i="1"/>
  <c r="B2414" i="1"/>
  <c r="A2414" i="1"/>
  <c r="B2412" i="1"/>
  <c r="A2412" i="1"/>
  <c r="B2410" i="1"/>
  <c r="A2410" i="1"/>
  <c r="B2408" i="1"/>
  <c r="A2408" i="1"/>
  <c r="B2406" i="1"/>
  <c r="A2406" i="1"/>
  <c r="B2404" i="1"/>
  <c r="A2404" i="1"/>
  <c r="B2402" i="1"/>
  <c r="A2402" i="1"/>
  <c r="B2400" i="1"/>
  <c r="A2400" i="1"/>
  <c r="B2398" i="1"/>
  <c r="A2398" i="1"/>
  <c r="B2396" i="1"/>
  <c r="A2396" i="1"/>
  <c r="B2394" i="1"/>
  <c r="A2394" i="1"/>
  <c r="B2392" i="1"/>
  <c r="A2392" i="1"/>
  <c r="B2390" i="1"/>
  <c r="A2390" i="1"/>
  <c r="B2388" i="1"/>
  <c r="A2388" i="1"/>
  <c r="B2386" i="1"/>
  <c r="A2386" i="1"/>
  <c r="B2384" i="1"/>
  <c r="A2384" i="1"/>
  <c r="B2382" i="1"/>
  <c r="A2382" i="1"/>
  <c r="B2380" i="1"/>
  <c r="A2380" i="1"/>
  <c r="B2378" i="1"/>
  <c r="A2378" i="1"/>
  <c r="B2376" i="1"/>
  <c r="A2376" i="1"/>
  <c r="B2374" i="1"/>
  <c r="A2374" i="1"/>
  <c r="B2372" i="1"/>
  <c r="A2372" i="1"/>
  <c r="B2370" i="1"/>
  <c r="A2370" i="1"/>
  <c r="B2368" i="1"/>
  <c r="A2368" i="1"/>
  <c r="B2366" i="1"/>
  <c r="A2366" i="1"/>
  <c r="B2364" i="1"/>
  <c r="A2364" i="1"/>
  <c r="B2362" i="1"/>
  <c r="A2362" i="1"/>
  <c r="B2360" i="1"/>
  <c r="A2360" i="1"/>
  <c r="B2358" i="1"/>
  <c r="A2358" i="1"/>
  <c r="B2356" i="1"/>
  <c r="A2356" i="1"/>
  <c r="B2354" i="1"/>
  <c r="A2354" i="1"/>
  <c r="B2352" i="1"/>
  <c r="A2352" i="1"/>
  <c r="B2350" i="1"/>
  <c r="A2350" i="1"/>
  <c r="B2348" i="1"/>
  <c r="A2348" i="1"/>
  <c r="B2346" i="1"/>
  <c r="A2346" i="1"/>
  <c r="B2344" i="1"/>
  <c r="A2344" i="1"/>
  <c r="B2342" i="1"/>
  <c r="A2342" i="1"/>
  <c r="B2340" i="1"/>
  <c r="A2340" i="1"/>
  <c r="B2338" i="1"/>
  <c r="A2338" i="1"/>
  <c r="B2336" i="1"/>
  <c r="A2336" i="1"/>
  <c r="B2334" i="1"/>
  <c r="A2334" i="1"/>
  <c r="B2332" i="1"/>
  <c r="A2332" i="1"/>
  <c r="B2330" i="1"/>
  <c r="A2330" i="1"/>
  <c r="B2328" i="1"/>
  <c r="A2328" i="1"/>
  <c r="B2326" i="1"/>
  <c r="A2326" i="1"/>
  <c r="B2324" i="1"/>
  <c r="A2324" i="1"/>
  <c r="B2322" i="1"/>
  <c r="A2322" i="1"/>
  <c r="B2320" i="1"/>
  <c r="A2320" i="1"/>
  <c r="B2318" i="1"/>
  <c r="A2318" i="1"/>
  <c r="B2316" i="1"/>
  <c r="A2316" i="1"/>
  <c r="B2314" i="1"/>
  <c r="A2314" i="1"/>
  <c r="B2312" i="1"/>
  <c r="A2312" i="1"/>
  <c r="B2310" i="1"/>
  <c r="A2310" i="1"/>
  <c r="B2308" i="1"/>
  <c r="A2308" i="1"/>
  <c r="B2306" i="1"/>
  <c r="A2306" i="1"/>
  <c r="B2304" i="1"/>
  <c r="A2304" i="1"/>
  <c r="B2302" i="1"/>
  <c r="A2302" i="1"/>
  <c r="B2300" i="1"/>
  <c r="A2300" i="1"/>
  <c r="B2298" i="1"/>
  <c r="A2298" i="1"/>
  <c r="B2296" i="1"/>
  <c r="A2296" i="1"/>
  <c r="B2294" i="1"/>
  <c r="A2294" i="1"/>
  <c r="B2292" i="1"/>
  <c r="A2292" i="1"/>
  <c r="B2290" i="1"/>
  <c r="A2290" i="1"/>
  <c r="B2287" i="1"/>
  <c r="A2287" i="1"/>
  <c r="B2285" i="1"/>
  <c r="A2285" i="1"/>
  <c r="B2283" i="1"/>
  <c r="A2283" i="1"/>
  <c r="B2281" i="1"/>
  <c r="A2281" i="1"/>
  <c r="B2279" i="1"/>
  <c r="A2279" i="1"/>
  <c r="B2277" i="1"/>
  <c r="A2277" i="1"/>
  <c r="B2275" i="1"/>
  <c r="A2275" i="1"/>
  <c r="B2273" i="1"/>
  <c r="A2273" i="1"/>
  <c r="B2271" i="1"/>
  <c r="A2271" i="1"/>
  <c r="B2269" i="1"/>
  <c r="A2269" i="1"/>
  <c r="B2267" i="1"/>
  <c r="A2267" i="1"/>
  <c r="B2265" i="1"/>
  <c r="A2265" i="1"/>
  <c r="B2263" i="1"/>
  <c r="A2263" i="1"/>
  <c r="B2261" i="1"/>
  <c r="A2261" i="1"/>
  <c r="B2259" i="1"/>
  <c r="A2259" i="1"/>
  <c r="B2257" i="1"/>
  <c r="A2257" i="1"/>
  <c r="B2255" i="1"/>
  <c r="A2255" i="1"/>
  <c r="B2253" i="1"/>
  <c r="A2253" i="1"/>
  <c r="B2251" i="1"/>
  <c r="A2251" i="1"/>
  <c r="B2249" i="1"/>
  <c r="A2249" i="1"/>
  <c r="B2247" i="1"/>
  <c r="A2247" i="1"/>
  <c r="B2245" i="1"/>
  <c r="A2245" i="1"/>
  <c r="B2243" i="1"/>
  <c r="A2243" i="1"/>
  <c r="B2241" i="1"/>
  <c r="A2241" i="1"/>
  <c r="B2239" i="1"/>
  <c r="A2239" i="1"/>
  <c r="B2237" i="1"/>
  <c r="A2237" i="1"/>
  <c r="B2235" i="1"/>
  <c r="A2235" i="1"/>
  <c r="B2233" i="1"/>
  <c r="A2233" i="1"/>
  <c r="B2231" i="1"/>
  <c r="A2231" i="1"/>
  <c r="B2229" i="1"/>
  <c r="A2229" i="1"/>
  <c r="B2227" i="1"/>
  <c r="A2227" i="1"/>
  <c r="B2225" i="1"/>
  <c r="A2225" i="1"/>
  <c r="B2223" i="1"/>
  <c r="A2223" i="1"/>
  <c r="B2221" i="1"/>
  <c r="A2221" i="1"/>
  <c r="B2219" i="1"/>
  <c r="A2219" i="1"/>
  <c r="B2217" i="1"/>
  <c r="A2217" i="1"/>
  <c r="B2215" i="1"/>
  <c r="A2215" i="1"/>
  <c r="B2213" i="1"/>
  <c r="A2213" i="1"/>
  <c r="B2211" i="1"/>
  <c r="A2211" i="1"/>
  <c r="B2209" i="1"/>
  <c r="A2209" i="1"/>
  <c r="B2207" i="1"/>
  <c r="A2207" i="1"/>
  <c r="B2205" i="1"/>
  <c r="A2205" i="1"/>
  <c r="B2203" i="1"/>
  <c r="A2203" i="1"/>
  <c r="B2201" i="1"/>
  <c r="A2201" i="1"/>
  <c r="B2199" i="1"/>
  <c r="A2199" i="1"/>
  <c r="B2197" i="1"/>
  <c r="A2197" i="1"/>
  <c r="B2195" i="1"/>
  <c r="A2195" i="1"/>
  <c r="B2193" i="1"/>
  <c r="A2193" i="1"/>
  <c r="B2191" i="1"/>
  <c r="A2191" i="1"/>
  <c r="B2189" i="1"/>
  <c r="A2189" i="1"/>
  <c r="B2187" i="1"/>
  <c r="A2187" i="1"/>
  <c r="B2185" i="1"/>
  <c r="A2185" i="1"/>
  <c r="B2183" i="1"/>
  <c r="A2183" i="1"/>
  <c r="B2181" i="1"/>
  <c r="A2181" i="1"/>
  <c r="B2179" i="1"/>
  <c r="A2179" i="1"/>
  <c r="B2177" i="1"/>
  <c r="A2177" i="1"/>
  <c r="B2175" i="1"/>
  <c r="A2175" i="1"/>
  <c r="B2173" i="1"/>
  <c r="A2173" i="1"/>
  <c r="B2171" i="1"/>
  <c r="A2171" i="1"/>
  <c r="B2169" i="1"/>
  <c r="A2169" i="1"/>
  <c r="B2167" i="1"/>
  <c r="A2167" i="1"/>
  <c r="B2165" i="1"/>
  <c r="A2165" i="1"/>
  <c r="B2163" i="1"/>
  <c r="A2163" i="1"/>
  <c r="B2161" i="1"/>
  <c r="A2161" i="1"/>
  <c r="B2159" i="1"/>
  <c r="A2159" i="1"/>
  <c r="B2157" i="1"/>
  <c r="A2157" i="1"/>
  <c r="B2155" i="1"/>
  <c r="A2155" i="1"/>
  <c r="B2153" i="1"/>
  <c r="A2153" i="1"/>
  <c r="B2151" i="1"/>
  <c r="A2151" i="1"/>
  <c r="B2149" i="1"/>
  <c r="A2149" i="1"/>
  <c r="B2147" i="1"/>
  <c r="A2147" i="1"/>
  <c r="B2145" i="1"/>
  <c r="A2145" i="1"/>
  <c r="B2143" i="1"/>
  <c r="A2143" i="1"/>
  <c r="B2141" i="1"/>
  <c r="A2141" i="1"/>
  <c r="B2139" i="1"/>
  <c r="A2139" i="1"/>
  <c r="B2137" i="1"/>
  <c r="A2137" i="1"/>
  <c r="B2135" i="1"/>
  <c r="A2135" i="1"/>
  <c r="B2133" i="1"/>
  <c r="A2133" i="1"/>
  <c r="B2131" i="1"/>
  <c r="A2131" i="1"/>
  <c r="B2129" i="1"/>
  <c r="A2129" i="1"/>
  <c r="B2127" i="1"/>
  <c r="A2127" i="1"/>
  <c r="B2125" i="1"/>
  <c r="A2125" i="1"/>
  <c r="B2123" i="1"/>
  <c r="A2123" i="1"/>
  <c r="B2121" i="1"/>
  <c r="A2121" i="1"/>
  <c r="B2119" i="1"/>
  <c r="A2119" i="1"/>
  <c r="B2117" i="1"/>
  <c r="A2117" i="1"/>
  <c r="B2115" i="1"/>
  <c r="A2115" i="1"/>
  <c r="B2113" i="1"/>
  <c r="A2113" i="1"/>
  <c r="B2111" i="1"/>
  <c r="A2111" i="1"/>
  <c r="B2109" i="1"/>
  <c r="A2109" i="1"/>
  <c r="B2107" i="1"/>
  <c r="A2107" i="1"/>
  <c r="B2105" i="1"/>
  <c r="A2105" i="1"/>
  <c r="B2103" i="1"/>
  <c r="A2103" i="1"/>
  <c r="B2101" i="1"/>
  <c r="A2101" i="1"/>
  <c r="B2099" i="1"/>
  <c r="A2099" i="1"/>
  <c r="B2097" i="1"/>
  <c r="A2097" i="1"/>
  <c r="B2095" i="1"/>
  <c r="A2095" i="1"/>
  <c r="B2093" i="1"/>
  <c r="A2093" i="1"/>
  <c r="B2091" i="1"/>
  <c r="A2091" i="1"/>
  <c r="B2089" i="1"/>
  <c r="A2089" i="1"/>
  <c r="B2085" i="1"/>
  <c r="A2085" i="1"/>
  <c r="B2079" i="1"/>
  <c r="A2079" i="1"/>
  <c r="B2076" i="1"/>
  <c r="A2076" i="1"/>
  <c r="B2073" i="1"/>
  <c r="A2073" i="1"/>
  <c r="B2071" i="1"/>
  <c r="A2071" i="1"/>
  <c r="B2069" i="1"/>
  <c r="A2069" i="1"/>
  <c r="B2067" i="1"/>
  <c r="A2067" i="1"/>
  <c r="B2062" i="1"/>
  <c r="A2062" i="1"/>
  <c r="B2060" i="1"/>
  <c r="A2060" i="1"/>
  <c r="B2055" i="1"/>
  <c r="A2055" i="1"/>
  <c r="B2052" i="1"/>
  <c r="A2052" i="1"/>
  <c r="B2050" i="1"/>
  <c r="A2050" i="1"/>
  <c r="B2048" i="1"/>
  <c r="A2048" i="1"/>
  <c r="B2046" i="1"/>
  <c r="A2046" i="1"/>
  <c r="B2043" i="1"/>
  <c r="A2043" i="1"/>
  <c r="B2041" i="1"/>
  <c r="A2041" i="1"/>
  <c r="B2039" i="1"/>
  <c r="A2039" i="1"/>
  <c r="B2037" i="1"/>
  <c r="A2037" i="1"/>
  <c r="B2035" i="1"/>
  <c r="A2035" i="1"/>
  <c r="B2028" i="1"/>
  <c r="A2028" i="1"/>
  <c r="B2026" i="1"/>
  <c r="A2026" i="1"/>
  <c r="B2024" i="1"/>
  <c r="A2024" i="1"/>
  <c r="B2022" i="1"/>
  <c r="A2022" i="1"/>
  <c r="B2020" i="1"/>
  <c r="A2020" i="1"/>
  <c r="B2018" i="1"/>
  <c r="A2018" i="1"/>
  <c r="B2016" i="1"/>
  <c r="A2016" i="1"/>
  <c r="B2014" i="1"/>
  <c r="A2014" i="1"/>
  <c r="B2012" i="1"/>
  <c r="A2012" i="1"/>
  <c r="B2010" i="1"/>
  <c r="A2010" i="1"/>
  <c r="B2008" i="1"/>
  <c r="A2008" i="1"/>
  <c r="B1999" i="1"/>
  <c r="A1999" i="1"/>
  <c r="B1996" i="1"/>
  <c r="A1996" i="1"/>
  <c r="B1994" i="1"/>
  <c r="A1994" i="1"/>
  <c r="B1991" i="1"/>
  <c r="A1991" i="1"/>
  <c r="B1988" i="1"/>
  <c r="A1988" i="1"/>
  <c r="B1986" i="1"/>
  <c r="A1986" i="1"/>
  <c r="B1984" i="1"/>
  <c r="A1984" i="1"/>
  <c r="B1982" i="1"/>
  <c r="A1982" i="1"/>
  <c r="B1980" i="1"/>
  <c r="A1980" i="1"/>
  <c r="B1978" i="1"/>
  <c r="A1978" i="1"/>
  <c r="B1975" i="1"/>
  <c r="A1975" i="1"/>
  <c r="B1970" i="1"/>
  <c r="A1970" i="1"/>
  <c r="B1967" i="1"/>
  <c r="A1967" i="1"/>
  <c r="B1965" i="1"/>
  <c r="A1965" i="1"/>
  <c r="B1962" i="1"/>
  <c r="A1962" i="1"/>
  <c r="B1960" i="1"/>
  <c r="A1960" i="1"/>
  <c r="B1958" i="1"/>
  <c r="A1958" i="1"/>
  <c r="B1956" i="1"/>
  <c r="A1956" i="1"/>
  <c r="B1935" i="1"/>
  <c r="A1935" i="1"/>
  <c r="B1933" i="1"/>
  <c r="A1933" i="1"/>
  <c r="B1928" i="1"/>
  <c r="A1928" i="1"/>
  <c r="B1926" i="1"/>
  <c r="A1926" i="1"/>
  <c r="B1924" i="1"/>
  <c r="A1924" i="1"/>
  <c r="B1919" i="1"/>
  <c r="A1919" i="1"/>
  <c r="B1917" i="1"/>
  <c r="A1917" i="1"/>
  <c r="B1915" i="1"/>
  <c r="A1915" i="1"/>
  <c r="B1913" i="1"/>
  <c r="A1913" i="1"/>
  <c r="B1907" i="1"/>
  <c r="A1907" i="1"/>
  <c r="B1904" i="1"/>
  <c r="A1904" i="1"/>
  <c r="B1900" i="1"/>
  <c r="A1900" i="1"/>
  <c r="B1897" i="1"/>
  <c r="A1897" i="1"/>
  <c r="B1895" i="1"/>
  <c r="A1895" i="1"/>
  <c r="B1893" i="1"/>
  <c r="A1893" i="1"/>
  <c r="B1887" i="1"/>
  <c r="A1887" i="1"/>
  <c r="B1885" i="1"/>
  <c r="A1885" i="1"/>
  <c r="B1873" i="1"/>
  <c r="A1873" i="1"/>
  <c r="B1871" i="1"/>
  <c r="A1871" i="1"/>
  <c r="B1869" i="1"/>
  <c r="A1869" i="1"/>
  <c r="B1867" i="1"/>
  <c r="A1867" i="1"/>
  <c r="B1865" i="1"/>
  <c r="A1865" i="1"/>
  <c r="B1857" i="1"/>
  <c r="A1857" i="1"/>
  <c r="B1854" i="1"/>
  <c r="A1854" i="1"/>
  <c r="B1852" i="1"/>
  <c r="A1852" i="1"/>
  <c r="B1850" i="1"/>
  <c r="A1850" i="1"/>
  <c r="B1848" i="1"/>
  <c r="A1848" i="1"/>
  <c r="B1846" i="1"/>
  <c r="A1846" i="1"/>
  <c r="B1839" i="1"/>
  <c r="A1839" i="1"/>
  <c r="B1834" i="1"/>
  <c r="A1834" i="1"/>
  <c r="B1832" i="1"/>
  <c r="A1832" i="1"/>
  <c r="B1830" i="1"/>
  <c r="A1830" i="1"/>
  <c r="B1828" i="1"/>
  <c r="A1828" i="1"/>
  <c r="B1826" i="1"/>
  <c r="A1826" i="1"/>
  <c r="B1824" i="1"/>
  <c r="A1824" i="1"/>
  <c r="B1819" i="1"/>
  <c r="A1819" i="1"/>
  <c r="B1817" i="1"/>
  <c r="A1817" i="1"/>
  <c r="B1815" i="1"/>
  <c r="A1815" i="1"/>
  <c r="B1813" i="1"/>
  <c r="A1813" i="1"/>
  <c r="B1811" i="1"/>
  <c r="A1811" i="1"/>
  <c r="B1809" i="1"/>
  <c r="A1809" i="1"/>
  <c r="B1783" i="1"/>
  <c r="A1783" i="1"/>
  <c r="B1781" i="1"/>
  <c r="A1781" i="1"/>
  <c r="B1776" i="1"/>
  <c r="A1776" i="1"/>
  <c r="B1771" i="1"/>
  <c r="A1771" i="1"/>
  <c r="B1768" i="1"/>
  <c r="A1768" i="1"/>
  <c r="B1762" i="1"/>
  <c r="A1762" i="1"/>
  <c r="B1758" i="1"/>
  <c r="A1758" i="1"/>
  <c r="B1756" i="1"/>
  <c r="A1756" i="1"/>
  <c r="B1668" i="1"/>
  <c r="A1668" i="1"/>
  <c r="B1661" i="1"/>
  <c r="A1661" i="1"/>
  <c r="B1659" i="1"/>
  <c r="A1659" i="1"/>
  <c r="B1657" i="1"/>
  <c r="A1657" i="1"/>
  <c r="B1655" i="1"/>
  <c r="A1655" i="1"/>
  <c r="B1653" i="1"/>
  <c r="A1653" i="1"/>
  <c r="B1651" i="1"/>
  <c r="A1651" i="1"/>
  <c r="B1649" i="1"/>
  <c r="A1649" i="1"/>
  <c r="B1647" i="1"/>
  <c r="A1647" i="1"/>
  <c r="B1645" i="1"/>
  <c r="A1645" i="1"/>
  <c r="B1643" i="1"/>
  <c r="A1643" i="1"/>
  <c r="B1641" i="1"/>
  <c r="A1641" i="1"/>
  <c r="B1639" i="1"/>
  <c r="A1639" i="1"/>
  <c r="B1637" i="1"/>
  <c r="A1637" i="1"/>
  <c r="B1635" i="1"/>
  <c r="A1635" i="1"/>
  <c r="B1633" i="1"/>
  <c r="A1633" i="1"/>
  <c r="B1631" i="1"/>
  <c r="A1631" i="1"/>
  <c r="B1629" i="1"/>
  <c r="A1629" i="1"/>
  <c r="B1627" i="1"/>
  <c r="A1627" i="1"/>
  <c r="B1625" i="1"/>
  <c r="A1625" i="1"/>
  <c r="B1623" i="1"/>
  <c r="A1623" i="1"/>
  <c r="B1621" i="1"/>
  <c r="A1621" i="1"/>
  <c r="B1618" i="1"/>
  <c r="A1618" i="1"/>
  <c r="B1615" i="1"/>
  <c r="A1615" i="1"/>
  <c r="B1613" i="1"/>
  <c r="A1613" i="1"/>
  <c r="B1611" i="1"/>
  <c r="A1611" i="1"/>
  <c r="B1609" i="1"/>
  <c r="A1609" i="1"/>
  <c r="B1607" i="1"/>
  <c r="A1607" i="1"/>
  <c r="B1604" i="1"/>
  <c r="A1604" i="1"/>
  <c r="B1602" i="1"/>
  <c r="A1602" i="1"/>
  <c r="B1600" i="1"/>
  <c r="A1600" i="1"/>
  <c r="B1597" i="1"/>
  <c r="A1597" i="1"/>
  <c r="B1595" i="1"/>
  <c r="A1595" i="1"/>
  <c r="B1593" i="1"/>
  <c r="A1593" i="1"/>
  <c r="B1587" i="1"/>
  <c r="A1587" i="1"/>
  <c r="B1585" i="1"/>
  <c r="A1585" i="1"/>
  <c r="B1583" i="1"/>
  <c r="A1583" i="1"/>
  <c r="B1581" i="1"/>
  <c r="A1581" i="1"/>
  <c r="B1563" i="1"/>
  <c r="A1563" i="1"/>
  <c r="B1561" i="1"/>
  <c r="A1561" i="1"/>
  <c r="B1559" i="1"/>
  <c r="A1559" i="1"/>
  <c r="B1557" i="1"/>
  <c r="A1557" i="1"/>
  <c r="B1555" i="1"/>
  <c r="A1555" i="1"/>
  <c r="B1553" i="1"/>
  <c r="A1553" i="1"/>
  <c r="B1551" i="1"/>
  <c r="A1551" i="1"/>
  <c r="B1549" i="1"/>
  <c r="A1549" i="1"/>
  <c r="B1546" i="1"/>
  <c r="A1546" i="1"/>
  <c r="B1544" i="1"/>
  <c r="A1544" i="1"/>
  <c r="B1542" i="1"/>
  <c r="A1542" i="1"/>
  <c r="B1540" i="1"/>
  <c r="A1540" i="1"/>
  <c r="B1538" i="1"/>
  <c r="A1538" i="1"/>
  <c r="B1536" i="1"/>
  <c r="A1536" i="1"/>
  <c r="B1532" i="1"/>
  <c r="A1532" i="1"/>
  <c r="B1530" i="1"/>
  <c r="A1530" i="1"/>
  <c r="B1528" i="1"/>
  <c r="A1528" i="1"/>
  <c r="B1526" i="1"/>
  <c r="A1526" i="1"/>
  <c r="B1524" i="1"/>
  <c r="A1524" i="1"/>
  <c r="B1522" i="1"/>
  <c r="A1522" i="1"/>
  <c r="B1503" i="1"/>
  <c r="A1503" i="1"/>
  <c r="B1501" i="1"/>
  <c r="A1501" i="1"/>
  <c r="B1488" i="1"/>
  <c r="A1488" i="1"/>
  <c r="B1486" i="1"/>
  <c r="A1486" i="1"/>
  <c r="B1484" i="1"/>
  <c r="A1484" i="1"/>
  <c r="B1482" i="1"/>
  <c r="A1482" i="1"/>
  <c r="B1480" i="1"/>
  <c r="A1480" i="1"/>
  <c r="B1478" i="1"/>
  <c r="A1478" i="1"/>
  <c r="B1476" i="1"/>
  <c r="A1476" i="1"/>
  <c r="B1474" i="1"/>
  <c r="A1474" i="1"/>
  <c r="B1472" i="1"/>
  <c r="A1472" i="1"/>
  <c r="B1470" i="1"/>
  <c r="A1470" i="1"/>
  <c r="B1468" i="1"/>
  <c r="A1468" i="1"/>
  <c r="B1466" i="1"/>
  <c r="A1466" i="1"/>
  <c r="B1464" i="1"/>
  <c r="A1464" i="1"/>
  <c r="B1461" i="1"/>
  <c r="A1461" i="1"/>
  <c r="B1459" i="1"/>
  <c r="A1459" i="1"/>
  <c r="B1457" i="1"/>
  <c r="A1457" i="1"/>
  <c r="B1455" i="1"/>
  <c r="A1455" i="1"/>
  <c r="B1453" i="1"/>
  <c r="A1453" i="1"/>
  <c r="B1448" i="1"/>
  <c r="A1448" i="1"/>
  <c r="B1446" i="1"/>
  <c r="A1446" i="1"/>
  <c r="B1443" i="1"/>
  <c r="A1443" i="1"/>
  <c r="B1441" i="1"/>
  <c r="A1441" i="1"/>
  <c r="B1439" i="1"/>
  <c r="A1439" i="1"/>
  <c r="B1437" i="1"/>
  <c r="A1437" i="1"/>
  <c r="B1435" i="1"/>
  <c r="A1435" i="1"/>
  <c r="B1433" i="1"/>
  <c r="A1433" i="1"/>
  <c r="B1431" i="1"/>
  <c r="A1431" i="1"/>
  <c r="B1429" i="1"/>
  <c r="A1429" i="1"/>
  <c r="B1427" i="1"/>
  <c r="A1427" i="1"/>
  <c r="B1425" i="1"/>
  <c r="A1425" i="1"/>
  <c r="B1423" i="1"/>
  <c r="A1423" i="1"/>
  <c r="B1421" i="1"/>
  <c r="A1421" i="1"/>
  <c r="B1419" i="1"/>
  <c r="A1419" i="1"/>
  <c r="B1417" i="1"/>
  <c r="A1417" i="1"/>
  <c r="B1415" i="1"/>
  <c r="A1415" i="1"/>
  <c r="B1413" i="1"/>
  <c r="A1413" i="1"/>
  <c r="B1411" i="1"/>
  <c r="A1411" i="1"/>
  <c r="B1409" i="1"/>
  <c r="A1409" i="1"/>
  <c r="B1407" i="1"/>
  <c r="A1407" i="1"/>
  <c r="B1405" i="1"/>
  <c r="A1405" i="1"/>
  <c r="B1403" i="1"/>
  <c r="A1403" i="1"/>
  <c r="B1401" i="1"/>
  <c r="A1401" i="1"/>
  <c r="B1399" i="1"/>
  <c r="A1399" i="1"/>
  <c r="B1397" i="1"/>
  <c r="A1397" i="1"/>
  <c r="B1395" i="1"/>
  <c r="A1395" i="1"/>
  <c r="B1393" i="1"/>
  <c r="A1393" i="1"/>
  <c r="B1391" i="1"/>
  <c r="A1391" i="1"/>
  <c r="B1389" i="1"/>
  <c r="A1389" i="1"/>
  <c r="B1387" i="1"/>
  <c r="A1387" i="1"/>
  <c r="B1385" i="1"/>
  <c r="A1385" i="1"/>
  <c r="B1383" i="1"/>
  <c r="A1383" i="1"/>
  <c r="B1381" i="1"/>
  <c r="A1381" i="1"/>
  <c r="B1379" i="1"/>
  <c r="A1379" i="1"/>
  <c r="B1377" i="1"/>
  <c r="A1377" i="1"/>
  <c r="B1375" i="1"/>
  <c r="A1375" i="1"/>
  <c r="B1373" i="1"/>
  <c r="A1373" i="1"/>
  <c r="B1371" i="1"/>
  <c r="A1371" i="1"/>
  <c r="B1369" i="1"/>
  <c r="A1369" i="1"/>
  <c r="B1367" i="1"/>
  <c r="A1367" i="1"/>
  <c r="B1365" i="1"/>
  <c r="A1365" i="1"/>
  <c r="B1363" i="1"/>
  <c r="A1363" i="1"/>
  <c r="B1361" i="1"/>
  <c r="A1361" i="1"/>
  <c r="B1359" i="1"/>
  <c r="A1359" i="1"/>
  <c r="B1357" i="1"/>
  <c r="A1357" i="1"/>
  <c r="B1355" i="1"/>
  <c r="A1355" i="1"/>
  <c r="B1353" i="1"/>
  <c r="A1353" i="1"/>
  <c r="B1351" i="1"/>
  <c r="A1351" i="1"/>
  <c r="B1349" i="1"/>
  <c r="A1349" i="1"/>
  <c r="B1347" i="1"/>
  <c r="A1347" i="1"/>
  <c r="B1345" i="1"/>
  <c r="A1345" i="1"/>
  <c r="B1343" i="1"/>
  <c r="A1343" i="1"/>
  <c r="B1341" i="1"/>
  <c r="A1341" i="1"/>
  <c r="B1339" i="1"/>
  <c r="A1339" i="1"/>
  <c r="B1337" i="1"/>
  <c r="A1337" i="1"/>
  <c r="B1335" i="1"/>
  <c r="A1335" i="1"/>
  <c r="B1333" i="1"/>
  <c r="A1333" i="1"/>
  <c r="B1331" i="1"/>
  <c r="A1331" i="1"/>
  <c r="B1329" i="1"/>
  <c r="A1329" i="1"/>
  <c r="B1327" i="1"/>
  <c r="A1327" i="1"/>
  <c r="B1325" i="1"/>
  <c r="A1325" i="1"/>
  <c r="B1323" i="1"/>
  <c r="A1323" i="1"/>
  <c r="B1321" i="1"/>
  <c r="A1321" i="1"/>
  <c r="B1319" i="1"/>
  <c r="A1319" i="1"/>
  <c r="B1317" i="1"/>
  <c r="A1317" i="1"/>
  <c r="B1315" i="1"/>
  <c r="A1315" i="1"/>
  <c r="B1313" i="1"/>
  <c r="A1313" i="1"/>
  <c r="B1311" i="1"/>
  <c r="A1311" i="1"/>
  <c r="B1309" i="1"/>
  <c r="A1309" i="1"/>
  <c r="B1307" i="1"/>
  <c r="A1307" i="1"/>
  <c r="B1305" i="1"/>
  <c r="A1305" i="1"/>
  <c r="B1303" i="1"/>
  <c r="A1303" i="1"/>
  <c r="B1301" i="1"/>
  <c r="A1301" i="1"/>
  <c r="B1299" i="1"/>
  <c r="A1299" i="1"/>
  <c r="B1297" i="1"/>
  <c r="A1297" i="1"/>
  <c r="B1295" i="1"/>
  <c r="A1295" i="1"/>
  <c r="B1293" i="1"/>
  <c r="A1293" i="1"/>
  <c r="B1291" i="1"/>
  <c r="A1291" i="1"/>
  <c r="B1289" i="1"/>
  <c r="A1289" i="1"/>
  <c r="B1287" i="1"/>
  <c r="A1287" i="1"/>
  <c r="B1285" i="1"/>
  <c r="A1285" i="1"/>
  <c r="B1283" i="1"/>
  <c r="A1283" i="1"/>
  <c r="B1281" i="1"/>
  <c r="A1281" i="1"/>
  <c r="B1279" i="1"/>
  <c r="A1279" i="1"/>
  <c r="B1276" i="1"/>
  <c r="A1276" i="1"/>
  <c r="B1274" i="1"/>
  <c r="A1274" i="1"/>
  <c r="B1272" i="1"/>
  <c r="A1272" i="1"/>
  <c r="B1270" i="1"/>
  <c r="A1270" i="1"/>
  <c r="B1267" i="1"/>
  <c r="A1267" i="1"/>
  <c r="B1265" i="1"/>
  <c r="A1265" i="1"/>
  <c r="B1263" i="1"/>
  <c r="A1263" i="1"/>
  <c r="B1261" i="1"/>
  <c r="A1261" i="1"/>
  <c r="B1259" i="1"/>
  <c r="A1259" i="1"/>
  <c r="B1257" i="1"/>
  <c r="A1257" i="1"/>
  <c r="B1255" i="1"/>
  <c r="A1255" i="1"/>
  <c r="B1253" i="1"/>
  <c r="A1253" i="1"/>
  <c r="B1251" i="1"/>
  <c r="A1251" i="1"/>
  <c r="B1249" i="1"/>
  <c r="A1249" i="1"/>
  <c r="B1247" i="1"/>
  <c r="A1247" i="1"/>
  <c r="B1245" i="1"/>
  <c r="A1245" i="1"/>
  <c r="B1243" i="1"/>
  <c r="A1243" i="1"/>
  <c r="B1222" i="1"/>
  <c r="A1222" i="1"/>
  <c r="B1213" i="1"/>
  <c r="A1213" i="1"/>
  <c r="B1205" i="1"/>
  <c r="A1205" i="1"/>
  <c r="B1197" i="1"/>
  <c r="A1197" i="1"/>
  <c r="B1192" i="1"/>
  <c r="A1192" i="1"/>
  <c r="B1190" i="1"/>
  <c r="A1190" i="1"/>
  <c r="B1188" i="1"/>
  <c r="A1188" i="1"/>
  <c r="B1181" i="1"/>
  <c r="A1181" i="1"/>
  <c r="B1179" i="1"/>
  <c r="A1179" i="1"/>
  <c r="B1177" i="1"/>
  <c r="A1177" i="1"/>
  <c r="B1175" i="1"/>
  <c r="A1175" i="1"/>
  <c r="B1173" i="1"/>
  <c r="A1173" i="1"/>
  <c r="B1170" i="1"/>
  <c r="A1170" i="1"/>
  <c r="B1126" i="1"/>
  <c r="A1126" i="1"/>
  <c r="B1110" i="1"/>
  <c r="A1110" i="1"/>
  <c r="B1063" i="1"/>
  <c r="A1063" i="1"/>
  <c r="B1053" i="1"/>
  <c r="A1053" i="1"/>
  <c r="B1050" i="1"/>
  <c r="A1050" i="1"/>
  <c r="B1044" i="1"/>
  <c r="A1044" i="1"/>
  <c r="B1041" i="1"/>
  <c r="A1041" i="1"/>
  <c r="B1038" i="1"/>
  <c r="A1038" i="1"/>
  <c r="B999" i="1"/>
  <c r="A999" i="1"/>
  <c r="B997" i="1"/>
  <c r="A997" i="1"/>
  <c r="B995" i="1"/>
  <c r="A995" i="1"/>
  <c r="B991" i="1"/>
  <c r="A991" i="1"/>
  <c r="B986" i="1"/>
  <c r="A986" i="1"/>
  <c r="B928" i="1"/>
  <c r="A928" i="1"/>
  <c r="B923" i="1"/>
  <c r="A923" i="1"/>
  <c r="B920" i="1"/>
  <c r="A920" i="1"/>
  <c r="B907" i="1"/>
  <c r="A907" i="1"/>
  <c r="B840" i="1"/>
  <c r="A840" i="1"/>
  <c r="B836" i="1"/>
  <c r="A836" i="1"/>
  <c r="B812" i="1"/>
  <c r="A812" i="1"/>
  <c r="B810" i="1"/>
  <c r="A810" i="1"/>
  <c r="B808" i="1"/>
  <c r="A808" i="1"/>
  <c r="B806" i="1"/>
  <c r="A806" i="1"/>
  <c r="B797" i="1"/>
  <c r="A797" i="1"/>
  <c r="B794" i="1"/>
  <c r="A794" i="1"/>
  <c r="B790" i="1"/>
  <c r="A790" i="1"/>
  <c r="B788" i="1"/>
  <c r="A788" i="1"/>
  <c r="B786" i="1"/>
  <c r="A786" i="1"/>
  <c r="B784" i="1"/>
  <c r="A784" i="1"/>
  <c r="B782" i="1"/>
  <c r="A782" i="1"/>
  <c r="B780" i="1"/>
  <c r="A780" i="1"/>
  <c r="B694" i="1"/>
  <c r="A694" i="1"/>
  <c r="B678" i="1"/>
  <c r="A678" i="1"/>
  <c r="B675" i="1"/>
  <c r="A675" i="1"/>
  <c r="B673" i="1"/>
  <c r="A673" i="1"/>
  <c r="B665" i="1"/>
  <c r="A665" i="1"/>
  <c r="B655" i="1"/>
  <c r="A655" i="1"/>
  <c r="B653" i="1"/>
  <c r="A653" i="1"/>
  <c r="B639" i="1"/>
  <c r="A639" i="1"/>
  <c r="B629" i="1"/>
  <c r="A629" i="1"/>
  <c r="B608" i="1"/>
  <c r="A608" i="1"/>
  <c r="B598" i="1"/>
  <c r="A598" i="1"/>
  <c r="B589" i="1"/>
  <c r="A589" i="1"/>
  <c r="B585" i="1"/>
  <c r="A585" i="1"/>
  <c r="B583" i="1"/>
  <c r="A583" i="1"/>
  <c r="B574" i="1"/>
  <c r="A574" i="1"/>
  <c r="B538" i="1"/>
  <c r="A538" i="1"/>
  <c r="B530" i="1"/>
  <c r="A530" i="1"/>
  <c r="B523" i="1"/>
  <c r="A523" i="1"/>
  <c r="B518" i="1"/>
  <c r="A518" i="1"/>
  <c r="B508" i="1"/>
  <c r="A508" i="1"/>
  <c r="B504" i="1"/>
  <c r="A504" i="1"/>
  <c r="B493" i="1"/>
  <c r="A493" i="1"/>
  <c r="B491" i="1"/>
  <c r="A491" i="1"/>
  <c r="B488" i="1"/>
  <c r="A488" i="1"/>
  <c r="B483" i="1"/>
  <c r="A483" i="1"/>
  <c r="B399" i="1"/>
  <c r="A399" i="1"/>
  <c r="B387" i="1"/>
  <c r="A387" i="1"/>
  <c r="B356" i="1"/>
  <c r="A356" i="1"/>
  <c r="B354" i="1"/>
  <c r="A354" i="1"/>
  <c r="B350" i="1"/>
  <c r="A350" i="1"/>
  <c r="B347" i="1"/>
  <c r="A347" i="1"/>
  <c r="B345" i="1"/>
  <c r="A345" i="1"/>
  <c r="B343" i="1"/>
  <c r="A343" i="1"/>
  <c r="B285" i="1"/>
  <c r="A285" i="1"/>
  <c r="B283" i="1"/>
  <c r="A283" i="1"/>
  <c r="B275" i="1"/>
  <c r="A275" i="1"/>
  <c r="B273" i="1"/>
  <c r="A273" i="1"/>
  <c r="B239" i="1"/>
  <c r="A239" i="1"/>
  <c r="B236" i="1"/>
  <c r="A236" i="1"/>
  <c r="B234" i="1"/>
  <c r="A234" i="1"/>
  <c r="B230" i="1"/>
  <c r="A230" i="1"/>
  <c r="B225" i="1"/>
  <c r="A225" i="1"/>
  <c r="B222" i="1"/>
  <c r="A222" i="1"/>
  <c r="B198" i="1"/>
  <c r="A198" i="1"/>
  <c r="B196" i="1"/>
  <c r="A196" i="1"/>
  <c r="B191" i="1"/>
  <c r="A191" i="1"/>
  <c r="B189" i="1"/>
  <c r="A189" i="1"/>
  <c r="B187" i="1"/>
  <c r="A187" i="1"/>
  <c r="B185" i="1"/>
  <c r="A185" i="1"/>
  <c r="B155" i="1"/>
  <c r="A155" i="1"/>
  <c r="B129" i="1"/>
  <c r="A129" i="1"/>
  <c r="B127" i="1"/>
  <c r="A127" i="1"/>
  <c r="B123" i="1"/>
  <c r="A123" i="1"/>
  <c r="B121" i="1"/>
  <c r="A121" i="1"/>
  <c r="B117" i="1"/>
  <c r="A117" i="1"/>
  <c r="B115" i="1"/>
  <c r="A115" i="1"/>
  <c r="B112" i="1"/>
  <c r="A112" i="1"/>
  <c r="B106" i="1"/>
  <c r="A106" i="1"/>
  <c r="B100" i="1"/>
  <c r="A100" i="1"/>
  <c r="B98" i="1"/>
  <c r="A98" i="1"/>
  <c r="B83" i="1"/>
  <c r="A83" i="1"/>
  <c r="B68" i="1"/>
  <c r="A6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48" i="1"/>
  <c r="B48" i="1" l="1"/>
  <c r="A48" i="1"/>
  <c r="C7146" i="1"/>
  <c r="C7142" i="1"/>
  <c r="C7140" i="1"/>
  <c r="C7136" i="1"/>
  <c r="C7134" i="1"/>
  <c r="C7124" i="1"/>
  <c r="C7116" i="1"/>
  <c r="C7113" i="1"/>
  <c r="C7109" i="1"/>
  <c r="C7106" i="1"/>
  <c r="C7104" i="1"/>
  <c r="C7100" i="1"/>
  <c r="C7086" i="1"/>
  <c r="C7082" i="1"/>
  <c r="C7080" i="1"/>
  <c r="C7076" i="1"/>
  <c r="C7074" i="1"/>
  <c r="C7072" i="1"/>
  <c r="C7070" i="1"/>
  <c r="C7068" i="1"/>
  <c r="C7058" i="1"/>
  <c r="C7056" i="1"/>
  <c r="C7054" i="1"/>
  <c r="C7052" i="1"/>
  <c r="C7050" i="1"/>
  <c r="C7048" i="1"/>
  <c r="C7046" i="1"/>
  <c r="C7044" i="1"/>
  <c r="C7042" i="1"/>
  <c r="C7040" i="1"/>
  <c r="C7038" i="1"/>
  <c r="C7036" i="1"/>
  <c r="C7031" i="1"/>
  <c r="C7020" i="1"/>
  <c r="C7011" i="1"/>
  <c r="C7008" i="1"/>
  <c r="C7006" i="1"/>
  <c r="C7004" i="1"/>
  <c r="C7002" i="1"/>
  <c r="C7000" i="1"/>
  <c r="C6998" i="1"/>
  <c r="C6996" i="1"/>
  <c r="C6994" i="1"/>
  <c r="C6991" i="1"/>
  <c r="C6980" i="1"/>
  <c r="C6977" i="1"/>
  <c r="C6975" i="1"/>
  <c r="C6973" i="1"/>
  <c r="C6969" i="1"/>
  <c r="C6967" i="1"/>
  <c r="C6958" i="1"/>
  <c r="C6956" i="1"/>
  <c r="C6954" i="1"/>
  <c r="C6951" i="1"/>
  <c r="C6949" i="1"/>
  <c r="C6947" i="1"/>
  <c r="C6945" i="1"/>
  <c r="C6943" i="1"/>
  <c r="C6940" i="1"/>
  <c r="C6938" i="1"/>
  <c r="C6936" i="1"/>
  <c r="C6931" i="1"/>
  <c r="C6927" i="1"/>
  <c r="C6925" i="1"/>
  <c r="C6923" i="1"/>
  <c r="C6919" i="1"/>
  <c r="C6917" i="1"/>
  <c r="C6915" i="1"/>
  <c r="C6913" i="1"/>
  <c r="C6909" i="1"/>
  <c r="C6907" i="1"/>
  <c r="C6905" i="1"/>
  <c r="C6903" i="1"/>
  <c r="C6899" i="1"/>
  <c r="C6897" i="1"/>
  <c r="C6895" i="1"/>
  <c r="C6893" i="1"/>
  <c r="C6884" i="1"/>
  <c r="C6882" i="1"/>
  <c r="C6880" i="1"/>
  <c r="C6875" i="1"/>
  <c r="C6871" i="1"/>
  <c r="C6869" i="1"/>
  <c r="C6867" i="1"/>
  <c r="C6865" i="1"/>
  <c r="C6860" i="1"/>
  <c r="C6858" i="1"/>
  <c r="C6856" i="1"/>
  <c r="C6854" i="1"/>
  <c r="C6852" i="1"/>
  <c r="C6850" i="1"/>
  <c r="C6848" i="1"/>
  <c r="C6844" i="1"/>
  <c r="C6842" i="1"/>
  <c r="C6840" i="1"/>
  <c r="C6838" i="1"/>
  <c r="C6835" i="1"/>
  <c r="C6833" i="1"/>
  <c r="C6831" i="1"/>
  <c r="C6829" i="1"/>
  <c r="C6827" i="1"/>
  <c r="C6823" i="1"/>
  <c r="C6820" i="1"/>
  <c r="C6817" i="1"/>
  <c r="C6815" i="1"/>
  <c r="C6813" i="1"/>
  <c r="C6811" i="1"/>
  <c r="C6809" i="1"/>
  <c r="C6803" i="1"/>
  <c r="C6801" i="1"/>
  <c r="C6792" i="1"/>
  <c r="C6790" i="1"/>
  <c r="C6788" i="1"/>
  <c r="C6786" i="1"/>
  <c r="C6784" i="1"/>
  <c r="C6782" i="1"/>
  <c r="C6777" i="1"/>
  <c r="C6775" i="1"/>
  <c r="C6773" i="1"/>
  <c r="C6770" i="1"/>
  <c r="C6768" i="1"/>
  <c r="C6766" i="1"/>
  <c r="C6764" i="1"/>
  <c r="C6762" i="1"/>
  <c r="C6760" i="1"/>
  <c r="C6758" i="1"/>
  <c r="C6756" i="1"/>
  <c r="C6754" i="1"/>
  <c r="C6752" i="1"/>
  <c r="C6750" i="1"/>
  <c r="C6747" i="1"/>
  <c r="C6739" i="1"/>
  <c r="C6632" i="1"/>
  <c r="C6629" i="1"/>
  <c r="C6625" i="1"/>
  <c r="C6623" i="1"/>
  <c r="C6621" i="1"/>
  <c r="C6618" i="1"/>
  <c r="C6616" i="1"/>
  <c r="C6613" i="1"/>
  <c r="C6606" i="1"/>
  <c r="C6604" i="1"/>
  <c r="C6602" i="1"/>
  <c r="C6595" i="1"/>
  <c r="C6587" i="1"/>
  <c r="C6585" i="1"/>
  <c r="C6582" i="1"/>
  <c r="C6580" i="1"/>
  <c r="C6572" i="1"/>
  <c r="C6569" i="1"/>
  <c r="C6562" i="1"/>
  <c r="C6560" i="1"/>
  <c r="C6555" i="1"/>
  <c r="C6552" i="1"/>
  <c r="C6550" i="1"/>
  <c r="C6548" i="1"/>
  <c r="C6544" i="1"/>
  <c r="C6515" i="1"/>
  <c r="C6513" i="1"/>
  <c r="C6511" i="1"/>
  <c r="C6508" i="1"/>
  <c r="C6503" i="1"/>
  <c r="C6493" i="1"/>
  <c r="C6491" i="1"/>
  <c r="C6487" i="1"/>
  <c r="C6485" i="1"/>
  <c r="C6482" i="1"/>
  <c r="C6469" i="1"/>
  <c r="C6466" i="1"/>
  <c r="C6464" i="1"/>
  <c r="C6445" i="1"/>
  <c r="C6443" i="1"/>
  <c r="C6441" i="1"/>
  <c r="C6439" i="1"/>
  <c r="C6437" i="1"/>
  <c r="C6434" i="1"/>
  <c r="C6430" i="1"/>
  <c r="C6428" i="1"/>
  <c r="C6426" i="1"/>
  <c r="C6422" i="1"/>
  <c r="C6420" i="1"/>
  <c r="C6406" i="1"/>
  <c r="C6402" i="1"/>
  <c r="C6398" i="1"/>
  <c r="C6395" i="1"/>
  <c r="C6393" i="1"/>
  <c r="C6383" i="1"/>
  <c r="C6381" i="1"/>
  <c r="C6379" i="1"/>
  <c r="C6377" i="1"/>
  <c r="C6370" i="1"/>
  <c r="C6364" i="1"/>
  <c r="C6355" i="1"/>
  <c r="C6347" i="1"/>
  <c r="C6345" i="1"/>
  <c r="C6342" i="1"/>
  <c r="C6339" i="1"/>
  <c r="C6336" i="1"/>
  <c r="C6334" i="1"/>
  <c r="C6331" i="1"/>
  <c r="C6327" i="1"/>
  <c r="C6325" i="1"/>
  <c r="C6323" i="1"/>
  <c r="C6320" i="1"/>
  <c r="C6299" i="1"/>
  <c r="C6297" i="1"/>
  <c r="C6294" i="1"/>
  <c r="C6257" i="1"/>
  <c r="C6255" i="1"/>
  <c r="C6253" i="1"/>
  <c r="C6229" i="1"/>
  <c r="C6226" i="1"/>
  <c r="C6224" i="1"/>
  <c r="C6221" i="1"/>
  <c r="C6219" i="1"/>
  <c r="C6216" i="1"/>
  <c r="C6213" i="1"/>
  <c r="C6211" i="1"/>
  <c r="C6208" i="1"/>
  <c r="C6206" i="1"/>
  <c r="C6201" i="1"/>
  <c r="C6199" i="1"/>
  <c r="C6196" i="1"/>
  <c r="C6191" i="1"/>
  <c r="C6188" i="1"/>
  <c r="C6178" i="1"/>
  <c r="C6176" i="1"/>
  <c r="C6174" i="1"/>
  <c r="C6172" i="1"/>
  <c r="C6170" i="1"/>
  <c r="C6168" i="1"/>
  <c r="C6166" i="1"/>
  <c r="C6153" i="1"/>
  <c r="C6150" i="1"/>
  <c r="C6148" i="1"/>
  <c r="C6146" i="1"/>
  <c r="C6143" i="1"/>
  <c r="C6140" i="1"/>
  <c r="C6137" i="1"/>
  <c r="C6135" i="1"/>
  <c r="C6133" i="1"/>
  <c r="C6131" i="1"/>
  <c r="C6129" i="1"/>
  <c r="C6127" i="1"/>
  <c r="C6125" i="1"/>
  <c r="C6122" i="1"/>
  <c r="C6120" i="1"/>
  <c r="C6118" i="1"/>
  <c r="C6116" i="1"/>
  <c r="C6113" i="1"/>
  <c r="C6111" i="1"/>
  <c r="C6109" i="1"/>
  <c r="C6107" i="1"/>
  <c r="C6105" i="1"/>
  <c r="C6102" i="1"/>
  <c r="C6100" i="1"/>
  <c r="C6098" i="1"/>
  <c r="C6096" i="1"/>
  <c r="C6094" i="1"/>
  <c r="C6091" i="1"/>
  <c r="C6089" i="1"/>
  <c r="C6087" i="1"/>
  <c r="C6085" i="1"/>
  <c r="C6083" i="1"/>
  <c r="C6081" i="1"/>
  <c r="C6078" i="1"/>
  <c r="C6076" i="1"/>
  <c r="C6073" i="1"/>
  <c r="C6071" i="1"/>
  <c r="C6069" i="1"/>
  <c r="C6067" i="1"/>
  <c r="C6065" i="1"/>
  <c r="C6063" i="1"/>
  <c r="C6061" i="1"/>
  <c r="C6059" i="1"/>
  <c r="C6057" i="1"/>
  <c r="C6055" i="1"/>
  <c r="C6052" i="1"/>
  <c r="C6050" i="1"/>
  <c r="C6046" i="1"/>
  <c r="C6044" i="1"/>
  <c r="C6042" i="1"/>
  <c r="C6040" i="1"/>
  <c r="C6038" i="1"/>
  <c r="C6036" i="1"/>
  <c r="C6034" i="1"/>
  <c r="C6031" i="1"/>
  <c r="C6028" i="1"/>
  <c r="C6024" i="1"/>
  <c r="C6017" i="1"/>
  <c r="C6015" i="1"/>
  <c r="C6007" i="1"/>
  <c r="C6005" i="1"/>
  <c r="C6003" i="1"/>
  <c r="C6000" i="1"/>
  <c r="C5998" i="1"/>
  <c r="C5979" i="1"/>
  <c r="C5977" i="1"/>
  <c r="C5975" i="1"/>
  <c r="C5973" i="1"/>
  <c r="C5970" i="1"/>
  <c r="C5967" i="1"/>
  <c r="C5965" i="1"/>
  <c r="C5963" i="1"/>
  <c r="C5961" i="1"/>
  <c r="C5959" i="1"/>
  <c r="C5952" i="1"/>
  <c r="C5949" i="1"/>
  <c r="C5905" i="1"/>
  <c r="C5902" i="1"/>
  <c r="C5899" i="1"/>
  <c r="C5897" i="1"/>
  <c r="C5895" i="1"/>
  <c r="C5893" i="1"/>
  <c r="C5889" i="1"/>
  <c r="C5887" i="1"/>
  <c r="C5884" i="1"/>
  <c r="C5881" i="1"/>
  <c r="C5875" i="1"/>
  <c r="C5869" i="1"/>
  <c r="C5866" i="1"/>
  <c r="C5861" i="1"/>
  <c r="C5858" i="1"/>
  <c r="C5854" i="1"/>
  <c r="C5852" i="1"/>
  <c r="C5850" i="1"/>
  <c r="C5845" i="1"/>
  <c r="C5843" i="1"/>
  <c r="C5841" i="1"/>
  <c r="C5839" i="1"/>
  <c r="C5837" i="1"/>
  <c r="C5835" i="1"/>
  <c r="C5832" i="1"/>
  <c r="C5830" i="1"/>
  <c r="C5824" i="1"/>
  <c r="C5822" i="1"/>
  <c r="C5820" i="1"/>
  <c r="C5818" i="1"/>
  <c r="C5815" i="1"/>
  <c r="C5812" i="1"/>
  <c r="C5810" i="1"/>
  <c r="C5808" i="1"/>
  <c r="C5806" i="1"/>
  <c r="C5804" i="1"/>
  <c r="C5796" i="1"/>
  <c r="C5794" i="1"/>
  <c r="C5791" i="1"/>
  <c r="C5771" i="1"/>
  <c r="C5769" i="1"/>
  <c r="C5767" i="1"/>
  <c r="C5763" i="1"/>
  <c r="C5757" i="1"/>
  <c r="C5754" i="1"/>
  <c r="C5752" i="1"/>
  <c r="C5750" i="1"/>
  <c r="C5748" i="1"/>
  <c r="C5743" i="1"/>
  <c r="C5741" i="1"/>
  <c r="C5739" i="1"/>
  <c r="C5737" i="1"/>
  <c r="C5734" i="1"/>
  <c r="C5732" i="1"/>
  <c r="C5730" i="1"/>
  <c r="C5728" i="1"/>
  <c r="C5693" i="1"/>
  <c r="C5690" i="1"/>
  <c r="C5686" i="1"/>
  <c r="C5679" i="1"/>
  <c r="C5676" i="1"/>
  <c r="C5674" i="1"/>
  <c r="C5672" i="1"/>
  <c r="C5670" i="1"/>
  <c r="C5668" i="1"/>
  <c r="C5665" i="1"/>
  <c r="C5662" i="1"/>
  <c r="C5658" i="1"/>
  <c r="C5656" i="1"/>
  <c r="C5652" i="1"/>
  <c r="C5649" i="1"/>
  <c r="C5646" i="1"/>
  <c r="C5644" i="1"/>
  <c r="C5636" i="1"/>
  <c r="C5634" i="1"/>
  <c r="C5632" i="1"/>
  <c r="C5630" i="1"/>
  <c r="C5628" i="1"/>
  <c r="C5626" i="1"/>
  <c r="C5624" i="1"/>
  <c r="C5622" i="1"/>
  <c r="C5620" i="1"/>
  <c r="C5618" i="1"/>
  <c r="C5616" i="1"/>
  <c r="C5614" i="1"/>
  <c r="C5612" i="1"/>
  <c r="C5610" i="1"/>
  <c r="C5608" i="1"/>
  <c r="C5606" i="1"/>
  <c r="C5604" i="1"/>
  <c r="C5602" i="1"/>
  <c r="C5600" i="1"/>
  <c r="C5598" i="1"/>
  <c r="C5596" i="1"/>
  <c r="C5594" i="1"/>
  <c r="C5592" i="1"/>
  <c r="C5590" i="1"/>
  <c r="C5588" i="1"/>
  <c r="C5586" i="1"/>
  <c r="C5583" i="1"/>
  <c r="C5581" i="1"/>
  <c r="C5579" i="1"/>
  <c r="C5577" i="1"/>
  <c r="C5575" i="1"/>
  <c r="C5572" i="1"/>
  <c r="C5565" i="1"/>
  <c r="C5562" i="1"/>
  <c r="C5560" i="1"/>
  <c r="C5558" i="1"/>
  <c r="C5556" i="1"/>
  <c r="C5554" i="1"/>
  <c r="C5552" i="1"/>
  <c r="C5550" i="1"/>
  <c r="C5547" i="1"/>
  <c r="C5524" i="1"/>
  <c r="C5522" i="1"/>
  <c r="C5519" i="1"/>
  <c r="C5517" i="1"/>
  <c r="C5515" i="1"/>
  <c r="C5513" i="1"/>
  <c r="C5511" i="1"/>
  <c r="C5509" i="1"/>
  <c r="C5507" i="1"/>
  <c r="C5502" i="1"/>
  <c r="C5500" i="1"/>
  <c r="C5498" i="1"/>
  <c r="C5493" i="1"/>
  <c r="C5491" i="1"/>
  <c r="C5489" i="1"/>
  <c r="C5486" i="1"/>
  <c r="C5484" i="1"/>
  <c r="C5482" i="1"/>
  <c r="C5479" i="1"/>
  <c r="C5477" i="1"/>
  <c r="C5475" i="1"/>
  <c r="C5473" i="1"/>
  <c r="C5471" i="1"/>
  <c r="C5469" i="1"/>
  <c r="C5467" i="1"/>
  <c r="C5465" i="1"/>
  <c r="C5463" i="1"/>
  <c r="C5460" i="1"/>
  <c r="C5458" i="1"/>
  <c r="C5455" i="1"/>
  <c r="C5453" i="1"/>
  <c r="C5451" i="1"/>
  <c r="C5448" i="1"/>
  <c r="C5446" i="1"/>
  <c r="C5444" i="1"/>
  <c r="C5442" i="1"/>
  <c r="C5433" i="1"/>
  <c r="C5423" i="1"/>
  <c r="C5421" i="1"/>
  <c r="C5419" i="1"/>
  <c r="C5417" i="1"/>
  <c r="C5414" i="1"/>
  <c r="C5412" i="1"/>
  <c r="C5410" i="1"/>
  <c r="C5408" i="1"/>
  <c r="C5406" i="1"/>
  <c r="C5402" i="1"/>
  <c r="C5400" i="1"/>
  <c r="C5398" i="1"/>
  <c r="C5396" i="1"/>
  <c r="C5394" i="1"/>
  <c r="C5392" i="1"/>
  <c r="C5388" i="1"/>
  <c r="C5382" i="1"/>
  <c r="C5380" i="1"/>
  <c r="C5378" i="1"/>
  <c r="C5375" i="1"/>
  <c r="C5373" i="1"/>
  <c r="C5369" i="1"/>
  <c r="C5367" i="1"/>
  <c r="C5363" i="1"/>
  <c r="C5361" i="1"/>
  <c r="C5343" i="1"/>
  <c r="C5341" i="1"/>
  <c r="C5339" i="1"/>
  <c r="C5337" i="1"/>
  <c r="C5335" i="1"/>
  <c r="C5333" i="1"/>
  <c r="C5329" i="1"/>
  <c r="C5327" i="1"/>
  <c r="C5325" i="1"/>
  <c r="C5323" i="1"/>
  <c r="C5321" i="1"/>
  <c r="C5311" i="1"/>
  <c r="C5309" i="1"/>
  <c r="C5307" i="1"/>
  <c r="C5305" i="1"/>
  <c r="C5303" i="1"/>
  <c r="C5301" i="1"/>
  <c r="C5298" i="1"/>
  <c r="C5296" i="1"/>
  <c r="C5294" i="1"/>
  <c r="C5289" i="1"/>
  <c r="C5286" i="1"/>
  <c r="C5284" i="1"/>
  <c r="C5281" i="1"/>
  <c r="C5279" i="1"/>
  <c r="C5275" i="1"/>
  <c r="C5273" i="1"/>
  <c r="C5267" i="1"/>
  <c r="C5265" i="1"/>
  <c r="C5263" i="1"/>
  <c r="C5261" i="1"/>
  <c r="C5258" i="1"/>
  <c r="C5255" i="1"/>
  <c r="C5252" i="1"/>
  <c r="C5250" i="1"/>
  <c r="C5248" i="1"/>
  <c r="C5246" i="1"/>
  <c r="C5243" i="1"/>
  <c r="C5241" i="1"/>
  <c r="C5238" i="1"/>
  <c r="C5236" i="1"/>
  <c r="C5232" i="1"/>
  <c r="C5230" i="1"/>
  <c r="C5228" i="1"/>
  <c r="C5226" i="1"/>
  <c r="C5224" i="1"/>
  <c r="C5222" i="1"/>
  <c r="C5130" i="1"/>
  <c r="C5128" i="1"/>
  <c r="C5126" i="1"/>
  <c r="C5123" i="1"/>
  <c r="C5121" i="1"/>
  <c r="C5118" i="1"/>
  <c r="C5116" i="1"/>
  <c r="C5114" i="1"/>
  <c r="C5111" i="1"/>
  <c r="C5109" i="1"/>
  <c r="C5106" i="1"/>
  <c r="C5103" i="1"/>
  <c r="C5100" i="1"/>
  <c r="C5098" i="1"/>
  <c r="C5096" i="1"/>
  <c r="C5085" i="1"/>
  <c r="C5083" i="1"/>
  <c r="C5080" i="1"/>
  <c r="C5078" i="1"/>
  <c r="C5076" i="1"/>
  <c r="C5074" i="1"/>
  <c r="C5072" i="1"/>
  <c r="C5068" i="1"/>
  <c r="C5066" i="1"/>
  <c r="C5064" i="1"/>
  <c r="C5061" i="1"/>
  <c r="C5057" i="1"/>
  <c r="C5055" i="1"/>
  <c r="C5052" i="1"/>
  <c r="C5044" i="1"/>
  <c r="C5042" i="1"/>
  <c r="C5040" i="1"/>
  <c r="C5038" i="1"/>
  <c r="C5036" i="1"/>
  <c r="C5034" i="1"/>
  <c r="C5032" i="1"/>
  <c r="C5030" i="1"/>
  <c r="C5028" i="1"/>
  <c r="C5026" i="1"/>
  <c r="C5024" i="1"/>
  <c r="C5022" i="1"/>
  <c r="C5020" i="1"/>
  <c r="C5018" i="1"/>
  <c r="C5016" i="1"/>
  <c r="C5007" i="1"/>
  <c r="C5005" i="1"/>
  <c r="C4995" i="1"/>
  <c r="C4993" i="1"/>
  <c r="C4991" i="1"/>
  <c r="C4989" i="1"/>
  <c r="C4987" i="1"/>
  <c r="C4985" i="1"/>
  <c r="C4983" i="1"/>
  <c r="C4976" i="1"/>
  <c r="C4974" i="1"/>
  <c r="C4971" i="1"/>
  <c r="C4968" i="1"/>
  <c r="C4961" i="1"/>
  <c r="C4959" i="1"/>
  <c r="C4957" i="1"/>
  <c r="C4955" i="1"/>
  <c r="C4951" i="1"/>
  <c r="C4945" i="1"/>
  <c r="C4940" i="1"/>
  <c r="C4936" i="1"/>
  <c r="C4934" i="1"/>
  <c r="C4925" i="1"/>
  <c r="C4921" i="1"/>
  <c r="C4919" i="1"/>
  <c r="C4868" i="1"/>
  <c r="C4866" i="1"/>
  <c r="C4864" i="1"/>
  <c r="C4858" i="1"/>
  <c r="C4831" i="1"/>
  <c r="C4829" i="1"/>
  <c r="C4827" i="1"/>
  <c r="C4825" i="1"/>
  <c r="C4823" i="1"/>
  <c r="C4820" i="1"/>
  <c r="C4816" i="1"/>
  <c r="C4814" i="1"/>
  <c r="C4812" i="1"/>
  <c r="C4810" i="1"/>
  <c r="C4803" i="1"/>
  <c r="C4785" i="1"/>
  <c r="C4783" i="1"/>
  <c r="C4753" i="1"/>
  <c r="C4751" i="1"/>
  <c r="C4749" i="1"/>
  <c r="C4747" i="1"/>
  <c r="C4745" i="1"/>
  <c r="C4743" i="1"/>
  <c r="C4737" i="1"/>
  <c r="C4731" i="1"/>
  <c r="C4728" i="1"/>
  <c r="C4725" i="1"/>
  <c r="C4723" i="1"/>
  <c r="C4721" i="1"/>
  <c r="C4719" i="1"/>
  <c r="C4716" i="1"/>
  <c r="C4714" i="1"/>
  <c r="C4712" i="1"/>
  <c r="C4710" i="1"/>
  <c r="C4705" i="1"/>
  <c r="C4703" i="1"/>
  <c r="C4701" i="1"/>
  <c r="C4698" i="1"/>
  <c r="C4694" i="1"/>
  <c r="C4692" i="1"/>
  <c r="C4690" i="1"/>
  <c r="C4683" i="1"/>
  <c r="C4681" i="1"/>
  <c r="C4678" i="1"/>
  <c r="C4675" i="1"/>
  <c r="C4673" i="1"/>
  <c r="C4671" i="1"/>
  <c r="C4642" i="1"/>
  <c r="C4542" i="1"/>
  <c r="C4540" i="1"/>
  <c r="C4538" i="1"/>
  <c r="C4536" i="1"/>
  <c r="C4505" i="1"/>
  <c r="C4501" i="1"/>
  <c r="C4498" i="1"/>
  <c r="C4496" i="1"/>
  <c r="C4493" i="1"/>
  <c r="C4491" i="1"/>
  <c r="C4488" i="1"/>
  <c r="C4484" i="1"/>
  <c r="C4482" i="1"/>
  <c r="C4480" i="1"/>
  <c r="C4478" i="1"/>
  <c r="C4475" i="1"/>
  <c r="C4473" i="1"/>
  <c r="C4471" i="1"/>
  <c r="C4469" i="1"/>
  <c r="C4467" i="1"/>
  <c r="C4465" i="1"/>
  <c r="C4463" i="1"/>
  <c r="C4461" i="1"/>
  <c r="C4459" i="1"/>
  <c r="C4457" i="1"/>
  <c r="C4455" i="1"/>
  <c r="C4453" i="1"/>
  <c r="C4451" i="1"/>
  <c r="C4449" i="1"/>
  <c r="C4447" i="1"/>
  <c r="C4445" i="1"/>
  <c r="C4443" i="1"/>
  <c r="C4440" i="1"/>
  <c r="C4437" i="1"/>
  <c r="C4435" i="1"/>
  <c r="C4433" i="1"/>
  <c r="C4431" i="1"/>
  <c r="C4429" i="1"/>
  <c r="C4427" i="1"/>
  <c r="C4425" i="1"/>
  <c r="C4422" i="1"/>
  <c r="C4417" i="1"/>
  <c r="C4415" i="1"/>
  <c r="C4413" i="1"/>
  <c r="C4411" i="1"/>
  <c r="C4409" i="1"/>
  <c r="C4407" i="1"/>
  <c r="C4405" i="1"/>
  <c r="C4403" i="1"/>
  <c r="C4401" i="1"/>
  <c r="C4399" i="1"/>
  <c r="C4397" i="1"/>
  <c r="C4391" i="1"/>
  <c r="C4388" i="1"/>
  <c r="C4384" i="1"/>
  <c r="C4367" i="1"/>
  <c r="C4363" i="1"/>
  <c r="C4361" i="1"/>
  <c r="C4357" i="1"/>
  <c r="C4355" i="1"/>
  <c r="C4353" i="1"/>
  <c r="C4351" i="1"/>
  <c r="C4345" i="1"/>
  <c r="C4343" i="1"/>
  <c r="C4340" i="1"/>
  <c r="C4337" i="1"/>
  <c r="C4334" i="1"/>
  <c r="C4332" i="1"/>
  <c r="C4330" i="1"/>
  <c r="C4328" i="1"/>
  <c r="C4322" i="1"/>
  <c r="C4319" i="1"/>
  <c r="C4317" i="1"/>
  <c r="C4314" i="1"/>
  <c r="C4227" i="1"/>
  <c r="C4224" i="1"/>
  <c r="C4219" i="1"/>
  <c r="C4215" i="1"/>
  <c r="C4210" i="1"/>
  <c r="C4204" i="1"/>
  <c r="C4200" i="1"/>
  <c r="C4198" i="1"/>
  <c r="C4196" i="1"/>
  <c r="C4194" i="1"/>
  <c r="C4192" i="1"/>
  <c r="C4190" i="1"/>
  <c r="C4188" i="1"/>
  <c r="C4185" i="1"/>
  <c r="C4181" i="1"/>
  <c r="C4179" i="1"/>
  <c r="C4177" i="1"/>
  <c r="C4175" i="1"/>
  <c r="C4172" i="1"/>
  <c r="C4170" i="1"/>
  <c r="C4153" i="1"/>
  <c r="C4147" i="1"/>
  <c r="C4144" i="1"/>
  <c r="C4125" i="1"/>
  <c r="C4118" i="1"/>
  <c r="C4116" i="1"/>
  <c r="C4114" i="1"/>
  <c r="C4112" i="1"/>
  <c r="C4110" i="1"/>
  <c r="C4104" i="1"/>
  <c r="C4102" i="1"/>
  <c r="C4100" i="1"/>
  <c r="C4098" i="1"/>
  <c r="C4096" i="1"/>
  <c r="C4093" i="1"/>
  <c r="C4091" i="1"/>
  <c r="C4089" i="1"/>
  <c r="C4064" i="1"/>
  <c r="C4061" i="1"/>
  <c r="C4059" i="1"/>
  <c r="C4057" i="1"/>
  <c r="C4055" i="1"/>
  <c r="C4053" i="1"/>
  <c r="C4051" i="1"/>
  <c r="C4048" i="1"/>
  <c r="C4046" i="1"/>
  <c r="C4043" i="1"/>
  <c r="C4041" i="1"/>
  <c r="C4039" i="1"/>
  <c r="C4037" i="1"/>
  <c r="C4035" i="1"/>
  <c r="C4033" i="1"/>
  <c r="C4030" i="1"/>
  <c r="C4022" i="1"/>
  <c r="C4019" i="1"/>
  <c r="C4017" i="1"/>
  <c r="C4014" i="1"/>
  <c r="C4010" i="1"/>
  <c r="C4002" i="1"/>
  <c r="C4000" i="1"/>
  <c r="C3997" i="1"/>
  <c r="C3995" i="1"/>
  <c r="C3993" i="1"/>
  <c r="C3991" i="1"/>
  <c r="C3989" i="1"/>
  <c r="C3987" i="1"/>
  <c r="C3985" i="1"/>
  <c r="C3983" i="1"/>
  <c r="C3981" i="1"/>
  <c r="C3979" i="1"/>
  <c r="C3977" i="1"/>
  <c r="C3975" i="1"/>
  <c r="C3973" i="1"/>
  <c r="C3971" i="1"/>
  <c r="C3969" i="1"/>
  <c r="C3967" i="1"/>
  <c r="C3965" i="1"/>
  <c r="C3963" i="1"/>
  <c r="C3961" i="1"/>
  <c r="C3959" i="1"/>
  <c r="C3957" i="1"/>
  <c r="C3955" i="1"/>
  <c r="C3953" i="1"/>
  <c r="C3951" i="1"/>
  <c r="C3949" i="1"/>
  <c r="C3947" i="1"/>
  <c r="C3945" i="1"/>
  <c r="C3943" i="1"/>
  <c r="C3941" i="1"/>
  <c r="C3939" i="1"/>
  <c r="C3937" i="1"/>
  <c r="C3935" i="1"/>
  <c r="C3933" i="1"/>
  <c r="C3931" i="1"/>
  <c r="C3929" i="1"/>
  <c r="C3927" i="1"/>
  <c r="C3925" i="1"/>
  <c r="C3923" i="1"/>
  <c r="C3921" i="1"/>
  <c r="C3919" i="1"/>
  <c r="C3917" i="1"/>
  <c r="C3915" i="1"/>
  <c r="C3913" i="1"/>
  <c r="C3911" i="1"/>
  <c r="C3909" i="1"/>
  <c r="C3907" i="1"/>
  <c r="C3905" i="1"/>
  <c r="C3903" i="1"/>
  <c r="C3901" i="1"/>
  <c r="C3899" i="1"/>
  <c r="C3897" i="1"/>
  <c r="C3895" i="1"/>
  <c r="C3893" i="1"/>
  <c r="C3891" i="1"/>
  <c r="C3889" i="1"/>
  <c r="C3887" i="1"/>
  <c r="C3885" i="1"/>
  <c r="C3883" i="1"/>
  <c r="C3881" i="1"/>
  <c r="C3879" i="1"/>
  <c r="C3877" i="1"/>
  <c r="C3875" i="1"/>
  <c r="C3873" i="1"/>
  <c r="C3871" i="1"/>
  <c r="C3869" i="1"/>
  <c r="C3867" i="1"/>
  <c r="C3865" i="1"/>
  <c r="C3863" i="1"/>
  <c r="C3861" i="1"/>
  <c r="C3859" i="1"/>
  <c r="C3857" i="1"/>
  <c r="C3855" i="1"/>
  <c r="C3853" i="1"/>
  <c r="C3851" i="1"/>
  <c r="C3849" i="1"/>
  <c r="C3847" i="1"/>
  <c r="C3845" i="1"/>
  <c r="C3843" i="1"/>
  <c r="C3841" i="1"/>
  <c r="C3839" i="1"/>
  <c r="C3837" i="1"/>
  <c r="C3835" i="1"/>
  <c r="C3833" i="1"/>
  <c r="C3831" i="1"/>
  <c r="C3829" i="1"/>
  <c r="C3827" i="1"/>
  <c r="C3825" i="1"/>
  <c r="C3823" i="1"/>
  <c r="C3821" i="1"/>
  <c r="C3819" i="1"/>
  <c r="C3817" i="1"/>
  <c r="C3815" i="1"/>
  <c r="C3813" i="1"/>
  <c r="C3811" i="1"/>
  <c r="C3809" i="1"/>
  <c r="C3807" i="1"/>
  <c r="C3805" i="1"/>
  <c r="C3803" i="1"/>
  <c r="C3801" i="1"/>
  <c r="C3799" i="1"/>
  <c r="C3797" i="1"/>
  <c r="C3795" i="1"/>
  <c r="C3793" i="1"/>
  <c r="C3791" i="1"/>
  <c r="C3789" i="1"/>
  <c r="C3787" i="1"/>
  <c r="C3785" i="1"/>
  <c r="C3783" i="1"/>
  <c r="C3781" i="1"/>
  <c r="C3779" i="1"/>
  <c r="C3777" i="1"/>
  <c r="C3775" i="1"/>
  <c r="C3773" i="1"/>
  <c r="C3771" i="1"/>
  <c r="C3769" i="1"/>
  <c r="C3767" i="1"/>
  <c r="C3765" i="1"/>
  <c r="C3763" i="1"/>
  <c r="C3761" i="1"/>
  <c r="C3759" i="1"/>
  <c r="C3757" i="1"/>
  <c r="C3755" i="1"/>
  <c r="C3753" i="1"/>
  <c r="C3751" i="1"/>
  <c r="C3749" i="1"/>
  <c r="C3747" i="1"/>
  <c r="C3745" i="1"/>
  <c r="C3743" i="1"/>
  <c r="C3741" i="1"/>
  <c r="C3739" i="1"/>
  <c r="C3737" i="1"/>
  <c r="C3735" i="1"/>
  <c r="C3733" i="1"/>
  <c r="C3731" i="1"/>
  <c r="C3729" i="1"/>
  <c r="C3727" i="1"/>
  <c r="C3725" i="1"/>
  <c r="C3723" i="1"/>
  <c r="C3721" i="1"/>
  <c r="C3719" i="1"/>
  <c r="C3717" i="1"/>
  <c r="C3715" i="1"/>
  <c r="C3713" i="1"/>
  <c r="C3711" i="1"/>
  <c r="C3709" i="1"/>
  <c r="C3707" i="1"/>
  <c r="C3704" i="1"/>
  <c r="C3702" i="1"/>
  <c r="C3700" i="1"/>
  <c r="C3698" i="1"/>
  <c r="C3696" i="1"/>
  <c r="C3694" i="1"/>
  <c r="C3692" i="1"/>
  <c r="C3690" i="1"/>
  <c r="C3688" i="1"/>
  <c r="C3686" i="1"/>
  <c r="C3682" i="1"/>
  <c r="C3679" i="1"/>
  <c r="C3677" i="1"/>
  <c r="C3675" i="1"/>
  <c r="C3672" i="1"/>
  <c r="C3637" i="1"/>
  <c r="C3634" i="1"/>
  <c r="C3627" i="1"/>
  <c r="C3623" i="1"/>
  <c r="C3621" i="1"/>
  <c r="C3617" i="1"/>
  <c r="C3615" i="1"/>
  <c r="C3612" i="1"/>
  <c r="C3610" i="1"/>
  <c r="C3606" i="1"/>
  <c r="C3604" i="1"/>
  <c r="C3596" i="1"/>
  <c r="C3594" i="1"/>
  <c r="C3592" i="1"/>
  <c r="C3590" i="1"/>
  <c r="C3588" i="1"/>
  <c r="C3585" i="1"/>
  <c r="C3582" i="1"/>
  <c r="C3580" i="1"/>
  <c r="C3578" i="1"/>
  <c r="C3576" i="1"/>
  <c r="C3569" i="1"/>
  <c r="C3567" i="1"/>
  <c r="C3559" i="1"/>
  <c r="C3557" i="1"/>
  <c r="C3555" i="1"/>
  <c r="C3553" i="1"/>
  <c r="C3550" i="1"/>
  <c r="C3548" i="1"/>
  <c r="C3546" i="1"/>
  <c r="C3534" i="1"/>
  <c r="C3532" i="1"/>
  <c r="C3529" i="1"/>
  <c r="C3527" i="1"/>
  <c r="C3525" i="1"/>
  <c r="C3523" i="1"/>
  <c r="C3521" i="1"/>
  <c r="C3519" i="1"/>
  <c r="C3516" i="1"/>
  <c r="C3514" i="1"/>
  <c r="C3511" i="1"/>
  <c r="C3509" i="1"/>
  <c r="C3491" i="1"/>
  <c r="C3484" i="1"/>
  <c r="C3482" i="1"/>
  <c r="C3480" i="1"/>
  <c r="C3478" i="1"/>
  <c r="C3476" i="1"/>
  <c r="C3474" i="1"/>
  <c r="C3472" i="1"/>
  <c r="C3470" i="1"/>
  <c r="C3468" i="1"/>
  <c r="C3466" i="1"/>
  <c r="C3464" i="1"/>
  <c r="C3462" i="1"/>
  <c r="C3460" i="1"/>
  <c r="C3458" i="1"/>
  <c r="C3456" i="1"/>
  <c r="C3454" i="1"/>
  <c r="C3452" i="1"/>
  <c r="C3450" i="1"/>
  <c r="C3447" i="1"/>
  <c r="C3445" i="1"/>
  <c r="C3443" i="1"/>
  <c r="C3396" i="1"/>
  <c r="C3394" i="1"/>
  <c r="C3392" i="1"/>
  <c r="C3390" i="1"/>
  <c r="C3388" i="1"/>
  <c r="C3386" i="1"/>
  <c r="C3384" i="1"/>
  <c r="C3339" i="1"/>
  <c r="C3336" i="1"/>
  <c r="C3332" i="1"/>
  <c r="C3327" i="1"/>
  <c r="C3325" i="1"/>
  <c r="C3296" i="1"/>
  <c r="C3293" i="1"/>
  <c r="C3291" i="1"/>
  <c r="C3289" i="1"/>
  <c r="C3286" i="1"/>
  <c r="C3284" i="1"/>
  <c r="C3282" i="1"/>
  <c r="C3280" i="1"/>
  <c r="C3277" i="1"/>
  <c r="C3273" i="1"/>
  <c r="C3271" i="1"/>
  <c r="C3267" i="1"/>
  <c r="C3241" i="1"/>
  <c r="C3239" i="1"/>
  <c r="C3210" i="1"/>
  <c r="C3208" i="1"/>
  <c r="C3206" i="1"/>
  <c r="C3203" i="1"/>
  <c r="C3201" i="1"/>
  <c r="C3199" i="1"/>
  <c r="C3194" i="1"/>
  <c r="C3191" i="1"/>
  <c r="C3181" i="1"/>
  <c r="C3179" i="1"/>
  <c r="C3175" i="1"/>
  <c r="C3173" i="1"/>
  <c r="C3171" i="1"/>
  <c r="C3167" i="1"/>
  <c r="C3165" i="1"/>
  <c r="C3163" i="1"/>
  <c r="C3161" i="1"/>
  <c r="C3159" i="1"/>
  <c r="C3156" i="1"/>
  <c r="C3154" i="1"/>
  <c r="C3152" i="1"/>
  <c r="C3150" i="1"/>
  <c r="C3147" i="1"/>
  <c r="C3144" i="1"/>
  <c r="C3141" i="1"/>
  <c r="C3138" i="1"/>
  <c r="C3136" i="1"/>
  <c r="C3134" i="1"/>
  <c r="C3132" i="1"/>
  <c r="C3130" i="1"/>
  <c r="C3127" i="1"/>
  <c r="C3125" i="1"/>
  <c r="C3120" i="1"/>
  <c r="C3116" i="1"/>
  <c r="C3114" i="1"/>
  <c r="C3112" i="1"/>
  <c r="C3110" i="1"/>
  <c r="C3108" i="1"/>
  <c r="C3103" i="1"/>
  <c r="C3076" i="1"/>
  <c r="C3067" i="1"/>
  <c r="C3065" i="1"/>
  <c r="C3063" i="1"/>
  <c r="C3059" i="1"/>
  <c r="C3056" i="1"/>
  <c r="C3054" i="1"/>
  <c r="C3052" i="1"/>
  <c r="C3045" i="1"/>
  <c r="C3043" i="1"/>
  <c r="C3041" i="1"/>
  <c r="C3039" i="1"/>
  <c r="C3037" i="1"/>
  <c r="C3035" i="1"/>
  <c r="C3031" i="1"/>
  <c r="C3028" i="1"/>
  <c r="C3024" i="1"/>
  <c r="C3022" i="1"/>
  <c r="C2982" i="1"/>
  <c r="C2980" i="1"/>
  <c r="C2978" i="1"/>
  <c r="C2976" i="1"/>
  <c r="C2974" i="1"/>
  <c r="C2969" i="1"/>
  <c r="C2966" i="1"/>
  <c r="C2945" i="1"/>
  <c r="C2942" i="1"/>
  <c r="C2940" i="1"/>
  <c r="C2936" i="1"/>
  <c r="C2933" i="1"/>
  <c r="C2923" i="1"/>
  <c r="C2921" i="1"/>
  <c r="C2919" i="1"/>
  <c r="C2899" i="1"/>
  <c r="C2897" i="1"/>
  <c r="C2895" i="1"/>
  <c r="C2883" i="1"/>
  <c r="C2881" i="1"/>
  <c r="C2879" i="1"/>
  <c r="C2876" i="1"/>
  <c r="C2872" i="1"/>
  <c r="C2870" i="1"/>
  <c r="C2868" i="1"/>
  <c r="C2866" i="1"/>
  <c r="C2858" i="1"/>
  <c r="C2856" i="1"/>
  <c r="C2839" i="1"/>
  <c r="C2794" i="1"/>
  <c r="C2792" i="1"/>
  <c r="C2789" i="1"/>
  <c r="C2783" i="1"/>
  <c r="C2781" i="1"/>
  <c r="C2779" i="1"/>
  <c r="C2777" i="1"/>
  <c r="C2775" i="1"/>
  <c r="C2773" i="1"/>
  <c r="C2771" i="1"/>
  <c r="C2769" i="1"/>
  <c r="C2767" i="1"/>
  <c r="C2764" i="1"/>
  <c r="C2762" i="1"/>
  <c r="C2760" i="1"/>
  <c r="C2758" i="1"/>
  <c r="C2756" i="1"/>
  <c r="C2754" i="1"/>
  <c r="C2752" i="1"/>
  <c r="C2750" i="1"/>
  <c r="C2748" i="1"/>
  <c r="C2746" i="1"/>
  <c r="C2744" i="1"/>
  <c r="C2742" i="1"/>
  <c r="C2739" i="1"/>
  <c r="C2737" i="1"/>
  <c r="C2735" i="1"/>
  <c r="C2733" i="1"/>
  <c r="C2731" i="1"/>
  <c r="C2729" i="1"/>
  <c r="C2727" i="1"/>
  <c r="C2725" i="1"/>
  <c r="C2722" i="1"/>
  <c r="C2720" i="1"/>
  <c r="C2718" i="1"/>
  <c r="C2715" i="1"/>
  <c r="C2713" i="1"/>
  <c r="C2711" i="1"/>
  <c r="C2708" i="1"/>
  <c r="C2706" i="1"/>
  <c r="C2704" i="1"/>
  <c r="C2702" i="1"/>
  <c r="C2700" i="1"/>
  <c r="C2697" i="1"/>
  <c r="C2695" i="1"/>
  <c r="C2692" i="1"/>
  <c r="C2690" i="1"/>
  <c r="C2687" i="1"/>
  <c r="C2684" i="1"/>
  <c r="C2681" i="1"/>
  <c r="C2678" i="1"/>
  <c r="C2676" i="1"/>
  <c r="C2674" i="1"/>
  <c r="C2670" i="1"/>
  <c r="C2668" i="1"/>
  <c r="C2663" i="1"/>
  <c r="C2661" i="1"/>
  <c r="C2659" i="1"/>
  <c r="C2656" i="1"/>
  <c r="C2648" i="1"/>
  <c r="C2646" i="1"/>
  <c r="C2643" i="1"/>
  <c r="C2640" i="1"/>
  <c r="C2638" i="1"/>
  <c r="C2636" i="1"/>
  <c r="C2633" i="1"/>
  <c r="C2631" i="1"/>
  <c r="C2628" i="1"/>
  <c r="C2626" i="1"/>
  <c r="C2624" i="1"/>
  <c r="C2621" i="1"/>
  <c r="C2615" i="1"/>
  <c r="C2613" i="1"/>
  <c r="C2611" i="1"/>
  <c r="C2609" i="1"/>
  <c r="C2605" i="1"/>
  <c r="C2602" i="1"/>
  <c r="C2600" i="1"/>
  <c r="C2598" i="1"/>
  <c r="C2594" i="1"/>
  <c r="C2587" i="1"/>
  <c r="C2584" i="1"/>
  <c r="C2582" i="1"/>
  <c r="C2580" i="1"/>
  <c r="C2577" i="1"/>
  <c r="C2575" i="1"/>
  <c r="C2562" i="1"/>
  <c r="C2560" i="1"/>
  <c r="C2557" i="1"/>
  <c r="C2555" i="1"/>
  <c r="C2553" i="1"/>
  <c r="C2549" i="1"/>
  <c r="C2546" i="1"/>
  <c r="C2534" i="1"/>
  <c r="C2532" i="1"/>
  <c r="C2527" i="1"/>
  <c r="C2523" i="1"/>
  <c r="C2521" i="1"/>
  <c r="C2517" i="1"/>
  <c r="C2514" i="1"/>
  <c r="C2509" i="1"/>
  <c r="C2507" i="1"/>
  <c r="C2505" i="1"/>
  <c r="C2500" i="1"/>
  <c r="C2498" i="1"/>
  <c r="C2496" i="1"/>
  <c r="C2494" i="1"/>
  <c r="C2492" i="1"/>
  <c r="C2490" i="1"/>
  <c r="C2488" i="1"/>
  <c r="C2485" i="1"/>
  <c r="C2483" i="1"/>
  <c r="C2481" i="1"/>
  <c r="C2478" i="1"/>
  <c r="C2469" i="1"/>
  <c r="C2467" i="1"/>
  <c r="C2465" i="1"/>
  <c r="C2456" i="1"/>
  <c r="C2454" i="1"/>
  <c r="C2452" i="1"/>
  <c r="C2450" i="1"/>
  <c r="C2448" i="1"/>
  <c r="C2445" i="1"/>
  <c r="C2439" i="1"/>
  <c r="C2437" i="1"/>
  <c r="C2434" i="1"/>
  <c r="C2432" i="1"/>
  <c r="C2430" i="1"/>
  <c r="C2428" i="1"/>
  <c r="C2426" i="1"/>
  <c r="C2424" i="1"/>
  <c r="C2422" i="1"/>
  <c r="C2420" i="1"/>
  <c r="C2418" i="1"/>
  <c r="C2416" i="1"/>
  <c r="C2414" i="1"/>
  <c r="C2412" i="1"/>
  <c r="C2410" i="1"/>
  <c r="C2408" i="1"/>
  <c r="C2406" i="1"/>
  <c r="C2404" i="1"/>
  <c r="C2402" i="1"/>
  <c r="C2400" i="1"/>
  <c r="C2398" i="1"/>
  <c r="C2396" i="1"/>
  <c r="C2394" i="1"/>
  <c r="C2392" i="1"/>
  <c r="C2390" i="1"/>
  <c r="C2388" i="1"/>
  <c r="C2386" i="1"/>
  <c r="C2384" i="1"/>
  <c r="C2382" i="1"/>
  <c r="C2380" i="1"/>
  <c r="C2378" i="1"/>
  <c r="C2376" i="1"/>
  <c r="C2374" i="1"/>
  <c r="C2372" i="1"/>
  <c r="C2370" i="1"/>
  <c r="C2368" i="1"/>
  <c r="C2366" i="1"/>
  <c r="C2364" i="1"/>
  <c r="C2362" i="1"/>
  <c r="C2360" i="1"/>
  <c r="C2358" i="1"/>
  <c r="C2356" i="1"/>
  <c r="C2354" i="1"/>
  <c r="C2352" i="1"/>
  <c r="C2350" i="1"/>
  <c r="C2348" i="1"/>
  <c r="C2346" i="1"/>
  <c r="C2344" i="1"/>
  <c r="C2342" i="1"/>
  <c r="C2340" i="1"/>
  <c r="C2338" i="1"/>
  <c r="C2336" i="1"/>
  <c r="C2334" i="1"/>
  <c r="C2332" i="1"/>
  <c r="C2330" i="1"/>
  <c r="C2328" i="1"/>
  <c r="C2326" i="1"/>
  <c r="C2324" i="1"/>
  <c r="C2322" i="1"/>
  <c r="C2320" i="1"/>
  <c r="C2318" i="1"/>
  <c r="C2316" i="1"/>
  <c r="C2314" i="1"/>
  <c r="C2312" i="1"/>
  <c r="C2310" i="1"/>
  <c r="C2308" i="1"/>
  <c r="C2306" i="1"/>
  <c r="C2304" i="1"/>
  <c r="C2302" i="1"/>
  <c r="C2300" i="1"/>
  <c r="C2298" i="1"/>
  <c r="C2296" i="1"/>
  <c r="C2294" i="1"/>
  <c r="C2292" i="1"/>
  <c r="C2290" i="1"/>
  <c r="C2287" i="1"/>
  <c r="C2285" i="1"/>
  <c r="C2283" i="1"/>
  <c r="C2281" i="1"/>
  <c r="C2279" i="1"/>
  <c r="C2277" i="1"/>
  <c r="C2275" i="1"/>
  <c r="C2273" i="1"/>
  <c r="C2271" i="1"/>
  <c r="C2269" i="1"/>
  <c r="C2267" i="1"/>
  <c r="C2265" i="1"/>
  <c r="C2263" i="1"/>
  <c r="C2261" i="1"/>
  <c r="C2259" i="1"/>
  <c r="C2257" i="1"/>
  <c r="C2255" i="1"/>
  <c r="C2253" i="1"/>
  <c r="C2251" i="1"/>
  <c r="C2249" i="1"/>
  <c r="C2247" i="1"/>
  <c r="C2245" i="1"/>
  <c r="C2243" i="1"/>
  <c r="C2241" i="1"/>
  <c r="C2239" i="1"/>
  <c r="C2237" i="1"/>
  <c r="C2235" i="1"/>
  <c r="C2233" i="1"/>
  <c r="C2231" i="1"/>
  <c r="C2229" i="1"/>
  <c r="C2227" i="1"/>
  <c r="C2225" i="1"/>
  <c r="C2223" i="1"/>
  <c r="C2221" i="1"/>
  <c r="C2219" i="1"/>
  <c r="C2217" i="1"/>
  <c r="C2215" i="1"/>
  <c r="C2213" i="1"/>
  <c r="C2211" i="1"/>
  <c r="C2209" i="1"/>
  <c r="C2207" i="1"/>
  <c r="C2205" i="1"/>
  <c r="C2203" i="1"/>
  <c r="C2201" i="1"/>
  <c r="C2199" i="1"/>
  <c r="C2197" i="1"/>
  <c r="C2195" i="1"/>
  <c r="C2193" i="1"/>
  <c r="C2191" i="1"/>
  <c r="C2189" i="1"/>
  <c r="C2187" i="1"/>
  <c r="C2185" i="1"/>
  <c r="C2183" i="1"/>
  <c r="C2181" i="1"/>
  <c r="C2179" i="1"/>
  <c r="C2177" i="1"/>
  <c r="C2175" i="1"/>
  <c r="C2173" i="1"/>
  <c r="C2171" i="1"/>
  <c r="C2169" i="1"/>
  <c r="C2167" i="1"/>
  <c r="C2165" i="1"/>
  <c r="C2163" i="1"/>
  <c r="C2161" i="1"/>
  <c r="C2159" i="1"/>
  <c r="C2157" i="1"/>
  <c r="C2155" i="1"/>
  <c r="C2153" i="1"/>
  <c r="C2151" i="1"/>
  <c r="C2149" i="1"/>
  <c r="C2147" i="1"/>
  <c r="C2145" i="1"/>
  <c r="C2143" i="1"/>
  <c r="C2141" i="1"/>
  <c r="C2139" i="1"/>
  <c r="C2137" i="1"/>
  <c r="C2135" i="1"/>
  <c r="C2133" i="1"/>
  <c r="C2131" i="1"/>
  <c r="C2129" i="1"/>
  <c r="C2127" i="1"/>
  <c r="C2125" i="1"/>
  <c r="C2123" i="1"/>
  <c r="C2121" i="1"/>
  <c r="C2119" i="1"/>
  <c r="C2117" i="1"/>
  <c r="C2115" i="1"/>
  <c r="C2113" i="1"/>
  <c r="C2111" i="1"/>
  <c r="C2109" i="1"/>
  <c r="C2107" i="1"/>
  <c r="C2105" i="1"/>
  <c r="C2103" i="1"/>
  <c r="C2101" i="1"/>
  <c r="C2099" i="1"/>
  <c r="C2097" i="1"/>
  <c r="C2095" i="1"/>
  <c r="C2093" i="1"/>
  <c r="C2091" i="1"/>
  <c r="C2089" i="1"/>
  <c r="C2085" i="1"/>
  <c r="C2079" i="1"/>
  <c r="C2076" i="1"/>
  <c r="C2073" i="1"/>
  <c r="C2071" i="1"/>
  <c r="C2069" i="1"/>
  <c r="C2067" i="1"/>
  <c r="C2062" i="1"/>
  <c r="C2060" i="1"/>
  <c r="C2055" i="1"/>
  <c r="C2052" i="1"/>
  <c r="C2050" i="1"/>
  <c r="C2048" i="1"/>
  <c r="C2046" i="1"/>
  <c r="C2043" i="1"/>
  <c r="C2041" i="1"/>
  <c r="C2039" i="1"/>
  <c r="C2037" i="1"/>
  <c r="C2035" i="1"/>
  <c r="C2028" i="1"/>
  <c r="C2026" i="1"/>
  <c r="C2024" i="1"/>
  <c r="C2022" i="1"/>
  <c r="C2020" i="1"/>
  <c r="C2018" i="1"/>
  <c r="C2016" i="1"/>
  <c r="C2014" i="1"/>
  <c r="C2012" i="1"/>
  <c r="C2010" i="1"/>
  <c r="C2008" i="1"/>
  <c r="C1999" i="1"/>
  <c r="C1996" i="1"/>
  <c r="C1994" i="1"/>
  <c r="C1991" i="1"/>
  <c r="C1988" i="1"/>
  <c r="C1986" i="1"/>
  <c r="C1984" i="1"/>
  <c r="C1982" i="1"/>
  <c r="C1980" i="1"/>
  <c r="C1978" i="1"/>
  <c r="C1975" i="1"/>
  <c r="C1970" i="1"/>
  <c r="C1967" i="1"/>
  <c r="C1965" i="1"/>
  <c r="C1962" i="1"/>
  <c r="C1960" i="1"/>
  <c r="C1958" i="1"/>
  <c r="C1956" i="1"/>
  <c r="C1935" i="1"/>
  <c r="C1933" i="1"/>
  <c r="C1928" i="1"/>
  <c r="C1926" i="1"/>
  <c r="C1924" i="1"/>
  <c r="C1919" i="1"/>
  <c r="C1917" i="1"/>
  <c r="C1915" i="1"/>
  <c r="C1913" i="1"/>
  <c r="C1907" i="1"/>
  <c r="C1904" i="1"/>
  <c r="C1900" i="1"/>
  <c r="C1897" i="1"/>
  <c r="C1895" i="1"/>
  <c r="C1893" i="1"/>
  <c r="C1887" i="1"/>
  <c r="C1885" i="1"/>
  <c r="C1873" i="1"/>
  <c r="C1871" i="1"/>
  <c r="C1869" i="1"/>
  <c r="C1867" i="1"/>
  <c r="C1865" i="1"/>
  <c r="C1857" i="1"/>
  <c r="C1854" i="1"/>
  <c r="C1852" i="1"/>
  <c r="C1850" i="1"/>
  <c r="C1848" i="1"/>
  <c r="C1846" i="1"/>
  <c r="C1839" i="1"/>
  <c r="C1834" i="1"/>
  <c r="C1832" i="1"/>
  <c r="C1830" i="1"/>
  <c r="C1828" i="1"/>
  <c r="C1826" i="1"/>
  <c r="C1824" i="1"/>
  <c r="C1819" i="1"/>
  <c r="C1817" i="1"/>
  <c r="C1815" i="1"/>
  <c r="C1813" i="1"/>
  <c r="C1811" i="1"/>
  <c r="C1809" i="1"/>
  <c r="C1783" i="1"/>
  <c r="C1781" i="1"/>
  <c r="C1776" i="1"/>
  <c r="C1771" i="1"/>
  <c r="C1768" i="1"/>
  <c r="C1762" i="1"/>
  <c r="C1758" i="1"/>
  <c r="C1756" i="1"/>
  <c r="C1668" i="1"/>
  <c r="C1661" i="1"/>
  <c r="C1659" i="1"/>
  <c r="C1657" i="1"/>
  <c r="C1655" i="1"/>
  <c r="C1653" i="1"/>
  <c r="C1651" i="1"/>
  <c r="C1649" i="1"/>
  <c r="C1647" i="1"/>
  <c r="C1645" i="1"/>
  <c r="C1643" i="1"/>
  <c r="C1641" i="1"/>
  <c r="C1639" i="1"/>
  <c r="C1637" i="1"/>
  <c r="C1635" i="1"/>
  <c r="C1633" i="1"/>
  <c r="C1631" i="1"/>
  <c r="C1629" i="1"/>
  <c r="C1627" i="1"/>
  <c r="C1625" i="1"/>
  <c r="C1623" i="1"/>
  <c r="C1621" i="1"/>
  <c r="C1618" i="1"/>
  <c r="C1615" i="1"/>
  <c r="C1613" i="1"/>
  <c r="C1611" i="1"/>
  <c r="C1609" i="1"/>
  <c r="C1607" i="1"/>
  <c r="C1604" i="1"/>
  <c r="C1602" i="1"/>
  <c r="C1600" i="1"/>
  <c r="C1597" i="1"/>
  <c r="C1595" i="1"/>
  <c r="C1593" i="1"/>
  <c r="C1587" i="1"/>
  <c r="C1585" i="1"/>
  <c r="C1583" i="1"/>
  <c r="C1581" i="1"/>
  <c r="C1563" i="1"/>
  <c r="C1561" i="1"/>
  <c r="C1559" i="1"/>
  <c r="C1557" i="1"/>
  <c r="C1555" i="1"/>
  <c r="C1553" i="1"/>
  <c r="C1551" i="1"/>
  <c r="C1549" i="1"/>
  <c r="C1546" i="1"/>
  <c r="C1544" i="1"/>
  <c r="C1542" i="1"/>
  <c r="C1540" i="1"/>
  <c r="C1538" i="1"/>
  <c r="C1536" i="1"/>
  <c r="C1532" i="1"/>
  <c r="C1530" i="1"/>
  <c r="C1528" i="1"/>
  <c r="C1526" i="1"/>
  <c r="C1524" i="1"/>
  <c r="C1522" i="1"/>
  <c r="C1503" i="1"/>
  <c r="C1501" i="1"/>
  <c r="C1488" i="1"/>
  <c r="C1486" i="1"/>
  <c r="C1484" i="1"/>
  <c r="C1482" i="1"/>
  <c r="C1480" i="1"/>
  <c r="C1478" i="1"/>
  <c r="C1476" i="1"/>
  <c r="C1474" i="1"/>
  <c r="C1472" i="1"/>
  <c r="C1470" i="1"/>
  <c r="C1468" i="1"/>
  <c r="C1466" i="1"/>
  <c r="C1464" i="1"/>
  <c r="C1461" i="1"/>
  <c r="C1459" i="1"/>
  <c r="C1457" i="1"/>
  <c r="C1455" i="1"/>
  <c r="C1453" i="1"/>
  <c r="C1448" i="1"/>
  <c r="C1446" i="1"/>
  <c r="C1443" i="1"/>
  <c r="C1441" i="1"/>
  <c r="C1439" i="1"/>
  <c r="C1437" i="1"/>
  <c r="C1435" i="1"/>
  <c r="C1433" i="1"/>
  <c r="C1431" i="1"/>
  <c r="C1429" i="1"/>
  <c r="C1427" i="1"/>
  <c r="C1425" i="1"/>
  <c r="C1423" i="1"/>
  <c r="C1421" i="1"/>
  <c r="C1419" i="1"/>
  <c r="C1417" i="1"/>
  <c r="C1415" i="1"/>
  <c r="C1413" i="1"/>
  <c r="C1411" i="1"/>
  <c r="C1409" i="1"/>
  <c r="C1407" i="1"/>
  <c r="C1405" i="1"/>
  <c r="C1403" i="1"/>
  <c r="C1401" i="1"/>
  <c r="C1399" i="1"/>
  <c r="C1397" i="1"/>
  <c r="C1395" i="1"/>
  <c r="C1393" i="1"/>
  <c r="C1391" i="1"/>
  <c r="C1389" i="1"/>
  <c r="C1387" i="1"/>
  <c r="C1385" i="1"/>
  <c r="C1383" i="1"/>
  <c r="C1381" i="1"/>
  <c r="C1379" i="1"/>
  <c r="C1377" i="1"/>
  <c r="C1375" i="1"/>
  <c r="C1373" i="1"/>
  <c r="C1371" i="1"/>
  <c r="C1369" i="1"/>
  <c r="C1367" i="1"/>
  <c r="C1365" i="1"/>
  <c r="C1363" i="1"/>
  <c r="C1361" i="1"/>
  <c r="C1359" i="1"/>
  <c r="C1357" i="1"/>
  <c r="C1355" i="1"/>
  <c r="C1353" i="1"/>
  <c r="C1351" i="1"/>
  <c r="C1349" i="1"/>
  <c r="C1347" i="1"/>
  <c r="C1345" i="1"/>
  <c r="C1343" i="1"/>
  <c r="C1341" i="1"/>
  <c r="C1339" i="1"/>
  <c r="C1337" i="1"/>
  <c r="C1335" i="1"/>
  <c r="C1333" i="1"/>
  <c r="C1331" i="1"/>
  <c r="C1329" i="1"/>
  <c r="C1327" i="1"/>
  <c r="C1325" i="1"/>
  <c r="C1323" i="1"/>
  <c r="C1321" i="1"/>
  <c r="C1319" i="1"/>
  <c r="C1317" i="1"/>
  <c r="C1315" i="1"/>
  <c r="C1313" i="1"/>
  <c r="C1311" i="1"/>
  <c r="C1309" i="1"/>
  <c r="C1307" i="1"/>
  <c r="C1305" i="1"/>
  <c r="C1303" i="1"/>
  <c r="C1301" i="1"/>
  <c r="C1299" i="1"/>
  <c r="C1297" i="1"/>
  <c r="C1295" i="1"/>
  <c r="C1293" i="1"/>
  <c r="C1291" i="1"/>
  <c r="C1289" i="1"/>
  <c r="C1287" i="1"/>
  <c r="C1285" i="1"/>
  <c r="C1283" i="1"/>
  <c r="C1281" i="1"/>
  <c r="C1279" i="1"/>
  <c r="C1276" i="1"/>
  <c r="C1274" i="1"/>
  <c r="C1272" i="1"/>
  <c r="C1270" i="1"/>
  <c r="C1267" i="1"/>
  <c r="C1265" i="1"/>
  <c r="C1263" i="1"/>
  <c r="C1261" i="1"/>
  <c r="C1259" i="1"/>
  <c r="C1257" i="1"/>
  <c r="C1255" i="1"/>
  <c r="C1253" i="1"/>
  <c r="C1251" i="1"/>
  <c r="C1249" i="1"/>
  <c r="C1247" i="1"/>
  <c r="C1245" i="1"/>
  <c r="C1243" i="1"/>
  <c r="C1222" i="1"/>
  <c r="C1213" i="1"/>
  <c r="C1205" i="1"/>
  <c r="C1197" i="1"/>
  <c r="C1192" i="1"/>
  <c r="C1190" i="1"/>
  <c r="C1188" i="1"/>
  <c r="C1181" i="1"/>
  <c r="C1179" i="1"/>
  <c r="C1177" i="1"/>
  <c r="C1175" i="1"/>
  <c r="C1173" i="1"/>
  <c r="C1170" i="1"/>
  <c r="C1126" i="1"/>
  <c r="C1110" i="1"/>
  <c r="C1063" i="1"/>
  <c r="C1053" i="1"/>
  <c r="C1050" i="1"/>
  <c r="C1044" i="1"/>
  <c r="C1041" i="1"/>
  <c r="C1038" i="1"/>
  <c r="C999" i="1"/>
  <c r="C997" i="1"/>
  <c r="C995" i="1"/>
  <c r="C991" i="1"/>
  <c r="C986" i="1"/>
  <c r="C928" i="1"/>
  <c r="C923" i="1"/>
  <c r="C920" i="1"/>
  <c r="C907" i="1"/>
  <c r="C840" i="1"/>
  <c r="C836" i="1"/>
  <c r="C812" i="1"/>
  <c r="C810" i="1"/>
  <c r="C808" i="1"/>
  <c r="C806" i="1"/>
  <c r="C797" i="1"/>
  <c r="C794" i="1"/>
  <c r="C790" i="1"/>
  <c r="C788" i="1"/>
  <c r="C786" i="1"/>
  <c r="C784" i="1"/>
  <c r="C782" i="1"/>
  <c r="C780" i="1"/>
  <c r="C694" i="1"/>
  <c r="C678" i="1"/>
  <c r="C675" i="1"/>
  <c r="C673" i="1"/>
  <c r="C665" i="1"/>
  <c r="C655" i="1"/>
  <c r="C653" i="1"/>
  <c r="C639" i="1"/>
  <c r="C629" i="1"/>
  <c r="C608" i="1"/>
  <c r="C598" i="1"/>
  <c r="C589" i="1"/>
  <c r="C585" i="1"/>
  <c r="C583" i="1"/>
  <c r="C574" i="1"/>
  <c r="C538" i="1"/>
  <c r="C530" i="1"/>
  <c r="C523" i="1"/>
  <c r="C518" i="1"/>
  <c r="C508" i="1"/>
  <c r="C504" i="1"/>
  <c r="C493" i="1"/>
  <c r="C491" i="1"/>
  <c r="C488" i="1"/>
  <c r="C483" i="1"/>
  <c r="C399" i="1"/>
  <c r="C387" i="1"/>
  <c r="C356" i="1"/>
  <c r="C354" i="1"/>
  <c r="C350" i="1"/>
  <c r="C347" i="1"/>
  <c r="C345" i="1"/>
  <c r="C343" i="1"/>
  <c r="C285" i="1"/>
  <c r="C283" i="1"/>
  <c r="C275" i="1"/>
  <c r="C273" i="1"/>
  <c r="C239" i="1"/>
  <c r="C236" i="1"/>
  <c r="C234" i="1"/>
  <c r="C230" i="1"/>
  <c r="C225" i="1"/>
  <c r="C222" i="1"/>
  <c r="C198" i="1"/>
  <c r="C196" i="1"/>
  <c r="C191" i="1"/>
  <c r="C189" i="1"/>
  <c r="C187" i="1"/>
  <c r="C185" i="1"/>
  <c r="C155" i="1"/>
  <c r="C129" i="1"/>
  <c r="C127" i="1"/>
  <c r="C123" i="1"/>
  <c r="C121" i="1"/>
  <c r="C117" i="1"/>
  <c r="C115" i="1"/>
  <c r="C112" i="1"/>
  <c r="C106" i="1"/>
  <c r="C100" i="1"/>
  <c r="C98" i="1"/>
  <c r="C83" i="1"/>
  <c r="C68" i="1"/>
  <c r="C48" i="1"/>
  <c r="C7159" i="1" l="1"/>
  <c r="C7163" i="1" s="1"/>
</calcChain>
</file>

<file path=xl/sharedStrings.xml><?xml version="1.0" encoding="utf-8"?>
<sst xmlns="http://schemas.openxmlformats.org/spreadsheetml/2006/main" count="10722" uniqueCount="1379">
  <si>
    <t>Katy Independent School District</t>
  </si>
  <si>
    <t>Check Registers</t>
  </si>
  <si>
    <t>Date</t>
  </si>
  <si>
    <t>Payee</t>
  </si>
  <si>
    <t>Amount</t>
  </si>
  <si>
    <t>LABATT FOOD SERVICE</t>
  </si>
  <si>
    <t>BARCELONA SPORTING GOODS INC</t>
  </si>
  <si>
    <t>BOSWORTH PAPERS INC</t>
  </si>
  <si>
    <t>DEMCO INC</t>
  </si>
  <si>
    <t>REGION IV EDUCAT SVC CENTER</t>
  </si>
  <si>
    <t>B &amp; H PHOTO-VIDEO</t>
  </si>
  <si>
    <t>CDW GOVERNMENT INC</t>
  </si>
  <si>
    <t>MACKIN EDUCATIONAL RES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</si>
  <si>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</si>
  <si>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</si>
  <si>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</si>
  <si>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</si>
  <si>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</si>
  <si>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</si>
  <si>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</si>
  <si>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</si>
  <si>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ETA/HAND2MIND</t>
  </si>
  <si>
    <t>OREILLY AUTOMOTIVE INC</t>
  </si>
  <si>
    <t>GRAINGER INC</t>
  </si>
  <si>
    <t>H C D E</t>
  </si>
  <si>
    <t>HOME DEPOT CREDIT SERVICES</t>
  </si>
  <si>
    <t>HOUSTON GRADUATION CENTER INC</t>
  </si>
  <si>
    <t>JASON'S DELI- DELI MGMT DEPT 271</t>
  </si>
  <si>
    <t>NASCO</t>
  </si>
  <si>
    <t>SAM'S CLUB DIRECT</t>
  </si>
  <si>
    <t>SCHOLASTIC INC</t>
  </si>
  <si>
    <t>SPARKLETTS AND SIERRA SPRINGS</t>
  </si>
  <si>
    <t>BANK OF AMERICA</t>
  </si>
  <si>
    <t>JOHNSTONE SUPPLY</t>
  </si>
  <si>
    <t>LOWE'S</t>
  </si>
  <si>
    <t>RICEWOOD M U D</t>
  </si>
  <si>
    <t>CONSOLIDATED COMMUNICATIONS</t>
  </si>
  <si>
    <t>PBK INC</t>
  </si>
  <si>
    <t>COSTCO WHOLESALE CORPORATION</t>
  </si>
  <si>
    <t>DURA PIER FACILITIES SERVICES LTD</t>
  </si>
  <si>
    <t>CAROLINA BIOLOGICAL SUPPLY COMPANY</t>
  </si>
  <si>
    <t>WEST MEMORIAL MUD</t>
  </si>
  <si>
    <t>OFFICE DEPOT</t>
  </si>
  <si>
    <t>SLPC INC</t>
  </si>
  <si>
    <t>CHALKS TRUCK PARTS INC</t>
  </si>
  <si>
    <t>BARNES &amp; NOBLE INC</t>
  </si>
  <si>
    <t>GOLBOWS GARAGE INC</t>
  </si>
  <si>
    <t>KATY ISD BI-WEEKLY PAYROLL</t>
  </si>
  <si>
    <t>KATY ISD BI-WEEKLY WITHHOLDING</t>
  </si>
  <si>
    <t>KATY ISD SEMI-MONTHLY PAYROLL</t>
  </si>
  <si>
    <t>KATY ISD SEMI-MONTHLY WITHHOLDINGS</t>
  </si>
  <si>
    <t>Total Current Month's Checks</t>
  </si>
  <si>
    <t>LONGHORN BUS SALES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</si>
  <si>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</si>
  <si>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</si>
  <si>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</si>
  <si>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</si>
  <si>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</si>
  <si>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</si>
  <si>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</si>
  <si>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</si>
  <si>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</si>
  <si>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</si>
  <si>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</si>
  <si>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</si>
  <si>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</si>
  <si>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</si>
  <si>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</si>
  <si>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</si>
  <si>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</si>
  <si>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</si>
  <si>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</si>
  <si>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</si>
  <si>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</si>
  <si>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</si>
  <si>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</si>
  <si>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</si>
  <si>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</si>
  <si>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</si>
  <si>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</si>
  <si>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</si>
  <si>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</si>
  <si>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</si>
  <si>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</si>
  <si>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 xml:space="preserve">     spacer</t>
  </si>
  <si>
    <t>PROBILLING &amp; FUNDING SERVICE</t>
  </si>
  <si>
    <t>PRINTING</t>
  </si>
  <si>
    <t>AMC MUSIC LLC</t>
  </si>
  <si>
    <t>CITY OF FULSHEAR</t>
  </si>
  <si>
    <t>IDENTISYS INC</t>
  </si>
  <si>
    <t>KURZ AND COMPANY</t>
  </si>
  <si>
    <t>ELLIOTT ELECTRIC SUPPLY INC</t>
  </si>
  <si>
    <t>OTC BRANDS INC</t>
  </si>
  <si>
    <t>COASTAL WELDING SUPPLY INC.</t>
  </si>
  <si>
    <t>BSN SPORTS LLC</t>
  </si>
  <si>
    <t>RICOH USA INC</t>
  </si>
  <si>
    <t>TASBO</t>
  </si>
  <si>
    <t>HARRIS COUNTY MUD 71</t>
  </si>
  <si>
    <t>FORT BEND MUD 124</t>
  </si>
  <si>
    <t>HARRIS COUNTY MUD #449</t>
  </si>
  <si>
    <t>PAYROLL</t>
  </si>
  <si>
    <t>FERGUSON ENTERPRISES INC</t>
  </si>
  <si>
    <t>HEB CREDIT RECEIVABLES DEPT 308</t>
  </si>
  <si>
    <t>AMAZON CAPITAL SERVICES</t>
  </si>
  <si>
    <t>FLINN SCIENTIFIC INC</t>
  </si>
  <si>
    <t>SOUTHERN TIRE MART</t>
  </si>
  <si>
    <t>ASCD</t>
  </si>
  <si>
    <t>EWING IRRIGATION</t>
  </si>
  <si>
    <t>CONSOLIDATED ELECTRICAL DISTRIBUTORS INC</t>
  </si>
  <si>
    <t>HARRIS COUNTY UD #6</t>
  </si>
  <si>
    <t>LAS MANANITAS MEXICAN RESTAURANT INC</t>
  </si>
  <si>
    <t>BLICK ART MATERIALS</t>
  </si>
  <si>
    <t>ADDICKS UTILITY DISTRICT</t>
  </si>
  <si>
    <t>FORT BEND COUNTY MUD #151</t>
  </si>
  <si>
    <t>MEMORIAL MUD</t>
  </si>
  <si>
    <t>SPECIALIZED ASSESSMENT AND CONSULTING</t>
  </si>
  <si>
    <t>WESTON MUD</t>
  </si>
  <si>
    <t>CIMARRON M U D</t>
  </si>
  <si>
    <t>UNITED RENTALS (NORTH AMERICA) INC</t>
  </si>
  <si>
    <t>ESC FEES REGION IV</t>
  </si>
  <si>
    <t>DEFERRED CHARGES</t>
  </si>
  <si>
    <t>BUTLER BUSINESS PRODUCTS LLC</t>
  </si>
  <si>
    <t>FASTENAL COMPANY</t>
  </si>
  <si>
    <t>ACME ARCHITECTURAL HARDWARE INC</t>
  </si>
  <si>
    <t>INTERFACING COMPANY OF TEXAS INC</t>
  </si>
  <si>
    <t>REALLY GOOD STUFF LLC</t>
  </si>
  <si>
    <t>PYRAMID SCHOOL PRODUCTS</t>
  </si>
  <si>
    <t>SIENERGY LP</t>
  </si>
  <si>
    <t>B &amp; B LOCKSMITHS</t>
  </si>
  <si>
    <t>MICHAEL HINES</t>
  </si>
  <si>
    <t>STAT REQUIRED PUBLIC NOTICES</t>
  </si>
  <si>
    <t>CITY OF HOUSTON</t>
  </si>
  <si>
    <t>HARRIS COUNTY MUD 495</t>
  </si>
  <si>
    <t>WARDS SCIENCE</t>
  </si>
  <si>
    <t>PITNEY BOWES GLOBAL FINANCIAL SVCS</t>
  </si>
  <si>
    <t>UNIFIRST HOLDINGS INC</t>
  </si>
  <si>
    <t>INFRAMARK LLC</t>
  </si>
  <si>
    <t>BND FDS FURN EQUIP&amp;STFR&lt; $5000</t>
  </si>
  <si>
    <t>FURN EQUIP &amp; SOFTW OVER $5000</t>
  </si>
  <si>
    <t>LAND IMPROVEMENTS (DEPRECIABLE</t>
  </si>
  <si>
    <t>JUNIOR LIBRARY GUILD</t>
  </si>
  <si>
    <t>MORRISON SUPPLY COMPANY LLC</t>
  </si>
  <si>
    <t>MSC INDUSTRIAL SUPPLY CO</t>
  </si>
  <si>
    <t>TMS SOUTH</t>
  </si>
  <si>
    <t>ALLTEX WELDING SUPPLY INC</t>
  </si>
  <si>
    <t>LINDA CRAIG</t>
  </si>
  <si>
    <t>WILLIAM V MACGILL &amp; COMPANY</t>
  </si>
  <si>
    <t>PPG ARCHITECTURAL FINISHES</t>
  </si>
  <si>
    <t>SCHOOL NURSE SUPPLY INC</t>
  </si>
  <si>
    <t>WEST MUSIC COMPANY INC</t>
  </si>
  <si>
    <t>ATHLETIC SUPPLY INC</t>
  </si>
  <si>
    <t>NOTTINGHAM COUNTRY MUD</t>
  </si>
  <si>
    <t>INFOARMOR INC</t>
  </si>
  <si>
    <t>BOND FDS TECH EQ&lt;$5000</t>
  </si>
  <si>
    <t>AUTOMATIC DATA PROCESSING INC</t>
  </si>
  <si>
    <t>QUADIENT LEASING USA INC</t>
  </si>
  <si>
    <t>UNITED REFRIGERATION INC</t>
  </si>
  <si>
    <t>FORT BEND MUD #34</t>
  </si>
  <si>
    <t>OVERDRIVE INC</t>
  </si>
  <si>
    <t>SCHOOL HEALTH CORPORATION</t>
  </si>
  <si>
    <t>TERRACON CONSULTANTS INC</t>
  </si>
  <si>
    <t>HOU-TEX GLASS &amp; MIRROR CO</t>
  </si>
  <si>
    <t>A T &amp; T</t>
  </si>
  <si>
    <t>AETNA INC</t>
  </si>
  <si>
    <t>AVESIS THIRD PARTY ADMINISTRATORS INC</t>
  </si>
  <si>
    <t>BROWN &amp; ROOT INDUSTRIAL SERVICES</t>
  </si>
  <si>
    <t>DATA PROJECTIONS INC</t>
  </si>
  <si>
    <t>DIRECTV</t>
  </si>
  <si>
    <t>DAVID CRUZ</t>
  </si>
  <si>
    <t>EXPRESS BOOKSELLERS LLC</t>
  </si>
  <si>
    <t>GUARDIAN - APPLETON</t>
  </si>
  <si>
    <t>POSITIVE PROMOTIONS</t>
  </si>
  <si>
    <t>UNITED PARCEL SERVICE</t>
  </si>
  <si>
    <t>VALUE OPTIONS</t>
  </si>
  <si>
    <t>LEGALSHIELD</t>
  </si>
  <si>
    <t>LOYAL AMERICAN LIFE INSURANCE COMPANY</t>
  </si>
  <si>
    <t>MEDICAL AIR SERVICES ASSOCIATION INC</t>
  </si>
  <si>
    <t>METLIFE</t>
  </si>
  <si>
    <t>FLAGHOUSE INC</t>
  </si>
  <si>
    <t>UNIVERSAL MELODY SERVICES LLC</t>
  </si>
  <si>
    <t>HAYES SOFTWARE SYSTEMS</t>
  </si>
  <si>
    <t>SUPER DUPER PUBLICATIONS</t>
  </si>
  <si>
    <t>CHUBB WORKPLACE BENEFITS</t>
  </si>
  <si>
    <t>HARRIS COUNTY TOLL ROAD AUTHORITY</t>
  </si>
  <si>
    <t>LIBRARY BOOKS</t>
  </si>
  <si>
    <t>FOOD SERVICE REVENUE</t>
  </si>
  <si>
    <t>TECH.EQUIP. OVER $5000</t>
  </si>
  <si>
    <t>OTHER P/R DED.</t>
  </si>
  <si>
    <t>T E P S A</t>
  </si>
  <si>
    <t>FASTSIGNS</t>
  </si>
  <si>
    <t>HARRIS CO TAX ASSESSOR-COLLECTOR</t>
  </si>
  <si>
    <t>HD SUPPLY FACILITIES</t>
  </si>
  <si>
    <t>NCS PEARSON INC</t>
  </si>
  <si>
    <t>COMPLETE BOOK &amp; MEDIA</t>
  </si>
  <si>
    <t>LAKESHORE EQUIPMENT COMPANY</t>
  </si>
  <si>
    <t>TRACKABLE SPECIAL ED &lt;$5000</t>
  </si>
  <si>
    <t>TRACKABLE MAINTENANCE</t>
  </si>
  <si>
    <t>SCHOOL LIFE</t>
  </si>
  <si>
    <t>EMANUEL FLORES</t>
  </si>
  <si>
    <t>GEORGE BRANDON</t>
  </si>
  <si>
    <t>PEDRO LOAISIGA</t>
  </si>
  <si>
    <t>MANUEL VERA</t>
  </si>
  <si>
    <t>ENGINEERED AIR BALANCE CO INC</t>
  </si>
  <si>
    <t>DEAN FOODS COMPANY</t>
  </si>
  <si>
    <t>COCA COLA SOUTHWEST BEVERAGES LLC</t>
  </si>
  <si>
    <t>VARSITY SPIRIT FASHION</t>
  </si>
  <si>
    <t>FORT BEND HERALD</t>
  </si>
  <si>
    <t>DUE STUDENT ACTIVITIES</t>
  </si>
  <si>
    <t>LISLE VIOLIN SHOP</t>
  </si>
  <si>
    <t>KRONOS INC</t>
  </si>
  <si>
    <t>WEST HARRIS CO MUD #7</t>
  </si>
  <si>
    <t>MICHAEL MOTA</t>
  </si>
  <si>
    <t>U S BANK PARS ACCOUNT 6746022500</t>
  </si>
  <si>
    <t>ROMEO MUSIC</t>
  </si>
  <si>
    <t>BEST BUY BUSINESS ADVANTAGE ACCOUNT</t>
  </si>
  <si>
    <t>ROBERT MORENO</t>
  </si>
  <si>
    <t>ENCOMPASS SUPPLY CHAIN SOLUTIONS INC</t>
  </si>
  <si>
    <t>PINNACLE MEDICAL MANAGEMENT CORP</t>
  </si>
  <si>
    <t>COUGHLAN COMPANIES LLC</t>
  </si>
  <si>
    <t>ENTERPRISE RENT A CAR</t>
  </si>
  <si>
    <t>NATIONAL FFA ORGANIZATION</t>
  </si>
  <si>
    <t>POTBELLY SANDWICH WORKS LLC</t>
  </si>
  <si>
    <t>FOOD SVCES NON-FOOD</t>
  </si>
  <si>
    <t>VEHICLE RENTAL</t>
  </si>
  <si>
    <t>CROWN TROPHY</t>
  </si>
  <si>
    <t>OOH LA LA DESSERT BOUTIQUE</t>
  </si>
  <si>
    <t>MUSIC &amp; ARTS</t>
  </si>
  <si>
    <t>CERAMIC STORE OF HOUSTON LLC</t>
  </si>
  <si>
    <t>E R FLEMING ENTERPRISES</t>
  </si>
  <si>
    <t>VINCE VERRETT</t>
  </si>
  <si>
    <t>JERRY WILLIAMS</t>
  </si>
  <si>
    <t>FLIPDOG SPORTSWEAR</t>
  </si>
  <si>
    <t>WAGEWORKS INC</t>
  </si>
  <si>
    <t>CHICK FIL A THE CROSSING AT KATY FULSHEAR</t>
  </si>
  <si>
    <t>GANDY INK</t>
  </si>
  <si>
    <t>SOUTHERN FLORAL COMPANY</t>
  </si>
  <si>
    <t>BRIAN MERRIMAN</t>
  </si>
  <si>
    <t>SAVEONSP LLC</t>
  </si>
  <si>
    <t>BLENDER DIRECT</t>
  </si>
  <si>
    <t>STANTEC ARCHITECTURE INC</t>
  </si>
  <si>
    <t>WEST HARRIS COUNTY MUD 17</t>
  </si>
  <si>
    <t>CITY SUPPLY COMPANY INC</t>
  </si>
  <si>
    <t>SEALY OIL MILL &amp; FEED</t>
  </si>
  <si>
    <t>JW PEPPER AND SON INC</t>
  </si>
  <si>
    <t>Total All Prior Months' Checks for 2020-2021</t>
  </si>
  <si>
    <t>Total Year to Date Checks for 2020-2021</t>
  </si>
  <si>
    <t>AVEANNA HEALTHCARE</t>
  </si>
  <si>
    <t>HASTA LA PASTA</t>
  </si>
  <si>
    <t>TECHNICAL LABORATORY SYSTEMS</t>
  </si>
  <si>
    <t>CENTERPOINT ENERGY</t>
  </si>
  <si>
    <t>LAZARO SANCHEZ</t>
  </si>
  <si>
    <t>HENRY SCHEIN INC</t>
  </si>
  <si>
    <t>SCRIBBLES SOFTWARE LLC</t>
  </si>
  <si>
    <t>TRACKABLE CTE EQUIPMENT</t>
  </si>
  <si>
    <t>TEXAS TRUCK CENTERS OF HOUSTON LTD</t>
  </si>
  <si>
    <t>CPMR HOUSTON INC</t>
  </si>
  <si>
    <t>CHICK-FIL-A MORTON RANCH</t>
  </si>
  <si>
    <t>GOVCONNECTION INC</t>
  </si>
  <si>
    <t>DEALERS ELECTRICAL SUPPLY</t>
  </si>
  <si>
    <t>EWELL EDUCATIONAL SERVICES INC</t>
  </si>
  <si>
    <t>HARRIS COUNTY ACCOUNTS RECEIVABLES - RADIO</t>
  </si>
  <si>
    <t>CARBONHOUSE LLC</t>
  </si>
  <si>
    <t>JORGE NORIEGA</t>
  </si>
  <si>
    <t>F &amp; E RENTAL</t>
  </si>
  <si>
    <t>THE BACH COMPANY</t>
  </si>
  <si>
    <t>EMPLYE-ROOM/BRD</t>
  </si>
  <si>
    <t>MARISA PUERTA</t>
  </si>
  <si>
    <t>SICK LEAVE BONUS</t>
  </si>
  <si>
    <t>ALC SCHOOLS LLC</t>
  </si>
  <si>
    <t>AVINEXT</t>
  </si>
  <si>
    <t>CINCO MUD #10</t>
  </si>
  <si>
    <t>CINCO MUD #2</t>
  </si>
  <si>
    <t>CINCO MUD #3</t>
  </si>
  <si>
    <t>CINCO SOUTHWEST MUD 1</t>
  </si>
  <si>
    <t>CINCO SOUTHWEST MUD #3</t>
  </si>
  <si>
    <t>CINCO SOUTHWEST MUD #4</t>
  </si>
  <si>
    <t>FORT BEND COUNTY MUD # 57</t>
  </si>
  <si>
    <t>FRY ROAD MUD</t>
  </si>
  <si>
    <t>HARRIS COUNTY MUD 64</t>
  </si>
  <si>
    <t>HARRIS COUNTY MUD 62</t>
  </si>
  <si>
    <t>HARRIS COUNTY MUD #432</t>
  </si>
  <si>
    <t>MASTER WORD SERVICES INC</t>
  </si>
  <si>
    <t>PANERA BREAD COMPANY</t>
  </si>
  <si>
    <t>SOLUTION TREE INC</t>
  </si>
  <si>
    <t>TRANSUNION RISK AND ALTERNATIVE DATA SOLUTIONS INC</t>
  </si>
  <si>
    <t>LUCKS MUSIC LIBRARY</t>
  </si>
  <si>
    <t>PROFORMA</t>
  </si>
  <si>
    <t>THE READING WAREHOUSE INC</t>
  </si>
  <si>
    <t>ELECTION EXPENSE</t>
  </si>
  <si>
    <t>OTHER FOOD SVCE SUPPLIES</t>
  </si>
  <si>
    <t>GAMETIME</t>
  </si>
  <si>
    <t>SCHOOL SPECIALTY LLC</t>
  </si>
  <si>
    <t>CHICKEN SALAD CHICK</t>
  </si>
  <si>
    <t>CLASSIC PROTECTION SYSTEMS INC</t>
  </si>
  <si>
    <t>COLLINS MUSIC CENTER OF VICTORIA INC</t>
  </si>
  <si>
    <t>HURRICANE ELECTRIC LLC</t>
  </si>
  <si>
    <t>PETSMART</t>
  </si>
  <si>
    <t>READING WRITING PROJECT NETWORK LLC</t>
  </si>
  <si>
    <t>SEBCO BOOKS</t>
  </si>
  <si>
    <t>SDE INC</t>
  </si>
  <si>
    <t>CARDINALS SPORT CENTER INC</t>
  </si>
  <si>
    <t>INDECO SALES INC</t>
  </si>
  <si>
    <t>ZNK PARTNERS LLC</t>
  </si>
  <si>
    <t>MENTORING MINDS LP</t>
  </si>
  <si>
    <t>MSB CONSULTING GROUP LLC</t>
  </si>
  <si>
    <t>QEP INCORPORATED</t>
  </si>
  <si>
    <t>X-RAY LOCATING SERVICES INC</t>
  </si>
  <si>
    <t>ADVANCED GRAPHICS</t>
  </si>
  <si>
    <t>BOUND TO STAY BOUND BOOKS INC</t>
  </si>
  <si>
    <t>CICIS PIZZA</t>
  </si>
  <si>
    <t>EVERGREEN WORKING CAPITAL LLC</t>
  </si>
  <si>
    <t>SPEECH CORNER LLC</t>
  </si>
  <si>
    <t>SPRINT WASTE OF TEXAS LP</t>
  </si>
  <si>
    <t>WEST POINT</t>
  </si>
  <si>
    <t>GOPHER SPORT</t>
  </si>
  <si>
    <t>RIDDELL ALL AMERICAN SPORTS CORP</t>
  </si>
  <si>
    <t>AVES AUDIO VISUAL SYSTEMS INC</t>
  </si>
  <si>
    <t>DIRECT ENERGY BUSINESS</t>
  </si>
  <si>
    <t>HUNGRY HOWIE'S PIZZA #1540</t>
  </si>
  <si>
    <t>MIDAMERICAN ENERGY SERVICES LLC</t>
  </si>
  <si>
    <t>TRANSNET COMMUNICATIONS LLC</t>
  </si>
  <si>
    <t>ENTERPRISE RENT-A-CAR COMPANY</t>
  </si>
  <si>
    <t>GDI TIMS</t>
  </si>
  <si>
    <t>HUNTON SERVICES</t>
  </si>
  <si>
    <t>RUDYS TEXAS BAR-B-Q</t>
  </si>
  <si>
    <t>KAPLAN EARLY LEARNING COMPANY</t>
  </si>
  <si>
    <t>SHAMOOZ INC</t>
  </si>
  <si>
    <t>SUSAN CHIBOROSKI</t>
  </si>
  <si>
    <t>ELECTRICITY</t>
  </si>
  <si>
    <t>SOUTHWEST TEXAS EQUIPMENT</t>
  </si>
  <si>
    <t>A B FIRE PROTECTION LLC</t>
  </si>
  <si>
    <t>ADP LEMCO INC</t>
  </si>
  <si>
    <t>AMAZING AWARDS INC</t>
  </si>
  <si>
    <t>BARCELONA SPORTING GOODS</t>
  </si>
  <si>
    <t>CINC0 MUD #9</t>
  </si>
  <si>
    <t>KELLY KANSAS</t>
  </si>
  <si>
    <t>FORT BEND MUD #58</t>
  </si>
  <si>
    <t>GALLS PARENT HOLDINGS LLC</t>
  </si>
  <si>
    <t>HARRIS COUNTY MUD 457</t>
  </si>
  <si>
    <t>L J POWER INC</t>
  </si>
  <si>
    <t>MASON CREEK U D</t>
  </si>
  <si>
    <t>NASH INDUSTRIES INC</t>
  </si>
  <si>
    <t>NASSP</t>
  </si>
  <si>
    <t>NF CONSULTING SERVICES</t>
  </si>
  <si>
    <t>FIESTA RESTAURANT GROUP</t>
  </si>
  <si>
    <t>TEXAS COUNCIL OF ADMINISTRATORS OF SPECIAL EDUCATI</t>
  </si>
  <si>
    <t>THERAPRO INC</t>
  </si>
  <si>
    <t>THOMAS BUS GULF COAST GP INC</t>
  </si>
  <si>
    <t>USI SOUTHWEST INC</t>
  </si>
  <si>
    <t>VARIABLE SPEED SOLUTIONS</t>
  </si>
  <si>
    <t>WHCRWA</t>
  </si>
  <si>
    <t>WINFIELD SOLUTIONS LLC</t>
  </si>
  <si>
    <t>YELLOWSTONE LANDSCAPE - CENTRAL INC</t>
  </si>
  <si>
    <t>AMY MARSAR</t>
  </si>
  <si>
    <t>CAITLYN LOPEZ</t>
  </si>
  <si>
    <t>KARLA OJEDA</t>
  </si>
  <si>
    <t>GRAYBAR</t>
  </si>
  <si>
    <t>GREEN STAR ENGINEERING LLC</t>
  </si>
  <si>
    <t>LEARNING FORWARD</t>
  </si>
  <si>
    <t>M P FRY LLC</t>
  </si>
  <si>
    <t>M-F ATHLETIC COMPANY INC</t>
  </si>
  <si>
    <t>INGRID B PEREZ</t>
  </si>
  <si>
    <t>RAPTOR TECHNOLOGIES</t>
  </si>
  <si>
    <t>TEACHER'S DISCOVERY</t>
  </si>
  <si>
    <t>CICI'S PIZZA #432</t>
  </si>
  <si>
    <t>AMY MOREHEAD</t>
  </si>
  <si>
    <t>MUBARAKA RUPAWALLA</t>
  </si>
  <si>
    <t>NO TEARS LEARNING INC</t>
  </si>
  <si>
    <t>RON CLARK ACADEMY</t>
  </si>
  <si>
    <t>R &amp; R CINCO DONUTS INC</t>
  </si>
  <si>
    <t>AATSP</t>
  </si>
  <si>
    <t>ALLPOINTS FOODSERVICE PARTS &amp; SUPPLIES INC</t>
  </si>
  <si>
    <t>BE A CHAMPION INC</t>
  </si>
  <si>
    <t>FLIPPEN GROUP LLC</t>
  </si>
  <si>
    <t>JOSTENS INC</t>
  </si>
  <si>
    <t>SKY HIGH WINDOW WORKS INC</t>
  </si>
  <si>
    <t>TEXAS HIGH SCHOOL COACHES ASSOCIATION</t>
  </si>
  <si>
    <t>UNIVERSAL CHEERLEADERS ASSOCIATION</t>
  </si>
  <si>
    <t>TEXTBOOKS</t>
  </si>
  <si>
    <t>LIABILITY INS.</t>
  </si>
  <si>
    <t>ABSOLUTE COLOR MAILPLEX LLC</t>
  </si>
  <si>
    <t>ARBOR SCIENTIFIC</t>
  </si>
  <si>
    <t>ACCUTRAIN CORPORATION</t>
  </si>
  <si>
    <t>FISHER SCIENTIFIC CO</t>
  </si>
  <si>
    <t>GALLAGHER BENEFIT SERVICES INC</t>
  </si>
  <si>
    <t>AMPLYUS</t>
  </si>
  <si>
    <t>MINDS ON EDUCATION INC</t>
  </si>
  <si>
    <t>UNIVERSITY OF TEXAS HEALTH SCIENCE CENTER</t>
  </si>
  <si>
    <t>AVAIL SOLUTIONS INC</t>
  </si>
  <si>
    <t>DILAWAR QAZI</t>
  </si>
  <si>
    <t>LINDA BOSTIAN</t>
  </si>
  <si>
    <t>PERFECTION LEARNING CORPORATION</t>
  </si>
  <si>
    <t>PETROLEUM TRADERS CORPORATION</t>
  </si>
  <si>
    <t>POOLSURE</t>
  </si>
  <si>
    <t>UNIFY ENERGY SOLUTIONS LLC</t>
  </si>
  <si>
    <t>VLK ARCHITECTS INC</t>
  </si>
  <si>
    <t>Z-RIDERS OF TEXAS</t>
  </si>
  <si>
    <t>AMERICAN NATIONAL RED CROSS</t>
  </si>
  <si>
    <t>SHANTEL LATHAM</t>
  </si>
  <si>
    <t>SHARON MITCHELL</t>
  </si>
  <si>
    <t>EAN SERVICES LLC</t>
  </si>
  <si>
    <t>FUELMAN</t>
  </si>
  <si>
    <t>LONESTAR DOCUMENTATION LLC</t>
  </si>
  <si>
    <t>NORTH FORT BEND WATER AUTHORITY</t>
  </si>
  <si>
    <t>SHERWIN WILLIAMS</t>
  </si>
  <si>
    <t>SCHOLASTIC BOOK FAIRS INC</t>
  </si>
  <si>
    <t>VOSS ELECTRIC COMPANY</t>
  </si>
  <si>
    <t>AKJ EDUCATION</t>
  </si>
  <si>
    <t>GETPOMS.COM</t>
  </si>
  <si>
    <t>JEAN'S RESTAURANT SUPPLY</t>
  </si>
  <si>
    <t>KALAHARI RESORTS &amp; CONVENTIONS</t>
  </si>
  <si>
    <t>ROSIE QUEEN</t>
  </si>
  <si>
    <t>TAHPERD</t>
  </si>
  <si>
    <t>TEXAS GIRLS COACHES ASSOC</t>
  </si>
  <si>
    <t>EDUCATIONAL PRODUCTS INC</t>
  </si>
  <si>
    <t>PRAXAIR DISTRIBUTION INC</t>
  </si>
  <si>
    <t>SUNSTATE EQUIPMENT COMPANY LLC</t>
  </si>
  <si>
    <t>ATTAINMENT COMPANY INC</t>
  </si>
  <si>
    <t>ACCO BRANDS USA</t>
  </si>
  <si>
    <t>BAKER DISTRIBUTING CO</t>
  </si>
  <si>
    <t>BALFOUR CAMPUS SUPPLY</t>
  </si>
  <si>
    <t>DRYMALLA CONSTRUCTION COMPANY INC</t>
  </si>
  <si>
    <t>DXI INDUSTRIES INC</t>
  </si>
  <si>
    <t>EAGLE MOUNTAIN FLAG AND FLAGPOLE</t>
  </si>
  <si>
    <t>EDUCATIONAL TESTING SERVICE</t>
  </si>
  <si>
    <t>CARLOS ARAUJO</t>
  </si>
  <si>
    <t>STEPHEN GRANT</t>
  </si>
  <si>
    <t>FIRETRON INC</t>
  </si>
  <si>
    <t>HEAT TRANSFER SOLUTIONS INC</t>
  </si>
  <si>
    <t>JAKES INC</t>
  </si>
  <si>
    <t>JOHNSON CONTROLS</t>
  </si>
  <si>
    <t>JOHNSON SUPPLY</t>
  </si>
  <si>
    <t>K D MUSIC &amp; ARTS INC</t>
  </si>
  <si>
    <t>LAKE PRO INC</t>
  </si>
  <si>
    <t>LECS LTD</t>
  </si>
  <si>
    <t>NATIONAL SCIENCE TEACHERS ASSOCIATION</t>
  </si>
  <si>
    <t>HIGH POINT</t>
  </si>
  <si>
    <t>DAVID PALMER</t>
  </si>
  <si>
    <t>PRESIDIO NETWORKED SOLUTIONS GROUP</t>
  </si>
  <si>
    <t>RAINBOW WATER PURIFICATION</t>
  </si>
  <si>
    <t>SALAS OBRIEN HOLDINGS INC</t>
  </si>
  <si>
    <t>SUN LIFE FINANCIAL</t>
  </si>
  <si>
    <t>TEACHER CREATED MATERIALS INC</t>
  </si>
  <si>
    <t>VERIZON WIRELESS MESSAGING SERVICES</t>
  </si>
  <si>
    <t>ACCELERATE LEARNING INC</t>
  </si>
  <si>
    <t>ADICO LLC</t>
  </si>
  <si>
    <t>BILINGUAL DICTIONARIES INC</t>
  </si>
  <si>
    <t>BUCK TERRELL ATHLETICS</t>
  </si>
  <si>
    <t>BUILDING CONTROLS &amp; SOLUTIONS</t>
  </si>
  <si>
    <t>SUMMER CRAIG CONSULTING</t>
  </si>
  <si>
    <t>DELTA T EQUIPMENT LP</t>
  </si>
  <si>
    <t>JACQUELINE KEITHAN</t>
  </si>
  <si>
    <t>RONALD FLORES</t>
  </si>
  <si>
    <t>RONDENA NOEL</t>
  </si>
  <si>
    <t>GATEWAY PRINTING &amp; OFFICE SUPPLY</t>
  </si>
  <si>
    <t>JORDAN TEAM LLC</t>
  </si>
  <si>
    <t>KATY PRINTERS INC</t>
  </si>
  <si>
    <t>POWERSCHOOL GROUP LLC</t>
  </si>
  <si>
    <t>ROGERS MORRIS &amp; GROVER LLP</t>
  </si>
  <si>
    <t>SWANK MOVIE LICENSING USA</t>
  </si>
  <si>
    <t>TASB RISK MANAGEMENT FUND</t>
  </si>
  <si>
    <t>TEXAS AIRSYSTEMS LLC</t>
  </si>
  <si>
    <t>WEST SIDE RECORDING STUDIO</t>
  </si>
  <si>
    <t>TXTAG</t>
  </si>
  <si>
    <t>BOW WHOA WHOA</t>
  </si>
  <si>
    <t>CELL N TRADE</t>
  </si>
  <si>
    <t>CICIS PIZZA #724</t>
  </si>
  <si>
    <t>CRABTREE GLOBO LLC</t>
  </si>
  <si>
    <t>DIGITAL AIR CONTROL INC</t>
  </si>
  <si>
    <t>CARRIE A KOURI</t>
  </si>
  <si>
    <t>KONA ICE OF HOUSTON LLC</t>
  </si>
  <si>
    <t>MCCOY CORPORATION</t>
  </si>
  <si>
    <t>PROMEDDA LTD</t>
  </si>
  <si>
    <t>SOUTH TEXAS GRAPHIC SPECIALTIES INC</t>
  </si>
  <si>
    <t>SPIRIT MONKEY LLC</t>
  </si>
  <si>
    <t>STEPS TO LITERACY LLC</t>
  </si>
  <si>
    <t>TONI FALCO DRYSDALE   DIETITIAN SERVICES LLC</t>
  </si>
  <si>
    <t>ED311</t>
  </si>
  <si>
    <t>DEBORAH DECKER</t>
  </si>
  <si>
    <t>ATLANTA MARRIOTT MARQUIS</t>
  </si>
  <si>
    <t>NATIONAL ENGLISH HONOR SOCIETY</t>
  </si>
  <si>
    <t>FIREPLACE INC</t>
  </si>
  <si>
    <t>TEXAS FFA ASSOCIATION</t>
  </si>
  <si>
    <t>OTHER CURRENT LIABILITIES</t>
  </si>
  <si>
    <t>OTHER LAND COSTS (NON DEPR)</t>
  </si>
  <si>
    <t>LEGAL SERVICES</t>
  </si>
  <si>
    <t>RAINBOW BOOKS INC</t>
  </si>
  <si>
    <t>LSI COMPUTERS INC</t>
  </si>
  <si>
    <t>LOFLIN ENVIRONMENTAL SERVICES INC</t>
  </si>
  <si>
    <t>COMMUNICATIONS SUPPLY CORPORATION</t>
  </si>
  <si>
    <t>ROB PELLETIER CONST INC</t>
  </si>
  <si>
    <t>ANIXTER INC</t>
  </si>
  <si>
    <t>BROOKE GREETIS</t>
  </si>
  <si>
    <t>A TO Z BOOKS LLC</t>
  </si>
  <si>
    <t>ANCORA PUBLISHING</t>
  </si>
  <si>
    <t>ASBO INTERNATIONAL</t>
  </si>
  <si>
    <t>VBK INC</t>
  </si>
  <si>
    <t>LEVI GARRETT CHAVIS</t>
  </si>
  <si>
    <t>CINCO MUD 14</t>
  </si>
  <si>
    <t>CORMORANT VISUALS LLC</t>
  </si>
  <si>
    <t>CUMMINS SOUTHERN PLAINS</t>
  </si>
  <si>
    <t>FELICIA SHEEDY</t>
  </si>
  <si>
    <t>DAVID PAZ</t>
  </si>
  <si>
    <t>DIANA MONTERROSA GRANDE</t>
  </si>
  <si>
    <t>MICHAEL SCHWARTZ</t>
  </si>
  <si>
    <t>FISK ELECTRIC COMPANY</t>
  </si>
  <si>
    <t>HARRIS COUNTY MUD 81</t>
  </si>
  <si>
    <t>HUBERT COMPANY</t>
  </si>
  <si>
    <t>IMAGE360 KATY</t>
  </si>
  <si>
    <t>MAIN EVENT ENTERTAINMENT LP</t>
  </si>
  <si>
    <t>NCSM OFFICE</t>
  </si>
  <si>
    <t>PAYFLEX SYSTEMS USA INC</t>
  </si>
  <si>
    <t>PREMIERE SPEAKERS BUREAU INC</t>
  </si>
  <si>
    <t>RABA KISTNER CONSULTANTS INC</t>
  </si>
  <si>
    <t>RYDIN</t>
  </si>
  <si>
    <t>S &amp; G ENGINEERING CONSULTANTS</t>
  </si>
  <si>
    <t>SADDLEBACK EDUCATIONAL INC</t>
  </si>
  <si>
    <t>SEWING &amp; VACUUM WAREHOUSE</t>
  </si>
  <si>
    <t>LEAH M WILSON</t>
  </si>
  <si>
    <t>ABER FENCE AND SUPPLY COMPANY INC</t>
  </si>
  <si>
    <t>AMERICAN LIBRARY ASSOCIATION</t>
  </si>
  <si>
    <t>BENCHMARK EDUCATION COMPANY LLC</t>
  </si>
  <si>
    <t>MILTON L KURTEN</t>
  </si>
  <si>
    <t>CARROLL'S OFFICE FURNITURE</t>
  </si>
  <si>
    <t>CMTA INC</t>
  </si>
  <si>
    <t>COSENZA &amp; ASSOCIATES LLC</t>
  </si>
  <si>
    <t>COUNTRY PARK PORTRAITS</t>
  </si>
  <si>
    <t>CUSTOM IMPRINT AMERICA</t>
  </si>
  <si>
    <t>GAIL MIKESKA</t>
  </si>
  <si>
    <t>KELLEY KIRILA</t>
  </si>
  <si>
    <t>KERRI FINNESAND</t>
  </si>
  <si>
    <t>KIMBERLY ROBERSON</t>
  </si>
  <si>
    <t>MARTESA WELCH</t>
  </si>
  <si>
    <t>RACHELLE ISAACSON</t>
  </si>
  <si>
    <t>THERESE HIGHNOTE</t>
  </si>
  <si>
    <t>RHONDA HENDERSON</t>
  </si>
  <si>
    <t>HIGH FIVE SPORTSWEAR LLC</t>
  </si>
  <si>
    <t>HOTEL CONTESSA ON THE RIVERWALK</t>
  </si>
  <si>
    <t>KATY VETERINARY CLINIC</t>
  </si>
  <si>
    <t>KIM NEAL &amp; ASSOCIATES</t>
  </si>
  <si>
    <t>LEARNING A-Z LLC</t>
  </si>
  <si>
    <t>MATRIX LUBRICANTS INC</t>
  </si>
  <si>
    <t>MEDPERM PLACEMENT INC</t>
  </si>
  <si>
    <t>MLN SERVICE COMPANY</t>
  </si>
  <si>
    <t>NALCO COMPANY</t>
  </si>
  <si>
    <t>MINER LTD</t>
  </si>
  <si>
    <t>QUALITY FLOW SYSTEMS INC</t>
  </si>
  <si>
    <t>REALITYWORKS INC</t>
  </si>
  <si>
    <t>SAFARI TEXAS RANCH</t>
  </si>
  <si>
    <t>SHAWNEE TREES</t>
  </si>
  <si>
    <t>SPECTRUM CORPORATION</t>
  </si>
  <si>
    <t>T DEVER MOTIVATIONAL SPEAKING LLC</t>
  </si>
  <si>
    <t>TASSP</t>
  </si>
  <si>
    <t>TENNIS EXPRESS LP</t>
  </si>
  <si>
    <t>TEXAS A &amp; M UNIVERSITY</t>
  </si>
  <si>
    <t>TEXTBOOK WAREHOUSE</t>
  </si>
  <si>
    <t>THOMPSON &amp; HORTON LLP</t>
  </si>
  <si>
    <t>VOYAGER SOPRIS LEARNING INC</t>
  </si>
  <si>
    <t>WENGER CORPORATION</t>
  </si>
  <si>
    <t>JULIO BLAS</t>
  </si>
  <si>
    <t>BROOKSHIRE BROTHERS LTD</t>
  </si>
  <si>
    <t>CAMINO SERVICES LLC</t>
  </si>
  <si>
    <t>COLLEGE BOARD</t>
  </si>
  <si>
    <t>E3 ENTEGRAL SOLUTIONS INC</t>
  </si>
  <si>
    <t>EZEQUIEL BARRERA</t>
  </si>
  <si>
    <t>RAY CORTEZ</t>
  </si>
  <si>
    <t>EXCEL URGENT CARE PLLC</t>
  </si>
  <si>
    <t>MANEUVERING THE MIDDLE LLC</t>
  </si>
  <si>
    <t>HAL LEONARD</t>
  </si>
  <si>
    <t>NATIONAL ART &amp; SCHOOL SUPPLIES INC</t>
  </si>
  <si>
    <t>NETSYNC NETWORK SOLUTIONS</t>
  </si>
  <si>
    <t>ANTHONY RODRIGUEZ</t>
  </si>
  <si>
    <t>SAMS STRINGS LLC</t>
  </si>
  <si>
    <t>SHAR PRODUCTS COMPANY</t>
  </si>
  <si>
    <t>TEXAS TURFGRASS ASSOCIATION</t>
  </si>
  <si>
    <t>UNIVERSITY OF HOUSTON</t>
  </si>
  <si>
    <t>I9 SPORTS</t>
  </si>
  <si>
    <t>SHARON DONG</t>
  </si>
  <si>
    <t>TINA COUET</t>
  </si>
  <si>
    <t>HUEY YI SIEW</t>
  </si>
  <si>
    <t>AMY CAIN</t>
  </si>
  <si>
    <t>BRUCE BEETS</t>
  </si>
  <si>
    <t>JACQUES BURKHALTER</t>
  </si>
  <si>
    <t>DARRYN CALL</t>
  </si>
  <si>
    <t>RYAN CEGIELSKI</t>
  </si>
  <si>
    <t>LIAM COLLOPY</t>
  </si>
  <si>
    <t>KEVIN D'AGOSTINO</t>
  </si>
  <si>
    <t>DAXWELL</t>
  </si>
  <si>
    <t>JEROME DRAIN</t>
  </si>
  <si>
    <t>TAMMARA WHITEHEAD</t>
  </si>
  <si>
    <t>ELIZABETH GRIMET</t>
  </si>
  <si>
    <t>HEATHER MULCAHY</t>
  </si>
  <si>
    <t>LINNEA GRIFFITH</t>
  </si>
  <si>
    <t>ESC REGION 13</t>
  </si>
  <si>
    <t>THOMAS FOSTER III</t>
  </si>
  <si>
    <t>HERBERT L. FLAKE CO.</t>
  </si>
  <si>
    <t>MARCUS LACY</t>
  </si>
  <si>
    <t>LASHLEY &amp; ASSOCIATES INC</t>
  </si>
  <si>
    <t>PASCO BROKERAGE</t>
  </si>
  <si>
    <t>BRENT PEAVY</t>
  </si>
  <si>
    <t>CAMERON PEAVY</t>
  </si>
  <si>
    <t>PIRAINO CONSULTING INC</t>
  </si>
  <si>
    <t>BOBBY V RICH</t>
  </si>
  <si>
    <t>ROURKE EDUCATIONAL MEDIA LLC</t>
  </si>
  <si>
    <t>TANNER SCOTT RYAN</t>
  </si>
  <si>
    <t>DOMINIQUE SHARPE</t>
  </si>
  <si>
    <t>SIGN CHAMP INC</t>
  </si>
  <si>
    <t>JASON ST JULIEN</t>
  </si>
  <si>
    <t>SWAGIT PRODUCTIONS, LLC</t>
  </si>
  <si>
    <t>WILLIAM TAVILLE</t>
  </si>
  <si>
    <t>PAUL TREVINO</t>
  </si>
  <si>
    <t>SUE PROFILET</t>
  </si>
  <si>
    <t>SHERRY GANNON</t>
  </si>
  <si>
    <t>JOURNEYED.COM INC</t>
  </si>
  <si>
    <t>BONEHEAD GRAPHICS LLC</t>
  </si>
  <si>
    <t>KERRY RAMPELLI</t>
  </si>
  <si>
    <t>LANCE CARTER</t>
  </si>
  <si>
    <t>STEVE GUZZETTA</t>
  </si>
  <si>
    <t>EXPLORELEARNING LLC</t>
  </si>
  <si>
    <t>FRED J MILLER INC</t>
  </si>
  <si>
    <t>GOODHEART WILLCOX COMPANY INC</t>
  </si>
  <si>
    <t>ACADEMIC THERAPY PUBLICATIONS</t>
  </si>
  <si>
    <t>HYATT REGENCY HOTEL</t>
  </si>
  <si>
    <t>MATH LEARNING CENTER</t>
  </si>
  <si>
    <t>MILAM &amp; COMPANY PAINTING INC</t>
  </si>
  <si>
    <t>RIVERSIDE INSIGHTS</t>
  </si>
  <si>
    <t>SAM HOUSTON STATE UNIVERSITY</t>
  </si>
  <si>
    <t>SHARPER TRANSLATION SERVICES INC</t>
  </si>
  <si>
    <t>TEACHERS COLLEGE READING &amp; WRITING</t>
  </si>
  <si>
    <t>UNIQUE DIGITAL TECHNOLOGY INC</t>
  </si>
  <si>
    <t>UT ARLINGTON AP SUMMER INSTITUTE</t>
  </si>
  <si>
    <t>TRAVEL-SCH.BRD.</t>
  </si>
  <si>
    <t>RENTALS RECEIVABLE</t>
  </si>
  <si>
    <t>BOND FUNDS CTE EQUIP &lt; $5000</t>
  </si>
  <si>
    <t>TUITION AND TRANSFER PAYMENTS</t>
  </si>
  <si>
    <t>July 2021</t>
  </si>
  <si>
    <t>BARNES &amp; NOBLE BOOKSELLERS INC</t>
  </si>
  <si>
    <t>CURRICULUM ASSOCIATES LLC</t>
  </si>
  <si>
    <t>SITEONE LANDSCAPE SUPPLY LLC</t>
  </si>
  <si>
    <t>ABLENET INCORPORATED</t>
  </si>
  <si>
    <t>WOODWIND &amp; BRASSWIND INC</t>
  </si>
  <si>
    <t>RHONDA REYES</t>
  </si>
  <si>
    <t>MARIBETH GREEN</t>
  </si>
  <si>
    <t>ERIC GRAHAM</t>
  </si>
  <si>
    <t>ELIZABETH HENSLEY</t>
  </si>
  <si>
    <t>SHANJUN LI</t>
  </si>
  <si>
    <t>CHRIS BERHOST</t>
  </si>
  <si>
    <t>SHELLY JENSEN</t>
  </si>
  <si>
    <t>JOHN BERRY</t>
  </si>
  <si>
    <t>CAROL WIEMUTH</t>
  </si>
  <si>
    <t>KRISTINA BAILEY</t>
  </si>
  <si>
    <t>CORENA CAMINOS</t>
  </si>
  <si>
    <t>ANDREA LA MORE</t>
  </si>
  <si>
    <t>CHARLOTTE MAYHEW</t>
  </si>
  <si>
    <t>ALEXANDRA DEIKE</t>
  </si>
  <si>
    <t>GINA DICKEY</t>
  </si>
  <si>
    <t>LILIANA DE LA MORA</t>
  </si>
  <si>
    <t>BARBARA JONES</t>
  </si>
  <si>
    <t>BRANDI REYNOLDS</t>
  </si>
  <si>
    <t>ANGELA JONES</t>
  </si>
  <si>
    <t>IGOHOR URQUIETA</t>
  </si>
  <si>
    <t>BRIAN JORDAN</t>
  </si>
  <si>
    <t>KIMBERLY CLYMER</t>
  </si>
  <si>
    <t>MARY HELTON</t>
  </si>
  <si>
    <t>BRENDA MATA</t>
  </si>
  <si>
    <t>DAGMARA WALCZAK-BILLOW</t>
  </si>
  <si>
    <t>LAURA BALLEW</t>
  </si>
  <si>
    <t>VISHWAS KALE</t>
  </si>
  <si>
    <t>CHARITY HAYNES</t>
  </si>
  <si>
    <t>REBEKAH ELAM</t>
  </si>
  <si>
    <t>MONTI MILLER</t>
  </si>
  <si>
    <t>JESSICA CAMPBELL</t>
  </si>
  <si>
    <t>KUO-SHIAN KAO</t>
  </si>
  <si>
    <t>CARLEY KASPAREK</t>
  </si>
  <si>
    <t>JORDAN DONAHOE</t>
  </si>
  <si>
    <t>JOSEPH KATA</t>
  </si>
  <si>
    <t>ASHLEY PLANT</t>
  </si>
  <si>
    <t>JANIE DALE</t>
  </si>
  <si>
    <t>NEYBA HERNANDEZ</t>
  </si>
  <si>
    <t>TAMEKA KELLEY</t>
  </si>
  <si>
    <t>REBECCA KERR</t>
  </si>
  <si>
    <t>TONYA KIER</t>
  </si>
  <si>
    <t>NATALIE KING</t>
  </si>
  <si>
    <t>JENNIFER KNIGHT</t>
  </si>
  <si>
    <t>VANESSA BIAS</t>
  </si>
  <si>
    <t>HOUYLING WANG</t>
  </si>
  <si>
    <t>LINNEA MALONE</t>
  </si>
  <si>
    <t>KIMBERLEY SCOTT</t>
  </si>
  <si>
    <t>JING CHEN</t>
  </si>
  <si>
    <t>LAURA LEAL</t>
  </si>
  <si>
    <t>JOLYNN GAMMONS</t>
  </si>
  <si>
    <t>SOLANA IBARRA</t>
  </si>
  <si>
    <t>SRINIVASA KOLAN</t>
  </si>
  <si>
    <t>MELANIE RENAZCO</t>
  </si>
  <si>
    <t>DEAN KREILER</t>
  </si>
  <si>
    <t>JESSYCA LEE</t>
  </si>
  <si>
    <t>BONNIE TRIMBLE</t>
  </si>
  <si>
    <t>MARIE HOPKINS</t>
  </si>
  <si>
    <t>CASSANDRA LOPEZ</t>
  </si>
  <si>
    <t>TIFFANY LOVELESS</t>
  </si>
  <si>
    <t>AILI LUO</t>
  </si>
  <si>
    <t>DANIEL L FOVAL</t>
  </si>
  <si>
    <t>EVELYN PEREZ</t>
  </si>
  <si>
    <t>CHRISTOPHER MINTON</t>
  </si>
  <si>
    <t>JENNIFER PORTER</t>
  </si>
  <si>
    <t>MADHU REMATA</t>
  </si>
  <si>
    <t>BRANDY BENNETT</t>
  </si>
  <si>
    <t>CHRISTINA SNODGRASS</t>
  </si>
  <si>
    <t>GANYUAN XIA</t>
  </si>
  <si>
    <t>KELLY FONTENOT</t>
  </si>
  <si>
    <t>CLAUDIA DRINOVSKY</t>
  </si>
  <si>
    <t>BRANDY RODRIGUEZ</t>
  </si>
  <si>
    <t>JAKESHIA MITCHELL</t>
  </si>
  <si>
    <t>SARAH CHAMPION</t>
  </si>
  <si>
    <t>HEATHER JEWELL</t>
  </si>
  <si>
    <t>KRISTIE THIBODEAUX</t>
  </si>
  <si>
    <t>SUNIL KUMAR CHITLURI MANIKANTA</t>
  </si>
  <si>
    <t>BERNICE GUERRERO</t>
  </si>
  <si>
    <t>ROSARIA ALEX</t>
  </si>
  <si>
    <t>CHRISTINA BANKER</t>
  </si>
  <si>
    <t>CICELY DOWDELL-SMITH</t>
  </si>
  <si>
    <t>ERIN ANDERSON</t>
  </si>
  <si>
    <t>WENDY GONZALEZ</t>
  </si>
  <si>
    <t>KIMBERLY MARTEENY</t>
  </si>
  <si>
    <t>ASHLEY SALINAS</t>
  </si>
  <si>
    <t>CAROLYN CHANDLER</t>
  </si>
  <si>
    <t>YNGRIG GOOPTAR</t>
  </si>
  <si>
    <t>A-C INSTRUMENT COMPANY INC</t>
  </si>
  <si>
    <t>ALL OUT GRAPHICS LLC</t>
  </si>
  <si>
    <t>BOX CARS AND ONE-EYED JACKS</t>
  </si>
  <si>
    <t>BUILDERS PRODUCTS INC</t>
  </si>
  <si>
    <t>BUSSELL &amp; SONS LLC</t>
  </si>
  <si>
    <t>CITY OF HOUSTON DEPT OF PUBLIC WORKS &amp; ENGINEERING</t>
  </si>
  <si>
    <t>CITY OF KATY</t>
  </si>
  <si>
    <t>CORWIN PRESS</t>
  </si>
  <si>
    <t>COUNCIL FOR ECONOMIC EDUCATION</t>
  </si>
  <si>
    <t>DESIGN SCIENCE INC</t>
  </si>
  <si>
    <t>NANCY DICKINSON</t>
  </si>
  <si>
    <t>DIDAX INC</t>
  </si>
  <si>
    <t>EDUPHORIA! INCORPORATED</t>
  </si>
  <si>
    <t>EMIST</t>
  </si>
  <si>
    <t>MELINDA UTLEY</t>
  </si>
  <si>
    <t>ALICYA KELLY</t>
  </si>
  <si>
    <t>AMY ASHLEY-WITHERS</t>
  </si>
  <si>
    <t>CHERYL MOHN</t>
  </si>
  <si>
    <t>CHRISTOPHER SMITH</t>
  </si>
  <si>
    <t>CHRISTY ALSPAW</t>
  </si>
  <si>
    <t>EMILY ELLIOTT</t>
  </si>
  <si>
    <t>ERICA FOSTER</t>
  </si>
  <si>
    <t>GEORGE ARCHER</t>
  </si>
  <si>
    <t>JOAN OTTEN</t>
  </si>
  <si>
    <t>MARGARET TILFORD</t>
  </si>
  <si>
    <t>MELISSA PALESTINA</t>
  </si>
  <si>
    <t>MONICA GARZA-HERNANDEZ</t>
  </si>
  <si>
    <t>STACY CARR</t>
  </si>
  <si>
    <t>WENDY MOORE</t>
  </si>
  <si>
    <t>HILTON AMERICAS - HOUSTON</t>
  </si>
  <si>
    <t>HOTEL VALENCIA SAN ANTONIO RIVERWALK LP</t>
  </si>
  <si>
    <t>INTERNATIONAL BUSINESS MACHINES CORPORATION</t>
  </si>
  <si>
    <t>ITINERA DOCENTIA LLC</t>
  </si>
  <si>
    <t>J J KELLER &amp; ASSOCIATES INC</t>
  </si>
  <si>
    <t>DYANNA M VILLESCA</t>
  </si>
  <si>
    <t>MACMILLAN HOLDINGS LLC</t>
  </si>
  <si>
    <t>NATIONAL COUNCIL OF TEACHERS OF ENGLISH</t>
  </si>
  <si>
    <t>OKAPI EDUCATIONAL PUBLISHING INC</t>
  </si>
  <si>
    <t>ORIGIN TEXAS RECYCLING LLC</t>
  </si>
  <si>
    <t>PS LIGHTWAVE INC</t>
  </si>
  <si>
    <t>SAFARI MONTAGE</t>
  </si>
  <si>
    <t>SHI GOVERNMENT SOLUTIONS INC</t>
  </si>
  <si>
    <t>SLP TOOLKIT LLC</t>
  </si>
  <si>
    <t>SOLARWINDS</t>
  </si>
  <si>
    <t>ANITA ZACHARIAH</t>
  </si>
  <si>
    <t>TEXAS GENERAL LAND OFFICE</t>
  </si>
  <si>
    <t>THEUT GLASS COMPANY</t>
  </si>
  <si>
    <t>AMANDA S WEAVER</t>
  </si>
  <si>
    <t>XUNMIN GUO</t>
  </si>
  <si>
    <t>806 TECHNOLOGIES INC</t>
  </si>
  <si>
    <t>SYLVIA GARRISON</t>
  </si>
  <si>
    <t>TRACEY BOYLE</t>
  </si>
  <si>
    <t>ANUSHA MANDAVA</t>
  </si>
  <si>
    <t>ADELE WALLACE</t>
  </si>
  <si>
    <t>ALISHA SICARD</t>
  </si>
  <si>
    <t>THERESA MOREAU</t>
  </si>
  <si>
    <t>GARY JONES</t>
  </si>
  <si>
    <t>KATHY WARD</t>
  </si>
  <si>
    <t>MARINE LOUZADA</t>
  </si>
  <si>
    <t>ASHLEY SAVOIE</t>
  </si>
  <si>
    <t>MATTHEW C BRAND</t>
  </si>
  <si>
    <t>GLENDA HASSAN</t>
  </si>
  <si>
    <t>SHEQUITA MOORE</t>
  </si>
  <si>
    <t>ASHLEY JUSTICE</t>
  </si>
  <si>
    <t>MARY ANN JAMIESON</t>
  </si>
  <si>
    <t>ZEINAB ZIDAN</t>
  </si>
  <si>
    <t>CRYSTAL MCGEE</t>
  </si>
  <si>
    <t>DAWN SZYMANSKI</t>
  </si>
  <si>
    <t>JULIE FAULKNER</t>
  </si>
  <si>
    <t>STEPHANIE SPAHNI</t>
  </si>
  <si>
    <t>SUSAN SHAHAB</t>
  </si>
  <si>
    <t>MARCIA MISSAGHY</t>
  </si>
  <si>
    <t>RHONDA JONES</t>
  </si>
  <si>
    <t>APRIL MAYER</t>
  </si>
  <si>
    <t>BRENDA BLACH</t>
  </si>
  <si>
    <t>ELLIE WAUGH</t>
  </si>
  <si>
    <t>MELISSA BIHM</t>
  </si>
  <si>
    <t>LAURA HRUSKA</t>
  </si>
  <si>
    <t>SEQUELLA KEGLER</t>
  </si>
  <si>
    <t>SOPHIA LEE</t>
  </si>
  <si>
    <t>AMY CORNELL</t>
  </si>
  <si>
    <t>NICOLE ROESLER</t>
  </si>
  <si>
    <t>ZHONGZE LI</t>
  </si>
  <si>
    <t>MICHELLE FORD</t>
  </si>
  <si>
    <t>JENNIFER LAWRENCE</t>
  </si>
  <si>
    <t>CLAUDIO MAIA</t>
  </si>
  <si>
    <t>ELIZABETH MINK</t>
  </si>
  <si>
    <t>TRACI FUENTES</t>
  </si>
  <si>
    <t>BETH PARKER</t>
  </si>
  <si>
    <t>LILY LONGSTAFF</t>
  </si>
  <si>
    <t>LORIE PENDERGRASS</t>
  </si>
  <si>
    <t>JENNIFER YOO</t>
  </si>
  <si>
    <t>DANA DUENAS</t>
  </si>
  <si>
    <t>ELAINE JONES</t>
  </si>
  <si>
    <t>MONIQUE BRANNON</t>
  </si>
  <si>
    <t>IRASEMA DOUGLAS</t>
  </si>
  <si>
    <t>KIM YERROW</t>
  </si>
  <si>
    <t>CYNTHIA BOLAJI</t>
  </si>
  <si>
    <t>MARI DODD</t>
  </si>
  <si>
    <t>SHEIRA BROCK</t>
  </si>
  <si>
    <t>MARY KILLINGSWORTH</t>
  </si>
  <si>
    <t>PATRICIA EVANS</t>
  </si>
  <si>
    <t>JOE GUERRERO</t>
  </si>
  <si>
    <t>MA GUADALUPE LOYA</t>
  </si>
  <si>
    <t>ALICIA ZUNIGA</t>
  </si>
  <si>
    <t>MIRANDA GOSA</t>
  </si>
  <si>
    <t>GHIZAL ASKARYAR</t>
  </si>
  <si>
    <t>DAVE HANKINS</t>
  </si>
  <si>
    <t>KATRINA PELHAM</t>
  </si>
  <si>
    <t>DAVID ANDERSON</t>
  </si>
  <si>
    <t>JOSEPH ERICKSON</t>
  </si>
  <si>
    <t>LOUELLA KEYS</t>
  </si>
  <si>
    <t>JOHN ZELLER</t>
  </si>
  <si>
    <t>QIANG XU</t>
  </si>
  <si>
    <t>YESSICA AVENDANO</t>
  </si>
  <si>
    <t>XUEMEI LIU</t>
  </si>
  <si>
    <t>KARISSA BOLIN</t>
  </si>
  <si>
    <t>SHONTE DRUM</t>
  </si>
  <si>
    <t>BRIANNE HILL</t>
  </si>
  <si>
    <t>FIRUZEH CHALCHIAN</t>
  </si>
  <si>
    <t>TERRI HEFTY</t>
  </si>
  <si>
    <t>KIMBERLY MCCLINTIC</t>
  </si>
  <si>
    <t>KIM PETERSON</t>
  </si>
  <si>
    <t>HAN TIAN</t>
  </si>
  <si>
    <t>QIN GUO</t>
  </si>
  <si>
    <t>SAMI ELSAIGH</t>
  </si>
  <si>
    <t>PAUL JAMESON</t>
  </si>
  <si>
    <t>AMY ZEQUEIRA</t>
  </si>
  <si>
    <t>LUCY CORREA</t>
  </si>
  <si>
    <t>MARIA NUL</t>
  </si>
  <si>
    <t>SHANNON HUMPHREY</t>
  </si>
  <si>
    <t>ANUTRICE MIRZA</t>
  </si>
  <si>
    <t>MEREDITH FORTIN</t>
  </si>
  <si>
    <t>ASHLEY BURNSIDE</t>
  </si>
  <si>
    <t>KARLA MCNICKLE</t>
  </si>
  <si>
    <t>RITA ACUNA</t>
  </si>
  <si>
    <t>TRISTA RIZK</t>
  </si>
  <si>
    <t>LEAH MANGRUM</t>
  </si>
  <si>
    <t>DAWN KUHN</t>
  </si>
  <si>
    <t>SUE COX</t>
  </si>
  <si>
    <t>JENNIFER WILBORN-VERDUGO</t>
  </si>
  <si>
    <t>UDAY SHARMA</t>
  </si>
  <si>
    <t>SERGIO MARINI</t>
  </si>
  <si>
    <t>BLAKE GREER</t>
  </si>
  <si>
    <t>APRIL FRANCIS</t>
  </si>
  <si>
    <t>WENDY WILLIAMS</t>
  </si>
  <si>
    <t>DONNA KENNEDY</t>
  </si>
  <si>
    <t>TIONDRIA KILGORE</t>
  </si>
  <si>
    <t>LISSETTE BARRIOS</t>
  </si>
  <si>
    <t>EUN SOOK PARK</t>
  </si>
  <si>
    <t>JACKIE NICKNISH</t>
  </si>
  <si>
    <t>AMY FRY</t>
  </si>
  <si>
    <t>ELENA MILSTEIN</t>
  </si>
  <si>
    <t>JAMIE REGAN</t>
  </si>
  <si>
    <t>RAJESH LUHARUKA</t>
  </si>
  <si>
    <t>LETICIA GARCIA</t>
  </si>
  <si>
    <t>YI ZHOU</t>
  </si>
  <si>
    <t>ANDREW LU</t>
  </si>
  <si>
    <t>JOAN ROBICHEAUX</t>
  </si>
  <si>
    <t>TIFFANY MORAWIEC</t>
  </si>
  <si>
    <t>MUSTAFA KARA</t>
  </si>
  <si>
    <t>VICTORIA PEREZ</t>
  </si>
  <si>
    <t>SONZA SALTARSKI</t>
  </si>
  <si>
    <t>JILL RHODES</t>
  </si>
  <si>
    <t>ANNE DAMIECKA</t>
  </si>
  <si>
    <t>MARCELA SEGUEL</t>
  </si>
  <si>
    <t>CYNTHIA SLAUTER</t>
  </si>
  <si>
    <t>GOPAKUMAR GOPINATHAN NAIR</t>
  </si>
  <si>
    <t>FARDOSHT AMIRPANAHI</t>
  </si>
  <si>
    <t>KIMBERLY MEEK</t>
  </si>
  <si>
    <t>TAMERA WEBB</t>
  </si>
  <si>
    <t>MERISSA OWENS TRACY</t>
  </si>
  <si>
    <t>WILLIAM SLATER</t>
  </si>
  <si>
    <t>SHAKIL SHEIKH</t>
  </si>
  <si>
    <t>BRIGETTE MARRIOTT</t>
  </si>
  <si>
    <t>SANDY CARLSON</t>
  </si>
  <si>
    <t>EDWARD JOHNSON</t>
  </si>
  <si>
    <t>MARTHA IBARRA</t>
  </si>
  <si>
    <t>RONALD DOYLE</t>
  </si>
  <si>
    <t>MONICA WHISMAN</t>
  </si>
  <si>
    <t>TERRY BAKER</t>
  </si>
  <si>
    <t>STEPHANIE FAULKNER</t>
  </si>
  <si>
    <t>JEANNIE BARNETT</t>
  </si>
  <si>
    <t>SHAWNA JONES</t>
  </si>
  <si>
    <t>YANGFENG CAO</t>
  </si>
  <si>
    <t>STEPHANIE WAGONER</t>
  </si>
  <si>
    <t>WILLIAM PHAN</t>
  </si>
  <si>
    <t>CHESSE' MCDARIS</t>
  </si>
  <si>
    <t>DAVID GREELEY</t>
  </si>
  <si>
    <t>MITCHELL HOFFART</t>
  </si>
  <si>
    <t>METZERY LANDRY</t>
  </si>
  <si>
    <t>JOLENE SNG</t>
  </si>
  <si>
    <t>FARZANA IQBAL</t>
  </si>
  <si>
    <t>JENNIFER BANE</t>
  </si>
  <si>
    <t>ALADINE NAAMOU</t>
  </si>
  <si>
    <t>NOHEME FAROLAN</t>
  </si>
  <si>
    <t>DAREEN ABBAS</t>
  </si>
  <si>
    <t>LYDIA GORDON</t>
  </si>
  <si>
    <t>VALERIE BOURGEOIS</t>
  </si>
  <si>
    <t>LAI KWAN PEI</t>
  </si>
  <si>
    <t>GUIDIANA ESIS</t>
  </si>
  <si>
    <t>DEBBIE SLATER</t>
  </si>
  <si>
    <t>BETH SAMPSELL</t>
  </si>
  <si>
    <t>KAREN BANGERT</t>
  </si>
  <si>
    <t>JOSEPH FERNANDO CASTANEDA</t>
  </si>
  <si>
    <t>AHA PROCESS INC</t>
  </si>
  <si>
    <t>AMERICAN HEART ASSOCIATION INC</t>
  </si>
  <si>
    <t>ASW ENTERPRISES</t>
  </si>
  <si>
    <t>BILINGUISTICS INC</t>
  </si>
  <si>
    <t>BLACKHORSE GOLF CLUB</t>
  </si>
  <si>
    <t>CENGAGE LEARNING INC</t>
  </si>
  <si>
    <t>RONALD JAY CHRISTENSEN</t>
  </si>
  <si>
    <t>CLAY'S RESTAURANT</t>
  </si>
  <si>
    <t>CLIMATEC LLC</t>
  </si>
  <si>
    <t>FORT BEND MUSIC CENTER</t>
  </si>
  <si>
    <t>CHES ENTERPRISES LLC</t>
  </si>
  <si>
    <t>LOVING GUIDANCE INC</t>
  </si>
  <si>
    <t>CROWN EQUIPMENT CORP</t>
  </si>
  <si>
    <t>DEBBIE DILLER &amp; ASSOCIATES INC</t>
  </si>
  <si>
    <t>DICKINSON HIGH SCHOOL</t>
  </si>
  <si>
    <t>ELIZABETH PROVOST</t>
  </si>
  <si>
    <t>MARGO VAN DER AHE</t>
  </si>
  <si>
    <t>ANGELICA GARCIA</t>
  </si>
  <si>
    <t>ASHLEY PIERCE</t>
  </si>
  <si>
    <t>BENJAMIN ROLENS</t>
  </si>
  <si>
    <t>CANDACE HOPKINS</t>
  </si>
  <si>
    <t>DENNY GILL</t>
  </si>
  <si>
    <t>EDSON DRONBERGER</t>
  </si>
  <si>
    <t>ELVIS MIKEL</t>
  </si>
  <si>
    <t>JACQUELINE IBARRA</t>
  </si>
  <si>
    <t>JASON TEMPLETON</t>
  </si>
  <si>
    <t>JENNIFER AGBU</t>
  </si>
  <si>
    <t>JOSEPH CHRISTOFFERSEN</t>
  </si>
  <si>
    <t>KARA LAM</t>
  </si>
  <si>
    <t>KENNETH GREGORSKI</t>
  </si>
  <si>
    <t>KEVIN CODY</t>
  </si>
  <si>
    <t>KIMBERLY BUBENIK</t>
  </si>
  <si>
    <t>KRISTIN HARPER</t>
  </si>
  <si>
    <t>LORENA COOPER</t>
  </si>
  <si>
    <t>MARGUERITE PENEWITT</t>
  </si>
  <si>
    <t>MELISSA LOBPRIES</t>
  </si>
  <si>
    <t>RAMON PEREZ</t>
  </si>
  <si>
    <t>RICHARD HRUZEK</t>
  </si>
  <si>
    <t>SHANE PAVLOCK</t>
  </si>
  <si>
    <t>SHANNON SHIVER</t>
  </si>
  <si>
    <t>STEPHEN LOVELESS</t>
  </si>
  <si>
    <t>FORT BEND BATTERY &amp; GOLF CARTS</t>
  </si>
  <si>
    <t>GALLUP LOCKBOX</t>
  </si>
  <si>
    <t>GETTY IMAGES (US), INC.</t>
  </si>
  <si>
    <t>GHFCA</t>
  </si>
  <si>
    <t>HELLAS CONSTRUCTION INC</t>
  </si>
  <si>
    <t>HUMBLE ISD ATHLETICS</t>
  </si>
  <si>
    <t>INDEPENDENCE COFFEE CO LLC</t>
  </si>
  <si>
    <t>INTERNATIONAL BOOK IMPORT SERVICE INC</t>
  </si>
  <si>
    <t>DISTRIBUTOR OPERATIONS INC</t>
  </si>
  <si>
    <t>LOCAL LP GAS INC</t>
  </si>
  <si>
    <t>KIWANIS INTERNATIONAL BLDG</t>
  </si>
  <si>
    <t>LCISD ATHLETIC DEPARTMENT</t>
  </si>
  <si>
    <t>LEONETTI GRAPHICS INC</t>
  </si>
  <si>
    <t>LISCO SPORTS LLC</t>
  </si>
  <si>
    <t>THE BREAKTHROUGH COACH</t>
  </si>
  <si>
    <t>THE MASTER TEACHER</t>
  </si>
  <si>
    <t>MAXI AIDS INC</t>
  </si>
  <si>
    <t>MCGRAW-HILL SCHOOL EDUCATION HOLDIN</t>
  </si>
  <si>
    <t>MOHAWK FACTORING LLC</t>
  </si>
  <si>
    <t>NABE</t>
  </si>
  <si>
    <t>OTICON INC</t>
  </si>
  <si>
    <t>PENDERS MUSIC CO</t>
  </si>
  <si>
    <t>PURCHASE POWER</t>
  </si>
  <si>
    <t>HOLLAND DENISE POULSEN</t>
  </si>
  <si>
    <t>PROGRESSIVE COMMERCIAL AQUATICS INC</t>
  </si>
  <si>
    <t>QM QUALITY MATTERS INC</t>
  </si>
  <si>
    <t>SAVVAS LEARNING COMPANY LLC</t>
  </si>
  <si>
    <t>SEIDLITZ EDUCATION LLC</t>
  </si>
  <si>
    <t>THE SOCCER CORNER</t>
  </si>
  <si>
    <t>SONOVA USA INC</t>
  </si>
  <si>
    <t>SPIRAL BINDING LLC</t>
  </si>
  <si>
    <t>SHINDIGZ</t>
  </si>
  <si>
    <t>SUPERIOR TROPHIES</t>
  </si>
  <si>
    <t>TAPT</t>
  </si>
  <si>
    <t>TASB INC</t>
  </si>
  <si>
    <t>TEXAS ASSOCIATION OF SCHOOL BUSINESS OFFICIALS</t>
  </si>
  <si>
    <t>TEXAS EDUCATION AGENCY</t>
  </si>
  <si>
    <t>TEACHING AND LEARNING ALLIANCE INC</t>
  </si>
  <si>
    <t>TEXAS CHORAL DIRECTORS ASSOCIATION</t>
  </si>
  <si>
    <t>WEST BELT SURVEYING INC</t>
  </si>
  <si>
    <t>WHITLEY PENN LLP</t>
  </si>
  <si>
    <t>MAUREEN ABAJAH</t>
  </si>
  <si>
    <t>YAVIRA OYUGI</t>
  </si>
  <si>
    <t>4IMPRINT INC</t>
  </si>
  <si>
    <t>NANCY MUNGUIA</t>
  </si>
  <si>
    <t>MICHELLE LARSON</t>
  </si>
  <si>
    <t>TRENT MOODY</t>
  </si>
  <si>
    <t>BETH METRAILER</t>
  </si>
  <si>
    <t>ANGELICA AMAYA</t>
  </si>
  <si>
    <t>JILL KELLER</t>
  </si>
  <si>
    <t>TIFFANY HENG</t>
  </si>
  <si>
    <t>BEVERLY SLONIEWSKY</t>
  </si>
  <si>
    <t>LIDIA BAHENA</t>
  </si>
  <si>
    <t>JORGE MORALES</t>
  </si>
  <si>
    <t>KERRI MCCURDY</t>
  </si>
  <si>
    <t>TISHA OBREGON</t>
  </si>
  <si>
    <t>AMY MIRANDA</t>
  </si>
  <si>
    <t>LAURA MARTIN</t>
  </si>
  <si>
    <t>CHARLANE ABRAHAM</t>
  </si>
  <si>
    <t>BRENDA BARRETO</t>
  </si>
  <si>
    <t>ASHLEY IVINS</t>
  </si>
  <si>
    <t>VERONICA FORD</t>
  </si>
  <si>
    <t>SMITA OSUNSADE</t>
  </si>
  <si>
    <t>OLGA GASSER</t>
  </si>
  <si>
    <t>DIANE MAHONEY</t>
  </si>
  <si>
    <t>MEL DEKEYSER</t>
  </si>
  <si>
    <t>RIFAT SIDDIQUE</t>
  </si>
  <si>
    <t>PASCALE HOXHA</t>
  </si>
  <si>
    <t>ASHLEY LACOBIE</t>
  </si>
  <si>
    <t>CHERYL SCHMIDT</t>
  </si>
  <si>
    <t>SUJEETH YADAGIRI</t>
  </si>
  <si>
    <t>CHRISTINE DAILEY</t>
  </si>
  <si>
    <t>WAYNE SEYMOUR</t>
  </si>
  <si>
    <t>KATY CHRISTY</t>
  </si>
  <si>
    <t>MARIA GALVEZ</t>
  </si>
  <si>
    <t>KRISTEN SUPAN</t>
  </si>
  <si>
    <t>MYONGSOON KOO</t>
  </si>
  <si>
    <t>MINA ALLANA</t>
  </si>
  <si>
    <t>WAGNER MALTA DO ESPIRITO SANTO</t>
  </si>
  <si>
    <t>B AURORA TOMITA</t>
  </si>
  <si>
    <t>YANG LI</t>
  </si>
  <si>
    <t>JILL BEYER</t>
  </si>
  <si>
    <t>KELI PERRET</t>
  </si>
  <si>
    <t>LISA JEFFCOTE</t>
  </si>
  <si>
    <t>RITA BOHRA</t>
  </si>
  <si>
    <t>CYNTHIA STALDER</t>
  </si>
  <si>
    <t>SHELLEY GALER</t>
  </si>
  <si>
    <t>MECHELLE HERNANDEZ</t>
  </si>
  <si>
    <t>DEMETRIA MARSHALL</t>
  </si>
  <si>
    <t>DARLENE BASSI</t>
  </si>
  <si>
    <t>JASON HENDERSON</t>
  </si>
  <si>
    <t>LAURA DAVILA</t>
  </si>
  <si>
    <t>AMY WAGNER</t>
  </si>
  <si>
    <t>MELISSA MCCARBLE</t>
  </si>
  <si>
    <t>LUCINDA BUXTON</t>
  </si>
  <si>
    <t>DUSTI LUNA</t>
  </si>
  <si>
    <t>TEENA BACHER</t>
  </si>
  <si>
    <t>SUVI HANNINEN</t>
  </si>
  <si>
    <t>SHEILA PIERCE</t>
  </si>
  <si>
    <t>CHRISTINE SPENCER</t>
  </si>
  <si>
    <t>JAMES SAWYER</t>
  </si>
  <si>
    <t>MICHELLE LOVETT</t>
  </si>
  <si>
    <t>MYRIAM VIVAS-MUNOZ</t>
  </si>
  <si>
    <t>MATTHEW LONG</t>
  </si>
  <si>
    <t>AMELIA KELLY</t>
  </si>
  <si>
    <t>MONA TANG</t>
  </si>
  <si>
    <t>HAIL CHIKHANI</t>
  </si>
  <si>
    <t>TERESA PARODI</t>
  </si>
  <si>
    <t>JENNIFER REINBOLT</t>
  </si>
  <si>
    <t>CATHY RICE</t>
  </si>
  <si>
    <t>ANGELLA MAYNARD MCCURN</t>
  </si>
  <si>
    <t>HUIJU KANG</t>
  </si>
  <si>
    <t>TIPPY GALLOWAY</t>
  </si>
  <si>
    <t>JACQUELINA MEJIA</t>
  </si>
  <si>
    <t>ELSA BARBOSA</t>
  </si>
  <si>
    <t>MEGAN FREEMAN</t>
  </si>
  <si>
    <t>AMBER HARDY</t>
  </si>
  <si>
    <t>HOANG HANG</t>
  </si>
  <si>
    <t>MELISSA JONES</t>
  </si>
  <si>
    <t>STEPHANIE HUBLEY</t>
  </si>
  <si>
    <t>EVELYN FOLLIS</t>
  </si>
  <si>
    <t>ELISA RIVERA-HAYES</t>
  </si>
  <si>
    <t>CAROL CHRISTINE GREEN</t>
  </si>
  <si>
    <t>ELIZABETH GALLAGHER</t>
  </si>
  <si>
    <t>KAREN PETERS</t>
  </si>
  <si>
    <t>BARBARA DORMAN</t>
  </si>
  <si>
    <t>IFONG TOU</t>
  </si>
  <si>
    <t>DEBRA SHRADER</t>
  </si>
  <si>
    <t>SANDRA LUCIO</t>
  </si>
  <si>
    <t>JAE KO</t>
  </si>
  <si>
    <t>BECKY C BAGUR</t>
  </si>
  <si>
    <t>NASHIELLY JIMENEZ</t>
  </si>
  <si>
    <t>DEGUNDREA RANDLE</t>
  </si>
  <si>
    <t>KATHANIA FRAZIER</t>
  </si>
  <si>
    <t>AUDREY KIM</t>
  </si>
  <si>
    <t>TIMOTHY MCGROGAN</t>
  </si>
  <si>
    <t>LAURA LAMBERTA</t>
  </si>
  <si>
    <t>PAULA GARZA</t>
  </si>
  <si>
    <t>AMANDA GARRISON</t>
  </si>
  <si>
    <t>SUSAN MCCLURG</t>
  </si>
  <si>
    <t>DIXIE GANDEE</t>
  </si>
  <si>
    <t>MAGDALENA GOMEZ</t>
  </si>
  <si>
    <t>ALISON TIDMORE</t>
  </si>
  <si>
    <t>BYRON W SINGLETON</t>
  </si>
  <si>
    <t>LINDA BOSLEY</t>
  </si>
  <si>
    <t>YONGJUN DONG</t>
  </si>
  <si>
    <t>HEATHER ARSZMAN-LAMB</t>
  </si>
  <si>
    <t>VISMELIS CASTELLANOS</t>
  </si>
  <si>
    <t>HUGO JAIME</t>
  </si>
  <si>
    <t>ANGIE FUQUA</t>
  </si>
  <si>
    <t>RUTH SANCHEZ</t>
  </si>
  <si>
    <t>PATRICIA ISOM</t>
  </si>
  <si>
    <t>OSCAR TREVINO</t>
  </si>
  <si>
    <t>DWAYNE BENN</t>
  </si>
  <si>
    <t>MISTY NELSON</t>
  </si>
  <si>
    <t>ERIC PEREZ</t>
  </si>
  <si>
    <t>MARY GLAUSER</t>
  </si>
  <si>
    <t>PETER AND LIDIA MAKRIS</t>
  </si>
  <si>
    <t>KENNETH FERN</t>
  </si>
  <si>
    <t>BESSY WOOD</t>
  </si>
  <si>
    <t>ELIZABETH M WICKER</t>
  </si>
  <si>
    <t>COURTNEY FRETHEIM</t>
  </si>
  <si>
    <t>DEBBIE AND JAY KIRBY</t>
  </si>
  <si>
    <t>PAIGE HERVEY</t>
  </si>
  <si>
    <t>AARON NELSON</t>
  </si>
  <si>
    <t>AIR MARKETING GROUP LLC</t>
  </si>
  <si>
    <t>AIRBORNE ATHLETICS INC</t>
  </si>
  <si>
    <t>ALL AMERICAN FLAGS &amp; BANNERS</t>
  </si>
  <si>
    <t>AMERICAN RED CROSS</t>
  </si>
  <si>
    <t>AMERICAN PRINTING HOUSE FOR THE BLIND</t>
  </si>
  <si>
    <t>ASE</t>
  </si>
  <si>
    <t>ASHLEY FURNITURE</t>
  </si>
  <si>
    <t>THE BOOKSOURCE</t>
  </si>
  <si>
    <t>BEVERLY DAWN CHAMPAGNE</t>
  </si>
  <si>
    <t>LADY RUNNING CAVALIERS BOOSTER CLUB</t>
  </si>
  <si>
    <t>C T A T</t>
  </si>
  <si>
    <t>GREGORY N DALTON</t>
  </si>
  <si>
    <t>ELISABETH BRODT</t>
  </si>
  <si>
    <t>JAMES CROSS</t>
  </si>
  <si>
    <t>ASHLEE LAIRD</t>
  </si>
  <si>
    <t>CECILIA LARA</t>
  </si>
  <si>
    <t>CLAUDIA MONAGAS</t>
  </si>
  <si>
    <t>EDWARD CASTILLO</t>
  </si>
  <si>
    <t>GLENN CLOUD</t>
  </si>
  <si>
    <t>JAMEY HYNDS</t>
  </si>
  <si>
    <t>JANET THEIS</t>
  </si>
  <si>
    <t>JASON SOWDERS</t>
  </si>
  <si>
    <t>JOHN CROW</t>
  </si>
  <si>
    <t>JOHN NORSWORTHY</t>
  </si>
  <si>
    <t>KAYA SIMMONS</t>
  </si>
  <si>
    <t>KIMBERLY LAWSON</t>
  </si>
  <si>
    <t>KIMBERLY O'REILLY</t>
  </si>
  <si>
    <t>KRISTINE DUNLAP</t>
  </si>
  <si>
    <t>KRYSTINE SCOTT</t>
  </si>
  <si>
    <t>LANCE NAUMAN</t>
  </si>
  <si>
    <t>LISA BASSINGER</t>
  </si>
  <si>
    <t>MARK GRISDALE</t>
  </si>
  <si>
    <t>MELISSA BRYANT</t>
  </si>
  <si>
    <t>MICHELLE GASKAMP</t>
  </si>
  <si>
    <t>PATRICK LECLAIR</t>
  </si>
  <si>
    <t>SHERITA WILSON-RODGERS</t>
  </si>
  <si>
    <t>SWATI CYPHER</t>
  </si>
  <si>
    <t>TABITHA TURNER</t>
  </si>
  <si>
    <t>VALERIE MAGGITTI</t>
  </si>
  <si>
    <t>WILLIAM RHODES</t>
  </si>
  <si>
    <t>ZACHARY VANSELOW</t>
  </si>
  <si>
    <t>ENABLING DEVICES</t>
  </si>
  <si>
    <t>ENERGY TRAINING ASSOCIATES</t>
  </si>
  <si>
    <t>ENVIRONMENTAL SYSTEM RESEARCH INSTITUTE INC</t>
  </si>
  <si>
    <t>FACEMAKERS INCORPORATED</t>
  </si>
  <si>
    <t>FLOYETTE ORIGINALS INC</t>
  </si>
  <si>
    <t>REBECCA FOX</t>
  </si>
  <si>
    <t>GLOBAL TRAINING ACADEMY INC</t>
  </si>
  <si>
    <t>HEALY AWARDS INC</t>
  </si>
  <si>
    <t>ALTON JOHNATHAN HENDERSON</t>
  </si>
  <si>
    <t>HERC RENTALS INC</t>
  </si>
  <si>
    <t>RALPH E HICKS</t>
  </si>
  <si>
    <t>HOMEWOOD SUITES BY HILTON SAN MARCOS</t>
  </si>
  <si>
    <t>HOBART SERVICE</t>
  </si>
  <si>
    <t>HOLIDAY INN EXPRESS CEDAR PARK</t>
  </si>
  <si>
    <t>ANDREW HUNCKLER</t>
  </si>
  <si>
    <t>KATY 850 LLC</t>
  </si>
  <si>
    <t>KIRKSEY ARCHITECTS</t>
  </si>
  <si>
    <t>KLEIN CAIN TRACK &amp; FIELD BOOSTER</t>
  </si>
  <si>
    <t>LEARNING SCIENCES INTERNATIONAL LLC</t>
  </si>
  <si>
    <t>LEGO EDUCATION</t>
  </si>
  <si>
    <t>LONE STAR LEARNING SALES &amp; MARKETING INC</t>
  </si>
  <si>
    <t>FAIRFIELD INN &amp; SUITES DALLAS PLANO NORTH</t>
  </si>
  <si>
    <t>MASSACHUSETTS INSTITUTE OF TECHNOLOGY</t>
  </si>
  <si>
    <t>KRISTIN SARAH MATHEW</t>
  </si>
  <si>
    <t>MEADOWBROOK FARMS LP</t>
  </si>
  <si>
    <t>MEDICAL COLLEAGUES OF TEXAS</t>
  </si>
  <si>
    <t>SALESMANSHIP CLUB YOUTH &amp; FAMILY CENTERS INC</t>
  </si>
  <si>
    <t>JUDITH C MOON</t>
  </si>
  <si>
    <t>NATIONAL RESTAURANT ASSOCIATION</t>
  </si>
  <si>
    <t>NATIONAL UNION FIRE INSURANCE CO OF PITTSBURGH PA</t>
  </si>
  <si>
    <t>NEARPOD INC</t>
  </si>
  <si>
    <t>NSELA</t>
  </si>
  <si>
    <t>PAMELA PRINTING</t>
  </si>
  <si>
    <t>PAR INC</t>
  </si>
  <si>
    <t>DAWSON HIGH SCHOOL</t>
  </si>
  <si>
    <t>PIECES OF LEARNING INC</t>
  </si>
  <si>
    <t>PIONEER MANUFACTURING COMPANY</t>
  </si>
  <si>
    <t>THE PLAYWELL GROUP INC</t>
  </si>
  <si>
    <t>POSITIVE PROOF INC</t>
  </si>
  <si>
    <t>READ TO THEM INC</t>
  </si>
  <si>
    <t>LANCE REDMON</t>
  </si>
  <si>
    <t>ANNIEYI INC</t>
  </si>
  <si>
    <t>SCHOLASTIC BOOK CLUBS</t>
  </si>
  <si>
    <t>SCHOOL SAFETY SOLUTION</t>
  </si>
  <si>
    <t>ED LEADERSHIP SIMS</t>
  </si>
  <si>
    <t>GREGORY G SCHULTE</t>
  </si>
  <si>
    <t>LAURALEE SIMMONS</t>
  </si>
  <si>
    <t>J R SIMPLOT COMPANY</t>
  </si>
  <si>
    <t>SOLID BORDER INC</t>
  </si>
  <si>
    <t>STANFORD UNIVERSITY</t>
  </si>
  <si>
    <t>SWEETWATER SOUND INC</t>
  </si>
  <si>
    <t>TASPA</t>
  </si>
  <si>
    <t>TEACHERS DISCOVERY</t>
  </si>
  <si>
    <t>TEDA</t>
  </si>
  <si>
    <t>TEXAS ACADEMIC DECATHLON</t>
  </si>
  <si>
    <t>TEXAS SCENIC COMPANY INC</t>
  </si>
  <si>
    <t>TGL POLICE TELECOMMUNICATIONS TRAINING LLC</t>
  </si>
  <si>
    <t>TISCA INC</t>
  </si>
  <si>
    <t>TOP GOLF USA INC</t>
  </si>
  <si>
    <t>TPED</t>
  </si>
  <si>
    <t>TRAFFIC ENGINEERS INC</t>
  </si>
  <si>
    <t>ULINE</t>
  </si>
  <si>
    <t>ULTIMATE DRILL BOOK INC</t>
  </si>
  <si>
    <t>THE UNIVERSITY OF TEXAS AT AUSTIN</t>
  </si>
  <si>
    <t>US MATH RECOVERY COUNCIL</t>
  </si>
  <si>
    <t>MATTHEW DAVID WELLS</t>
  </si>
  <si>
    <t>THE WESTIN HOUSTON MEMORIAL CITY</t>
  </si>
  <si>
    <t>WHITE TUCKER COMPANY</t>
  </si>
  <si>
    <t>TRACI LEE WHITTENBERG</t>
  </si>
  <si>
    <t>WORLDWIDE ENVIRO PRODUCTS INC</t>
  </si>
  <si>
    <t>2W INTERNATIONAL LLC</t>
  </si>
  <si>
    <t>MATTHEW BRAYTON</t>
  </si>
  <si>
    <t>XIMENA FRANCO</t>
  </si>
  <si>
    <t>VADIM SEMENOV</t>
  </si>
  <si>
    <t>THOMAS A LAWSON</t>
  </si>
  <si>
    <t>JENNIFER R NORRIS</t>
  </si>
  <si>
    <t>ELIZABETH TIPPETTS</t>
  </si>
  <si>
    <t>ELIZABETH COLLIER</t>
  </si>
  <si>
    <t>FELICIA CRAVENS</t>
  </si>
  <si>
    <t>SWAPNA AMIRISETTI</t>
  </si>
  <si>
    <t>CONNIE HUDSON</t>
  </si>
  <si>
    <t>NATALIE EMANS</t>
  </si>
  <si>
    <t>CANDICE TRIMM</t>
  </si>
  <si>
    <t>BRENDA ELLIOTT</t>
  </si>
  <si>
    <t>GINA BRINKLEY</t>
  </si>
  <si>
    <t>ROBBIE BRONSTEIN</t>
  </si>
  <si>
    <t>KAREN FOREMAN</t>
  </si>
  <si>
    <t>ACE MART RESTAURANT SUPPLY CO INC</t>
  </si>
  <si>
    <t>DASYPODIDAE ADVENTURES LLC</t>
  </si>
  <si>
    <t>THE ART OF EDUCATION LLC</t>
  </si>
  <si>
    <t>ATLAS SIGN SERVICES INC</t>
  </si>
  <si>
    <t>THE BROOKWOOD COMMUNITY</t>
  </si>
  <si>
    <t>CENTRAL SQUARE TECHNOLOGIES LLC</t>
  </si>
  <si>
    <t>CINTAS CORPORATION 082</t>
  </si>
  <si>
    <t>ADT COMMERCIAL</t>
  </si>
  <si>
    <t>COLIBRI SYSTEM</t>
  </si>
  <si>
    <t>CONSTANT CONTACT INC</t>
  </si>
  <si>
    <t>CRABTREE INTERPRETING SERVICES</t>
  </si>
  <si>
    <t>THE DBQ COMPANY</t>
  </si>
  <si>
    <t>DEMIDEC CORPORATION</t>
  </si>
  <si>
    <t>KELLEY SMITH</t>
  </si>
  <si>
    <t>MELINDA STONE</t>
  </si>
  <si>
    <t>ALICIA HUNTER</t>
  </si>
  <si>
    <t>AMANDA NELSON</t>
  </si>
  <si>
    <t>ANDREA MANN</t>
  </si>
  <si>
    <t>ANGELICA BLANCO</t>
  </si>
  <si>
    <t>APRIL GIERMAN</t>
  </si>
  <si>
    <t>BOBBIE RAMIREZ</t>
  </si>
  <si>
    <t>CARRIE CARUSO</t>
  </si>
  <si>
    <t>CHRISTOPHER RIGDON</t>
  </si>
  <si>
    <t>DEANDREA MUKES</t>
  </si>
  <si>
    <t>DENISE DORRIS</t>
  </si>
  <si>
    <t>DIANA SARAO</t>
  </si>
  <si>
    <t>EDWARD MCFARLAND</t>
  </si>
  <si>
    <t>ELIZABETH PAZ</t>
  </si>
  <si>
    <t>ERIC JACOBI</t>
  </si>
  <si>
    <t>GWENDOLYN COFFEY</t>
  </si>
  <si>
    <t>HAILEY WOODS</t>
  </si>
  <si>
    <t>JENNY MAUTERSTOCK</t>
  </si>
  <si>
    <t>JEREMY STAHL</t>
  </si>
  <si>
    <t>JORDYN OLDS</t>
  </si>
  <si>
    <t>JOSHUA MCDONALD</t>
  </si>
  <si>
    <t>JUDSON ANDERSON</t>
  </si>
  <si>
    <t>KAITLYN BALLARD</t>
  </si>
  <si>
    <t>KATHRYN LEEPER</t>
  </si>
  <si>
    <t>KELLI DAVIDSON</t>
  </si>
  <si>
    <t>KRISTINA BURKHALTER</t>
  </si>
  <si>
    <t>LINDSEY STEVENS</t>
  </si>
  <si>
    <t>MANUEL VILLALOBOS</t>
  </si>
  <si>
    <t>MARK SZAFRAN</t>
  </si>
  <si>
    <t>MARY TRIEFF</t>
  </si>
  <si>
    <t>MEHENDI DAS</t>
  </si>
  <si>
    <t>NATHAN FUCHS</t>
  </si>
  <si>
    <t>SARAH LOWEN</t>
  </si>
  <si>
    <t>TAMMY LAURENCE</t>
  </si>
  <si>
    <t>TERI FAIGLE</t>
  </si>
  <si>
    <t>TODD KNOBBE</t>
  </si>
  <si>
    <t>WENDY TREVINO</t>
  </si>
  <si>
    <t>CHERYL EVANS</t>
  </si>
  <si>
    <t>FOX VALLEY TECHNICAL COLLEGE</t>
  </si>
  <si>
    <t>JS AYERS INC</t>
  </si>
  <si>
    <t>GARYS TIRE &amp; AUTO SERVICE</t>
  </si>
  <si>
    <t>MURIEL HAGUE</t>
  </si>
  <si>
    <t>HAMPTON INN AND SUITES NEW BRAUNFEL</t>
  </si>
  <si>
    <t>HUMANWARE USA INC</t>
  </si>
  <si>
    <t>HTI LTD</t>
  </si>
  <si>
    <t>ID SCREEN PRINT LLC</t>
  </si>
  <si>
    <t>INTERWORKS INC</t>
  </si>
  <si>
    <t>J L POWELL &amp; ASSOCIATES</t>
  </si>
  <si>
    <t>LARRY JONES</t>
  </si>
  <si>
    <t>THE JUICE PLUS COMPANY LLC</t>
  </si>
  <si>
    <t>KATY AREA CHAMBER OF COMMERCE</t>
  </si>
  <si>
    <t>KATY CLEANERS LLC</t>
  </si>
  <si>
    <t>KENDALL HUNT PUBLISHING CO</t>
  </si>
  <si>
    <t>JOYCE KWAK</t>
  </si>
  <si>
    <t>LEA PARK &amp; PLAY INC</t>
  </si>
  <si>
    <t>LEAPING LEOTARDS</t>
  </si>
  <si>
    <t>LEXIA LEARNING SYSTEMS</t>
  </si>
  <si>
    <t>MARIACHI CONNECTION INC</t>
  </si>
  <si>
    <t>OTIS ELEVATOR COMPANY</t>
  </si>
  <si>
    <t>PAPERCLIP COMMUNICATIONS INC</t>
  </si>
  <si>
    <t>PENN STATE INDUSTRIES</t>
  </si>
  <si>
    <t>PLANK ROAD PUBLISHING</t>
  </si>
  <si>
    <t>PLANO ISD</t>
  </si>
  <si>
    <t>PLAYGROUND SOLUTIONS OF TEXAS INC</t>
  </si>
  <si>
    <t>PLAYWORKS INC</t>
  </si>
  <si>
    <t>PROSPERITY BANK</t>
  </si>
  <si>
    <t>AEGEAN LLC</t>
  </si>
  <si>
    <t>R B INSTRUMENTS</t>
  </si>
  <si>
    <t>RAISING CANE'S RESTAURANTS LLC</t>
  </si>
  <si>
    <t>RELIABLE COMMERCIAL ROOFING SERVICES INC</t>
  </si>
  <si>
    <t>SITEK OMNI SERVICES LLC</t>
  </si>
  <si>
    <t>THINK SOCIAL PUBLISHING INC</t>
  </si>
  <si>
    <t>SPRING ISD ATHLETICS</t>
  </si>
  <si>
    <t>STS BRAND</t>
  </si>
  <si>
    <t>HYUN JI SUH</t>
  </si>
  <si>
    <t>TAMU - FINANCIAL</t>
  </si>
  <si>
    <t>TEXAS ART SUPPLY COMPANY</t>
  </si>
  <si>
    <t>TEXAS COMMISION ON ENVIRONMENT QUALITY</t>
  </si>
  <si>
    <t>TEXAS STATE BOARD OF PLUMBING</t>
  </si>
  <si>
    <t>THYSSENKRUP ELEVATOR CORPORATION</t>
  </si>
  <si>
    <t>TRAINING WHEELS GROUP LLC</t>
  </si>
  <si>
    <t>TYLER TECHNOLOGIES INC</t>
  </si>
  <si>
    <t>VISAUDIO DESIGNS</t>
  </si>
  <si>
    <t>W W NORTON &amp; COMPANY INC</t>
  </si>
  <si>
    <t>WESTERN PSYCHOLOGICAL SERVICES</t>
  </si>
  <si>
    <t>REYNALDO M HERNANDEZ</t>
  </si>
  <si>
    <t>HORSESHOE BAY RESORT</t>
  </si>
  <si>
    <t>CYPRESS WOODS HIGH SCHOOL</t>
  </si>
  <si>
    <t>FOUR SEASONS HOTEL HOUSTON</t>
  </si>
  <si>
    <t>SUMMER REC TUITION</t>
  </si>
  <si>
    <t>AUDIT SERVICES</t>
  </si>
  <si>
    <t>BOND FUNDS CUSTODIAL &lt; $5000</t>
  </si>
  <si>
    <t>STUDENT ACTIVITY REV</t>
  </si>
  <si>
    <t>07/02/2021</t>
  </si>
  <si>
    <t>07/15/2021</t>
  </si>
  <si>
    <t>07/16/2021</t>
  </si>
  <si>
    <t>07/30/2021</t>
  </si>
  <si>
    <t>LEGAL SETTLEMENT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</si>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</sst>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23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Font="1"/>
    <xf numFmtId="39" fontId="0" fillId="0" borderId="0" xfId="0" applyNumberFormat="1" applyFont="1"/>
    <xf numFmtId="0" fontId="0" fillId="0" borderId="10" xfId="0" applyFont="1" applyBorder="1"/>
    <xf numFmtId="39" fontId="0" fillId="0" borderId="10" xfId="0" applyNumberFormat="1" applyFont="1" applyBorder="1"/>
    <xf numFmtId="39" fontId="0" fillId="0" borderId="0" xfId="0" applyNumberFormat="1"/>
    <xf numFmtId="39" fontId="0" fillId="0" borderId="11" xfId="0" applyNumberFormat="1" applyBorder="1"/>
    <xf numFmtId="39" fontId="0" fillId="0" borderId="12" xfId="0" applyNumberFormat="1" applyBorder="1"/>
    <xf numFmtId="39" fontId="0" fillId="0" borderId="0" xfId="0" applyNumberFormat="1" applyBorder="1"/>
    <xf numFmtId="39" fontId="0" fillId="0" borderId="13" xfId="0" applyNumberFormat="1" applyFont="1" applyBorder="1"/>
    <xf numFmtId="0" fontId="0" fillId="0" borderId="14" xfId="0" applyBorder="1"/>
    <xf numFmtId="10" fontId="0" fillId="0" borderId="0" xfId="0" applyNumberFormat="1"/>
    <xf numFmtId="0" fontId="18" fillId="0" borderId="0" xfId="0" applyFont="1" applyAlignment="1">
      <alignment horizontal="left"/>
    </xf>
    <xf numFmtId="17" fontId="18" fillId="0" borderId="0" xfId="0" quotePrefix="1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39" fontId="0" fillId="0" borderId="0" xfId="0" applyNumberFormat="1" applyFill="1"/>
    <xf numFmtId="0" fontId="0" fillId="0" borderId="0" xfId="0" applyFill="1"/>
    <xf numFmtId="49" fontId="0" fillId="0" borderId="0" xfId="0" quotePrefix="1" applyNumberFormat="1" applyFill="1" applyAlignment="1">
      <alignment horizontal="left"/>
    </xf>
    <xf numFmtId="49" fontId="0" fillId="0" borderId="0" xfId="0" applyNumberFormat="1" applyFill="1"/>
    <xf numFmtId="39" fontId="0" fillId="0" borderId="0" xfId="43" applyNumberFormat="1" applyFont="1" applyFill="1"/>
    <xf numFmtId="43" fontId="0" fillId="0" borderId="0" xfId="43" applyNumberFormat="1" applyFont="1" applyFill="1"/>
    <xf numFmtId="0" fontId="0" fillId="0" borderId="0" xfId="0" applyNumberFormat="1" applyFont="1"/>
    <xf numFmtId="0" fontId="21" fillId="0" borderId="0" xfId="0" applyNumberFormat="1" applyFont="1" applyAlignment="1">
      <alignment vertical="top"/>
    </xf>
    <xf numFmtId="39" fontId="21" fillId="0" borderId="0" xfId="0" applyNumberFormat="1" applyFont="1" applyAlignment="1">
      <alignment vertical="top"/>
    </xf>
    <xf numFmtId="0" fontId="20" fillId="0" borderId="0" xfId="0" applyNumberFormat="1" applyFont="1"/>
    <xf numFmtId="164" fontId="21" fillId="0" borderId="0" xfId="0" applyNumberFormat="1" applyFont="1" applyAlignment="1">
      <alignment horizontal="left" vertical="top"/>
    </xf>
    <xf numFmtId="164" fontId="22" fillId="0" borderId="0" xfId="0" applyNumberFormat="1" applyFont="1" applyAlignment="1">
      <alignment horizontal="left" vertical="top"/>
    </xf>
    <xf numFmtId="0" fontId="22" fillId="0" borderId="0" xfId="0" applyNumberFormat="1" applyFont="1" applyAlignment="1">
      <alignment vertical="top"/>
    </xf>
    <xf numFmtId="39" fontId="22" fillId="0" borderId="0" xfId="0" applyNumberFormat="1" applyFont="1" applyAlignment="1">
      <alignment vertical="top"/>
    </xf>
    <xf numFmtId="0" fontId="16" fillId="0" borderId="0" xfId="0" applyFont="1"/>
    <xf numFmtId="39" fontId="16" fillId="0" borderId="0" xfId="0" applyNumberFormat="1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164"/>
  <sheetViews>
    <sheetView tabSelected="1" zoomScale="90" zoomScaleNormal="90" workbookViewId="0"/>
  </sheetViews>
  <sheetFormatPr defaultRowHeight="15" outlineLevelRow="2" x14ac:dyDescent="0.2"/>
  <cols>
    <col min="1" max="1" width="11.44140625" style="16" customWidth="1"/>
    <col min="2" max="2" width="40.21875" bestFit="1" customWidth="1"/>
    <col min="3" max="3" width="15.77734375" style="5" customWidth="1"/>
    <col min="4" max="4" width="2.109375" style="5" customWidth="1"/>
    <col min="5" max="5" width="36.33203125" bestFit="1" customWidth="1"/>
    <col min="6" max="6" width="11.109375" bestFit="1" customWidth="1"/>
    <col min="7" max="7" width="13.21875" bestFit="1" customWidth="1"/>
  </cols>
  <sheetData>
    <row r="1" spans="1:5" ht="15.75" x14ac:dyDescent="0.25">
      <c r="A1" s="12" t="s">
        <v>0</v>
      </c>
      <c r="B1" s="1"/>
      <c r="C1" s="2"/>
      <c r="D1" s="2"/>
    </row>
    <row r="2" spans="1:5" ht="15.75" x14ac:dyDescent="0.25">
      <c r="A2" s="12" t="s">
        <v>1</v>
      </c>
      <c r="B2" s="1"/>
      <c r="C2" s="2"/>
      <c r="D2" s="2"/>
    </row>
    <row r="3" spans="1:5" ht="15.75" x14ac:dyDescent="0.25">
      <c r="A3" s="13" t="s">
        <v>635</v>
      </c>
      <c r="B3" s="1"/>
      <c r="C3" s="2"/>
      <c r="D3" s="2"/>
    </row>
    <row r="4" spans="1:5" x14ac:dyDescent="0.2">
      <c r="A4" s="14"/>
      <c r="B4" s="1"/>
      <c r="C4" s="2"/>
      <c r="D4" s="2"/>
    </row>
    <row r="5" spans="1:5" x14ac:dyDescent="0.2">
      <c r="A5" s="15" t="s">
        <v>2</v>
      </c>
      <c r="B5" s="3" t="s">
        <v>3</v>
      </c>
      <c r="C5" s="4" t="s">
        <v>4</v>
      </c>
      <c r="D5" s="9" t="s">
        <v>84</v>
      </c>
      <c r="E5" s="10" t="s">
        <v>83</v>
      </c>
    </row>
    <row r="6" spans="1:5" s="23" customFormat="1" outlineLevel="2" x14ac:dyDescent="0.2">
      <c r="A6" s="27">
        <v>44379</v>
      </c>
      <c r="B6" s="24" t="s">
        <v>103</v>
      </c>
      <c r="C6" s="25">
        <v>2234.4</v>
      </c>
      <c r="D6" s="26"/>
      <c r="E6" s="24" t="s">
        <v>56</v>
      </c>
    </row>
    <row r="7" spans="1:5" s="23" customFormat="1" outlineLevel="2" x14ac:dyDescent="0.2">
      <c r="A7" s="27">
        <v>44379</v>
      </c>
      <c r="B7" s="24" t="s">
        <v>103</v>
      </c>
      <c r="C7" s="25">
        <v>589.85</v>
      </c>
      <c r="D7" s="26"/>
      <c r="E7" s="24" t="s">
        <v>56</v>
      </c>
    </row>
    <row r="8" spans="1:5" s="23" customFormat="1" outlineLevel="2" x14ac:dyDescent="0.2">
      <c r="A8" s="27">
        <v>44379</v>
      </c>
      <c r="B8" s="24" t="s">
        <v>103</v>
      </c>
      <c r="C8" s="25">
        <v>7.99</v>
      </c>
      <c r="D8" s="26"/>
      <c r="E8" s="24" t="s">
        <v>56</v>
      </c>
    </row>
    <row r="9" spans="1:5" s="23" customFormat="1" outlineLevel="2" x14ac:dyDescent="0.2">
      <c r="A9" s="27">
        <v>44379</v>
      </c>
      <c r="B9" s="24" t="s">
        <v>103</v>
      </c>
      <c r="C9" s="25">
        <v>28.86</v>
      </c>
      <c r="D9" s="26"/>
      <c r="E9" s="24" t="s">
        <v>57</v>
      </c>
    </row>
    <row r="10" spans="1:5" s="23" customFormat="1" outlineLevel="2" x14ac:dyDescent="0.2">
      <c r="A10" s="27">
        <v>44379</v>
      </c>
      <c r="B10" s="24" t="s">
        <v>103</v>
      </c>
      <c r="C10" s="25">
        <v>23.95</v>
      </c>
      <c r="D10" s="26"/>
      <c r="E10" s="24" t="s">
        <v>56</v>
      </c>
    </row>
    <row r="11" spans="1:5" s="23" customFormat="1" outlineLevel="2" x14ac:dyDescent="0.2">
      <c r="A11" s="27">
        <v>44379</v>
      </c>
      <c r="B11" s="24" t="s">
        <v>103</v>
      </c>
      <c r="C11" s="25">
        <v>35.96</v>
      </c>
      <c r="D11" s="26"/>
      <c r="E11" s="24" t="s">
        <v>57</v>
      </c>
    </row>
    <row r="12" spans="1:5" s="23" customFormat="1" outlineLevel="2" x14ac:dyDescent="0.2">
      <c r="A12" s="27">
        <v>44379</v>
      </c>
      <c r="B12" s="24" t="s">
        <v>103</v>
      </c>
      <c r="C12" s="25">
        <v>-68.34</v>
      </c>
      <c r="D12" s="26"/>
      <c r="E12" s="24" t="s">
        <v>56</v>
      </c>
    </row>
    <row r="13" spans="1:5" s="23" customFormat="1" outlineLevel="2" x14ac:dyDescent="0.2">
      <c r="A13" s="27">
        <v>44379</v>
      </c>
      <c r="B13" s="24" t="s">
        <v>103</v>
      </c>
      <c r="C13" s="25">
        <v>-194.95</v>
      </c>
      <c r="D13" s="26"/>
      <c r="E13" s="24" t="s">
        <v>56</v>
      </c>
    </row>
    <row r="14" spans="1:5" s="23" customFormat="1" outlineLevel="2" x14ac:dyDescent="0.2">
      <c r="A14" s="27">
        <v>44379</v>
      </c>
      <c r="B14" s="24" t="s">
        <v>103</v>
      </c>
      <c r="C14" s="25">
        <v>85.93</v>
      </c>
      <c r="D14" s="26"/>
      <c r="E14" s="24" t="s">
        <v>56</v>
      </c>
    </row>
    <row r="15" spans="1:5" s="23" customFormat="1" outlineLevel="2" x14ac:dyDescent="0.2">
      <c r="A15" s="27">
        <v>44379</v>
      </c>
      <c r="B15" s="24" t="s">
        <v>103</v>
      </c>
      <c r="C15" s="25">
        <v>359.82</v>
      </c>
      <c r="D15" s="26"/>
      <c r="E15" s="24" t="s">
        <v>56</v>
      </c>
    </row>
    <row r="16" spans="1:5" s="23" customFormat="1" outlineLevel="2" x14ac:dyDescent="0.2">
      <c r="A16" s="27">
        <v>44379</v>
      </c>
      <c r="B16" s="24" t="s">
        <v>103</v>
      </c>
      <c r="C16" s="25">
        <v>180.5</v>
      </c>
      <c r="D16" s="26"/>
      <c r="E16" s="24" t="s">
        <v>56</v>
      </c>
    </row>
    <row r="17" spans="1:5" s="23" customFormat="1" outlineLevel="2" x14ac:dyDescent="0.2">
      <c r="A17" s="27">
        <v>44379</v>
      </c>
      <c r="B17" s="24" t="s">
        <v>103</v>
      </c>
      <c r="C17" s="25">
        <v>268.55</v>
      </c>
      <c r="D17" s="26"/>
      <c r="E17" s="24" t="s">
        <v>56</v>
      </c>
    </row>
    <row r="18" spans="1:5" s="23" customFormat="1" outlineLevel="2" x14ac:dyDescent="0.2">
      <c r="A18" s="27">
        <v>44379</v>
      </c>
      <c r="B18" s="24" t="s">
        <v>103</v>
      </c>
      <c r="C18" s="25">
        <v>5.99</v>
      </c>
      <c r="D18" s="26"/>
      <c r="E18" s="24" t="s">
        <v>56</v>
      </c>
    </row>
    <row r="19" spans="1:5" s="23" customFormat="1" outlineLevel="2" x14ac:dyDescent="0.2">
      <c r="A19" s="27">
        <v>44379</v>
      </c>
      <c r="B19" s="24" t="s">
        <v>103</v>
      </c>
      <c r="C19" s="25">
        <v>285.35000000000002</v>
      </c>
      <c r="D19" s="26"/>
      <c r="E19" s="24" t="s">
        <v>56</v>
      </c>
    </row>
    <row r="20" spans="1:5" s="23" customFormat="1" outlineLevel="2" x14ac:dyDescent="0.2">
      <c r="A20" s="27">
        <v>44379</v>
      </c>
      <c r="B20" s="24" t="s">
        <v>103</v>
      </c>
      <c r="C20" s="25">
        <v>311.92</v>
      </c>
      <c r="D20" s="26"/>
      <c r="E20" s="24" t="s">
        <v>56</v>
      </c>
    </row>
    <row r="21" spans="1:5" s="23" customFormat="1" outlineLevel="2" x14ac:dyDescent="0.2">
      <c r="A21" s="27">
        <v>44379</v>
      </c>
      <c r="B21" s="24" t="s">
        <v>103</v>
      </c>
      <c r="C21" s="25">
        <v>10.89</v>
      </c>
      <c r="D21" s="26"/>
      <c r="E21" s="24" t="s">
        <v>56</v>
      </c>
    </row>
    <row r="22" spans="1:5" s="23" customFormat="1" outlineLevel="2" x14ac:dyDescent="0.2">
      <c r="A22" s="27">
        <v>44379</v>
      </c>
      <c r="B22" s="24" t="s">
        <v>103</v>
      </c>
      <c r="C22" s="25">
        <v>33.26</v>
      </c>
      <c r="D22" s="26"/>
      <c r="E22" s="24" t="s">
        <v>56</v>
      </c>
    </row>
    <row r="23" spans="1:5" s="23" customFormat="1" outlineLevel="2" x14ac:dyDescent="0.2">
      <c r="A23" s="27">
        <v>44379</v>
      </c>
      <c r="B23" s="24" t="s">
        <v>103</v>
      </c>
      <c r="C23" s="25">
        <v>21.95</v>
      </c>
      <c r="D23" s="26"/>
      <c r="E23" s="24" t="s">
        <v>56</v>
      </c>
    </row>
    <row r="24" spans="1:5" s="23" customFormat="1" outlineLevel="2" x14ac:dyDescent="0.2">
      <c r="A24" s="27">
        <v>44379</v>
      </c>
      <c r="B24" s="24" t="s">
        <v>103</v>
      </c>
      <c r="C24" s="25">
        <v>39.4</v>
      </c>
      <c r="D24" s="26"/>
      <c r="E24" s="24" t="s">
        <v>57</v>
      </c>
    </row>
    <row r="25" spans="1:5" s="23" customFormat="1" outlineLevel="2" x14ac:dyDescent="0.2">
      <c r="A25" s="27">
        <v>44379</v>
      </c>
      <c r="B25" s="24" t="s">
        <v>103</v>
      </c>
      <c r="C25" s="25">
        <v>440.62</v>
      </c>
      <c r="D25" s="26"/>
      <c r="E25" s="24" t="s">
        <v>56</v>
      </c>
    </row>
    <row r="26" spans="1:5" s="23" customFormat="1" outlineLevel="2" x14ac:dyDescent="0.2">
      <c r="A26" s="27">
        <v>44379</v>
      </c>
      <c r="B26" s="24" t="s">
        <v>103</v>
      </c>
      <c r="C26" s="25">
        <v>82.22</v>
      </c>
      <c r="D26" s="26"/>
      <c r="E26" s="24" t="s">
        <v>56</v>
      </c>
    </row>
    <row r="27" spans="1:5" s="23" customFormat="1" outlineLevel="2" x14ac:dyDescent="0.2">
      <c r="A27" s="27">
        <v>44379</v>
      </c>
      <c r="B27" s="24" t="s">
        <v>103</v>
      </c>
      <c r="C27" s="25">
        <v>32.590000000000003</v>
      </c>
      <c r="D27" s="26"/>
      <c r="E27" s="24" t="s">
        <v>56</v>
      </c>
    </row>
    <row r="28" spans="1:5" s="23" customFormat="1" outlineLevel="2" x14ac:dyDescent="0.2">
      <c r="A28" s="27">
        <v>44379</v>
      </c>
      <c r="B28" s="24" t="s">
        <v>103</v>
      </c>
      <c r="C28" s="25">
        <v>34.22</v>
      </c>
      <c r="D28" s="26"/>
      <c r="E28" s="24" t="s">
        <v>56</v>
      </c>
    </row>
    <row r="29" spans="1:5" s="23" customFormat="1" outlineLevel="2" x14ac:dyDescent="0.2">
      <c r="A29" s="27">
        <v>44379</v>
      </c>
      <c r="B29" s="24" t="s">
        <v>103</v>
      </c>
      <c r="C29" s="25">
        <v>752.36</v>
      </c>
      <c r="D29" s="26"/>
      <c r="E29" s="24" t="s">
        <v>56</v>
      </c>
    </row>
    <row r="30" spans="1:5" s="23" customFormat="1" outlineLevel="2" x14ac:dyDescent="0.2">
      <c r="A30" s="27">
        <v>44379</v>
      </c>
      <c r="B30" s="24" t="s">
        <v>103</v>
      </c>
      <c r="C30" s="25">
        <v>19.510000000000002</v>
      </c>
      <c r="D30" s="26"/>
      <c r="E30" s="24" t="s">
        <v>56</v>
      </c>
    </row>
    <row r="31" spans="1:5" s="23" customFormat="1" outlineLevel="2" x14ac:dyDescent="0.2">
      <c r="A31" s="27">
        <v>44379</v>
      </c>
      <c r="B31" s="24" t="s">
        <v>103</v>
      </c>
      <c r="C31" s="25">
        <v>284.7</v>
      </c>
      <c r="D31" s="26"/>
      <c r="E31" s="24" t="s">
        <v>58</v>
      </c>
    </row>
    <row r="32" spans="1:5" s="23" customFormat="1" outlineLevel="2" x14ac:dyDescent="0.2">
      <c r="A32" s="27">
        <v>44379</v>
      </c>
      <c r="B32" s="24" t="s">
        <v>103</v>
      </c>
      <c r="C32" s="25">
        <v>2482.85</v>
      </c>
      <c r="D32" s="26"/>
      <c r="E32" s="24" t="s">
        <v>57</v>
      </c>
    </row>
    <row r="33" spans="1:5" s="23" customFormat="1" outlineLevel="2" x14ac:dyDescent="0.2">
      <c r="A33" s="27">
        <v>44379</v>
      </c>
      <c r="B33" s="24" t="s">
        <v>103</v>
      </c>
      <c r="C33" s="25">
        <v>54.11</v>
      </c>
      <c r="D33" s="26"/>
      <c r="E33" s="24" t="s">
        <v>56</v>
      </c>
    </row>
    <row r="34" spans="1:5" s="23" customFormat="1" outlineLevel="2" x14ac:dyDescent="0.2">
      <c r="A34" s="27">
        <v>44379</v>
      </c>
      <c r="B34" s="24" t="s">
        <v>103</v>
      </c>
      <c r="C34" s="25">
        <v>629.54999999999995</v>
      </c>
      <c r="D34" s="26"/>
      <c r="E34" s="24" t="s">
        <v>57</v>
      </c>
    </row>
    <row r="35" spans="1:5" s="23" customFormat="1" outlineLevel="2" x14ac:dyDescent="0.2">
      <c r="A35" s="27">
        <v>44379</v>
      </c>
      <c r="B35" s="24" t="s">
        <v>103</v>
      </c>
      <c r="C35" s="25">
        <v>25.44</v>
      </c>
      <c r="D35" s="26"/>
      <c r="E35" s="24" t="s">
        <v>56</v>
      </c>
    </row>
    <row r="36" spans="1:5" s="23" customFormat="1" outlineLevel="2" x14ac:dyDescent="0.2">
      <c r="A36" s="27">
        <v>44379</v>
      </c>
      <c r="B36" s="24" t="s">
        <v>103</v>
      </c>
      <c r="C36" s="25">
        <v>43.92</v>
      </c>
      <c r="D36" s="26"/>
      <c r="E36" s="24" t="s">
        <v>56</v>
      </c>
    </row>
    <row r="37" spans="1:5" s="23" customFormat="1" outlineLevel="2" x14ac:dyDescent="0.2">
      <c r="A37" s="27">
        <v>44379</v>
      </c>
      <c r="B37" s="24" t="s">
        <v>103</v>
      </c>
      <c r="C37" s="25">
        <v>66.25</v>
      </c>
      <c r="D37" s="26"/>
      <c r="E37" s="24" t="s">
        <v>56</v>
      </c>
    </row>
    <row r="38" spans="1:5" s="23" customFormat="1" outlineLevel="2" x14ac:dyDescent="0.2">
      <c r="A38" s="27">
        <v>44379</v>
      </c>
      <c r="B38" s="24" t="s">
        <v>103</v>
      </c>
      <c r="C38" s="25">
        <v>109.56</v>
      </c>
      <c r="D38" s="26"/>
      <c r="E38" s="24" t="s">
        <v>57</v>
      </c>
    </row>
    <row r="39" spans="1:5" s="23" customFormat="1" outlineLevel="2" x14ac:dyDescent="0.2">
      <c r="A39" s="27">
        <v>44379</v>
      </c>
      <c r="B39" s="24" t="s">
        <v>103</v>
      </c>
      <c r="C39" s="25">
        <v>8.99</v>
      </c>
      <c r="D39" s="26"/>
      <c r="E39" s="24" t="s">
        <v>56</v>
      </c>
    </row>
    <row r="40" spans="1:5" s="23" customFormat="1" outlineLevel="2" x14ac:dyDescent="0.2">
      <c r="A40" s="27">
        <v>44379</v>
      </c>
      <c r="B40" s="24" t="s">
        <v>103</v>
      </c>
      <c r="C40" s="25">
        <v>36.770000000000003</v>
      </c>
      <c r="D40" s="26"/>
      <c r="E40" s="24" t="s">
        <v>56</v>
      </c>
    </row>
    <row r="41" spans="1:5" s="23" customFormat="1" outlineLevel="2" x14ac:dyDescent="0.2">
      <c r="A41" s="27">
        <v>44379</v>
      </c>
      <c r="B41" s="24" t="s">
        <v>103</v>
      </c>
      <c r="C41" s="25">
        <v>269.94</v>
      </c>
      <c r="D41" s="26"/>
      <c r="E41" s="24" t="s">
        <v>56</v>
      </c>
    </row>
    <row r="42" spans="1:5" s="23" customFormat="1" outlineLevel="2" x14ac:dyDescent="0.2">
      <c r="A42" s="27">
        <v>44379</v>
      </c>
      <c r="B42" s="24" t="s">
        <v>103</v>
      </c>
      <c r="C42" s="25">
        <v>159.77000000000001</v>
      </c>
      <c r="D42" s="26"/>
      <c r="E42" s="24" t="s">
        <v>56</v>
      </c>
    </row>
    <row r="43" spans="1:5" s="23" customFormat="1" outlineLevel="2" x14ac:dyDescent="0.2">
      <c r="A43" s="27">
        <v>44379</v>
      </c>
      <c r="B43" s="24" t="s">
        <v>103</v>
      </c>
      <c r="C43" s="25">
        <v>99.04</v>
      </c>
      <c r="D43" s="26"/>
      <c r="E43" s="24" t="s">
        <v>56</v>
      </c>
    </row>
    <row r="44" spans="1:5" s="23" customFormat="1" outlineLevel="2" x14ac:dyDescent="0.2">
      <c r="A44" s="27">
        <v>44379</v>
      </c>
      <c r="B44" s="24" t="s">
        <v>103</v>
      </c>
      <c r="C44" s="25">
        <v>24.76</v>
      </c>
      <c r="D44" s="26"/>
      <c r="E44" s="24" t="s">
        <v>56</v>
      </c>
    </row>
    <row r="45" spans="1:5" s="23" customFormat="1" outlineLevel="2" x14ac:dyDescent="0.2">
      <c r="A45" s="27">
        <v>44379</v>
      </c>
      <c r="B45" s="24" t="s">
        <v>103</v>
      </c>
      <c r="C45" s="25">
        <v>242.19</v>
      </c>
      <c r="D45" s="26"/>
      <c r="E45" s="24" t="s">
        <v>56</v>
      </c>
    </row>
    <row r="46" spans="1:5" s="23" customFormat="1" outlineLevel="2" x14ac:dyDescent="0.2">
      <c r="A46" s="27">
        <v>44379</v>
      </c>
      <c r="B46" s="24" t="s">
        <v>103</v>
      </c>
      <c r="C46" s="25">
        <v>102.48</v>
      </c>
      <c r="D46" s="26"/>
      <c r="E46" s="24" t="s">
        <v>56</v>
      </c>
    </row>
    <row r="47" spans="1:5" s="23" customFormat="1" outlineLevel="2" x14ac:dyDescent="0.2">
      <c r="A47" s="27">
        <v>44379</v>
      </c>
      <c r="B47" s="24" t="s">
        <v>103</v>
      </c>
      <c r="C47" s="25">
        <v>1012.98</v>
      </c>
      <c r="D47" s="26"/>
      <c r="E47" s="24" t="s">
        <v>56</v>
      </c>
    </row>
    <row r="48" spans="1:5" s="23" customFormat="1" ht="15.75" outlineLevel="1" x14ac:dyDescent="0.25">
      <c r="A48" s="28">
        <f>A47</f>
        <v>44379</v>
      </c>
      <c r="B48" s="29" t="str">
        <f>B47</f>
        <v>AMAZON CAPITAL SERVICES</v>
      </c>
      <c r="C48" s="30">
        <f>SUBTOTAL(9,C6:C47)</f>
        <v>11276.100000000002</v>
      </c>
      <c r="D48" s="31" t="str">
        <f>IF(E48="","TOTAL","")</f>
        <v>TOTAL</v>
      </c>
      <c r="E48" s="24"/>
    </row>
    <row r="49" spans="1:5" s="23" customFormat="1" ht="15.75" outlineLevel="2" x14ac:dyDescent="0.25">
      <c r="A49" s="27">
        <v>44379</v>
      </c>
      <c r="B49" s="24" t="s">
        <v>5</v>
      </c>
      <c r="C49" s="25">
        <v>-170.36</v>
      </c>
      <c r="D49" s="31" t="str">
        <f t="shared" ref="D49:D112" si="0">IF(E49="","TOTAL","")</f>
        <v/>
      </c>
      <c r="E49" s="24" t="s">
        <v>55</v>
      </c>
    </row>
    <row r="50" spans="1:5" s="23" customFormat="1" ht="15.75" outlineLevel="2" x14ac:dyDescent="0.25">
      <c r="A50" s="27">
        <v>44379</v>
      </c>
      <c r="B50" s="24" t="s">
        <v>5</v>
      </c>
      <c r="C50" s="25">
        <v>7596.39</v>
      </c>
      <c r="D50" s="31" t="str">
        <f t="shared" si="0"/>
        <v/>
      </c>
      <c r="E50" s="24" t="s">
        <v>55</v>
      </c>
    </row>
    <row r="51" spans="1:5" s="23" customFormat="1" ht="15.75" outlineLevel="2" x14ac:dyDescent="0.25">
      <c r="A51" s="27">
        <v>44379</v>
      </c>
      <c r="B51" s="24" t="s">
        <v>5</v>
      </c>
      <c r="C51" s="25">
        <v>6915.3</v>
      </c>
      <c r="D51" s="31" t="str">
        <f t="shared" si="0"/>
        <v/>
      </c>
      <c r="E51" s="24" t="s">
        <v>55</v>
      </c>
    </row>
    <row r="52" spans="1:5" s="23" customFormat="1" ht="15.75" outlineLevel="2" x14ac:dyDescent="0.25">
      <c r="A52" s="27">
        <v>44379</v>
      </c>
      <c r="B52" s="24" t="s">
        <v>5</v>
      </c>
      <c r="C52" s="25">
        <v>1760.98</v>
      </c>
      <c r="D52" s="31" t="str">
        <f t="shared" si="0"/>
        <v/>
      </c>
      <c r="E52" s="24" t="s">
        <v>55</v>
      </c>
    </row>
    <row r="53" spans="1:5" s="23" customFormat="1" ht="15.75" outlineLevel="2" x14ac:dyDescent="0.25">
      <c r="A53" s="27">
        <v>44379</v>
      </c>
      <c r="B53" s="24" t="s">
        <v>5</v>
      </c>
      <c r="C53" s="25">
        <v>1745.98</v>
      </c>
      <c r="D53" s="31" t="str">
        <f t="shared" si="0"/>
        <v/>
      </c>
      <c r="E53" s="24" t="s">
        <v>55</v>
      </c>
    </row>
    <row r="54" spans="1:5" s="23" customFormat="1" ht="15.75" outlineLevel="2" x14ac:dyDescent="0.25">
      <c r="A54" s="27">
        <v>44379</v>
      </c>
      <c r="B54" s="24" t="s">
        <v>5</v>
      </c>
      <c r="C54" s="25">
        <v>1593.32</v>
      </c>
      <c r="D54" s="31" t="str">
        <f t="shared" si="0"/>
        <v/>
      </c>
      <c r="E54" s="24" t="s">
        <v>55</v>
      </c>
    </row>
    <row r="55" spans="1:5" s="23" customFormat="1" ht="15.75" outlineLevel="2" x14ac:dyDescent="0.25">
      <c r="A55" s="27">
        <v>44379</v>
      </c>
      <c r="B55" s="24" t="s">
        <v>5</v>
      </c>
      <c r="C55" s="25">
        <v>1259.03</v>
      </c>
      <c r="D55" s="31" t="str">
        <f t="shared" si="0"/>
        <v/>
      </c>
      <c r="E55" s="24" t="s">
        <v>55</v>
      </c>
    </row>
    <row r="56" spans="1:5" s="23" customFormat="1" ht="15.75" outlineLevel="2" x14ac:dyDescent="0.25">
      <c r="A56" s="27">
        <v>44379</v>
      </c>
      <c r="B56" s="24" t="s">
        <v>5</v>
      </c>
      <c r="C56" s="25">
        <v>605.78</v>
      </c>
      <c r="D56" s="31" t="str">
        <f t="shared" si="0"/>
        <v/>
      </c>
      <c r="E56" s="24" t="s">
        <v>55</v>
      </c>
    </row>
    <row r="57" spans="1:5" s="23" customFormat="1" ht="15.75" outlineLevel="2" x14ac:dyDescent="0.25">
      <c r="A57" s="27">
        <v>44379</v>
      </c>
      <c r="B57" s="24" t="s">
        <v>5</v>
      </c>
      <c r="C57" s="25">
        <v>382.6</v>
      </c>
      <c r="D57" s="31" t="str">
        <f t="shared" si="0"/>
        <v/>
      </c>
      <c r="E57" s="24" t="s">
        <v>55</v>
      </c>
    </row>
    <row r="58" spans="1:5" s="23" customFormat="1" ht="15.75" outlineLevel="2" x14ac:dyDescent="0.25">
      <c r="A58" s="27">
        <v>44379</v>
      </c>
      <c r="B58" s="24" t="s">
        <v>5</v>
      </c>
      <c r="C58" s="25">
        <v>362.9</v>
      </c>
      <c r="D58" s="31" t="str">
        <f t="shared" si="0"/>
        <v/>
      </c>
      <c r="E58" s="24" t="s">
        <v>55</v>
      </c>
    </row>
    <row r="59" spans="1:5" s="23" customFormat="1" ht="15.75" outlineLevel="2" x14ac:dyDescent="0.25">
      <c r="A59" s="27">
        <v>44379</v>
      </c>
      <c r="B59" s="24" t="s">
        <v>5</v>
      </c>
      <c r="C59" s="25">
        <v>162.44999999999999</v>
      </c>
      <c r="D59" s="31" t="str">
        <f t="shared" si="0"/>
        <v/>
      </c>
      <c r="E59" s="24" t="s">
        <v>55</v>
      </c>
    </row>
    <row r="60" spans="1:5" s="23" customFormat="1" ht="15.75" outlineLevel="2" x14ac:dyDescent="0.25">
      <c r="A60" s="27">
        <v>44379</v>
      </c>
      <c r="B60" s="24" t="s">
        <v>5</v>
      </c>
      <c r="C60" s="25">
        <v>85.51</v>
      </c>
      <c r="D60" s="31" t="str">
        <f t="shared" si="0"/>
        <v/>
      </c>
      <c r="E60" s="24" t="s">
        <v>55</v>
      </c>
    </row>
    <row r="61" spans="1:5" s="23" customFormat="1" ht="15.75" outlineLevel="2" x14ac:dyDescent="0.25">
      <c r="A61" s="27">
        <v>44379</v>
      </c>
      <c r="B61" s="24" t="s">
        <v>5</v>
      </c>
      <c r="C61" s="25">
        <v>49.98</v>
      </c>
      <c r="D61" s="31" t="str">
        <f t="shared" si="0"/>
        <v/>
      </c>
      <c r="E61" s="24" t="s">
        <v>55</v>
      </c>
    </row>
    <row r="62" spans="1:5" s="23" customFormat="1" ht="15.75" outlineLevel="2" x14ac:dyDescent="0.25">
      <c r="A62" s="27">
        <v>44379</v>
      </c>
      <c r="B62" s="24" t="s">
        <v>5</v>
      </c>
      <c r="C62" s="25">
        <v>25.46</v>
      </c>
      <c r="D62" s="31" t="str">
        <f t="shared" si="0"/>
        <v/>
      </c>
      <c r="E62" s="24" t="s">
        <v>55</v>
      </c>
    </row>
    <row r="63" spans="1:5" s="23" customFormat="1" ht="15.75" outlineLevel="2" x14ac:dyDescent="0.25">
      <c r="A63" s="27">
        <v>44379</v>
      </c>
      <c r="B63" s="24" t="s">
        <v>5</v>
      </c>
      <c r="C63" s="25">
        <v>24.62</v>
      </c>
      <c r="D63" s="31" t="str">
        <f t="shared" si="0"/>
        <v/>
      </c>
      <c r="E63" s="24" t="s">
        <v>55</v>
      </c>
    </row>
    <row r="64" spans="1:5" s="23" customFormat="1" ht="15.75" outlineLevel="2" x14ac:dyDescent="0.25">
      <c r="A64" s="27">
        <v>44379</v>
      </c>
      <c r="B64" s="24" t="s">
        <v>5</v>
      </c>
      <c r="C64" s="25">
        <v>19.100000000000001</v>
      </c>
      <c r="D64" s="31" t="str">
        <f t="shared" si="0"/>
        <v/>
      </c>
      <c r="E64" s="24" t="s">
        <v>55</v>
      </c>
    </row>
    <row r="65" spans="1:5" s="23" customFormat="1" ht="15.75" outlineLevel="2" x14ac:dyDescent="0.25">
      <c r="A65" s="27">
        <v>44379</v>
      </c>
      <c r="B65" s="24" t="s">
        <v>5</v>
      </c>
      <c r="C65" s="25">
        <v>19.100000000000001</v>
      </c>
      <c r="D65" s="31" t="str">
        <f t="shared" si="0"/>
        <v/>
      </c>
      <c r="E65" s="24" t="s">
        <v>55</v>
      </c>
    </row>
    <row r="66" spans="1:5" s="23" customFormat="1" ht="15.75" outlineLevel="2" x14ac:dyDescent="0.25">
      <c r="A66" s="27">
        <v>44379</v>
      </c>
      <c r="B66" s="24" t="s">
        <v>5</v>
      </c>
      <c r="C66" s="25">
        <v>2169.39</v>
      </c>
      <c r="D66" s="31" t="str">
        <f t="shared" si="0"/>
        <v/>
      </c>
      <c r="E66" s="24" t="s">
        <v>55</v>
      </c>
    </row>
    <row r="67" spans="1:5" s="23" customFormat="1" ht="15.75" outlineLevel="2" x14ac:dyDescent="0.25">
      <c r="A67" s="27">
        <v>44379</v>
      </c>
      <c r="B67" s="24" t="s">
        <v>5</v>
      </c>
      <c r="C67" s="25">
        <v>856.49</v>
      </c>
      <c r="D67" s="31" t="str">
        <f t="shared" si="0"/>
        <v/>
      </c>
      <c r="E67" s="24" t="s">
        <v>55</v>
      </c>
    </row>
    <row r="68" spans="1:5" s="23" customFormat="1" ht="15.75" outlineLevel="1" x14ac:dyDescent="0.25">
      <c r="A68" s="28">
        <f>A67</f>
        <v>44379</v>
      </c>
      <c r="B68" s="29" t="str">
        <f>B67</f>
        <v>LABATT FOOD SERVICE</v>
      </c>
      <c r="C68" s="30">
        <f>SUBTOTAL(9,C49:C67)</f>
        <v>25464.019999999993</v>
      </c>
      <c r="D68" s="31" t="str">
        <f t="shared" si="0"/>
        <v>TOTAL</v>
      </c>
      <c r="E68" s="24"/>
    </row>
    <row r="69" spans="1:5" s="23" customFormat="1" ht="15.75" outlineLevel="2" x14ac:dyDescent="0.25">
      <c r="A69" s="27">
        <v>44386</v>
      </c>
      <c r="B69" s="24" t="s">
        <v>103</v>
      </c>
      <c r="C69" s="25">
        <v>149.97</v>
      </c>
      <c r="D69" s="31" t="str">
        <f t="shared" si="0"/>
        <v/>
      </c>
      <c r="E69" s="24" t="s">
        <v>56</v>
      </c>
    </row>
    <row r="70" spans="1:5" s="23" customFormat="1" ht="15.75" outlineLevel="2" x14ac:dyDescent="0.25">
      <c r="A70" s="27">
        <v>44386</v>
      </c>
      <c r="B70" s="24" t="s">
        <v>103</v>
      </c>
      <c r="C70" s="25">
        <v>28.99</v>
      </c>
      <c r="D70" s="31" t="str">
        <f t="shared" si="0"/>
        <v/>
      </c>
      <c r="E70" s="24" t="s">
        <v>56</v>
      </c>
    </row>
    <row r="71" spans="1:5" s="23" customFormat="1" ht="15.75" outlineLevel="2" x14ac:dyDescent="0.25">
      <c r="A71" s="27">
        <v>44386</v>
      </c>
      <c r="B71" s="24" t="s">
        <v>103</v>
      </c>
      <c r="C71" s="25">
        <v>456.78</v>
      </c>
      <c r="D71" s="31" t="str">
        <f t="shared" si="0"/>
        <v/>
      </c>
      <c r="E71" s="24" t="s">
        <v>56</v>
      </c>
    </row>
    <row r="72" spans="1:5" s="23" customFormat="1" ht="15.75" outlineLevel="2" x14ac:dyDescent="0.25">
      <c r="A72" s="27">
        <v>44386</v>
      </c>
      <c r="B72" s="24" t="s">
        <v>103</v>
      </c>
      <c r="C72" s="25">
        <v>99.96</v>
      </c>
      <c r="D72" s="31" t="str">
        <f t="shared" si="0"/>
        <v/>
      </c>
      <c r="E72" s="24" t="s">
        <v>56</v>
      </c>
    </row>
    <row r="73" spans="1:5" s="23" customFormat="1" ht="15.75" outlineLevel="2" x14ac:dyDescent="0.25">
      <c r="A73" s="27">
        <v>44386</v>
      </c>
      <c r="B73" s="24" t="s">
        <v>103</v>
      </c>
      <c r="C73" s="25">
        <v>72.989999999999995</v>
      </c>
      <c r="D73" s="31" t="str">
        <f t="shared" si="0"/>
        <v/>
      </c>
      <c r="E73" s="24" t="s">
        <v>137</v>
      </c>
    </row>
    <row r="74" spans="1:5" s="23" customFormat="1" ht="15.75" outlineLevel="2" x14ac:dyDescent="0.25">
      <c r="A74" s="27">
        <v>44386</v>
      </c>
      <c r="B74" s="24" t="s">
        <v>103</v>
      </c>
      <c r="C74" s="25">
        <v>74.95</v>
      </c>
      <c r="D74" s="31" t="str">
        <f t="shared" si="0"/>
        <v/>
      </c>
      <c r="E74" s="24" t="s">
        <v>137</v>
      </c>
    </row>
    <row r="75" spans="1:5" s="23" customFormat="1" ht="15.75" outlineLevel="2" x14ac:dyDescent="0.25">
      <c r="A75" s="27">
        <v>44386</v>
      </c>
      <c r="B75" s="24" t="s">
        <v>103</v>
      </c>
      <c r="C75" s="25">
        <v>539.79999999999995</v>
      </c>
      <c r="D75" s="31" t="str">
        <f t="shared" si="0"/>
        <v/>
      </c>
      <c r="E75" s="24" t="s">
        <v>53</v>
      </c>
    </row>
    <row r="76" spans="1:5" s="23" customFormat="1" ht="15.75" outlineLevel="2" x14ac:dyDescent="0.25">
      <c r="A76" s="27">
        <v>44386</v>
      </c>
      <c r="B76" s="24" t="s">
        <v>103</v>
      </c>
      <c r="C76" s="25">
        <v>583.83000000000004</v>
      </c>
      <c r="D76" s="31" t="str">
        <f t="shared" si="0"/>
        <v/>
      </c>
      <c r="E76" s="24" t="s">
        <v>56</v>
      </c>
    </row>
    <row r="77" spans="1:5" s="23" customFormat="1" ht="15.75" outlineLevel="2" x14ac:dyDescent="0.25">
      <c r="A77" s="27">
        <v>44386</v>
      </c>
      <c r="B77" s="24" t="s">
        <v>103</v>
      </c>
      <c r="C77" s="25">
        <v>85.16</v>
      </c>
      <c r="D77" s="31" t="str">
        <f t="shared" si="0"/>
        <v/>
      </c>
      <c r="E77" s="24" t="s">
        <v>56</v>
      </c>
    </row>
    <row r="78" spans="1:5" s="23" customFormat="1" ht="15.75" outlineLevel="2" x14ac:dyDescent="0.25">
      <c r="A78" s="27">
        <v>44386</v>
      </c>
      <c r="B78" s="24" t="s">
        <v>103</v>
      </c>
      <c r="C78" s="25">
        <v>107.92</v>
      </c>
      <c r="D78" s="31" t="str">
        <f t="shared" si="0"/>
        <v/>
      </c>
      <c r="E78" s="24" t="s">
        <v>57</v>
      </c>
    </row>
    <row r="79" spans="1:5" s="23" customFormat="1" ht="15.75" outlineLevel="2" x14ac:dyDescent="0.25">
      <c r="A79" s="27">
        <v>44386</v>
      </c>
      <c r="B79" s="24" t="s">
        <v>103</v>
      </c>
      <c r="C79" s="25">
        <v>374.08</v>
      </c>
      <c r="D79" s="31" t="str">
        <f t="shared" si="0"/>
        <v/>
      </c>
      <c r="E79" s="24" t="s">
        <v>56</v>
      </c>
    </row>
    <row r="80" spans="1:5" s="23" customFormat="1" ht="15.75" outlineLevel="2" x14ac:dyDescent="0.25">
      <c r="A80" s="27">
        <v>44386</v>
      </c>
      <c r="B80" s="24" t="s">
        <v>103</v>
      </c>
      <c r="C80" s="25">
        <v>474.33</v>
      </c>
      <c r="D80" s="31" t="str">
        <f t="shared" si="0"/>
        <v/>
      </c>
      <c r="E80" s="24" t="s">
        <v>56</v>
      </c>
    </row>
    <row r="81" spans="1:5" s="23" customFormat="1" ht="15.75" outlineLevel="2" x14ac:dyDescent="0.25">
      <c r="A81" s="27">
        <v>44386</v>
      </c>
      <c r="B81" s="24" t="s">
        <v>103</v>
      </c>
      <c r="C81" s="25">
        <v>213.65</v>
      </c>
      <c r="D81" s="31" t="str">
        <f t="shared" si="0"/>
        <v/>
      </c>
      <c r="E81" s="24" t="s">
        <v>56</v>
      </c>
    </row>
    <row r="82" spans="1:5" s="23" customFormat="1" ht="15.75" outlineLevel="2" x14ac:dyDescent="0.25">
      <c r="A82" s="27">
        <v>44386</v>
      </c>
      <c r="B82" s="24" t="s">
        <v>103</v>
      </c>
      <c r="C82" s="25">
        <v>255.91</v>
      </c>
      <c r="D82" s="31" t="str">
        <f t="shared" si="0"/>
        <v/>
      </c>
      <c r="E82" s="24" t="s">
        <v>56</v>
      </c>
    </row>
    <row r="83" spans="1:5" s="23" customFormat="1" ht="15.75" outlineLevel="1" x14ac:dyDescent="0.25">
      <c r="A83" s="28">
        <f>A82</f>
        <v>44386</v>
      </c>
      <c r="B83" s="29" t="str">
        <f>B82</f>
        <v>AMAZON CAPITAL SERVICES</v>
      </c>
      <c r="C83" s="30">
        <f>SUBTOTAL(9,C69:C82)</f>
        <v>3518.3199999999997</v>
      </c>
      <c r="D83" s="31" t="str">
        <f t="shared" si="0"/>
        <v>TOTAL</v>
      </c>
      <c r="E83" s="24"/>
    </row>
    <row r="84" spans="1:5" s="23" customFormat="1" ht="15.75" outlineLevel="2" x14ac:dyDescent="0.25">
      <c r="A84" s="27">
        <v>44386</v>
      </c>
      <c r="B84" s="24" t="s">
        <v>5</v>
      </c>
      <c r="C84" s="25">
        <v>1581.39</v>
      </c>
      <c r="D84" s="31" t="str">
        <f t="shared" si="0"/>
        <v/>
      </c>
      <c r="E84" s="24" t="s">
        <v>55</v>
      </c>
    </row>
    <row r="85" spans="1:5" s="23" customFormat="1" ht="15.75" outlineLevel="2" x14ac:dyDescent="0.25">
      <c r="A85" s="27">
        <v>44386</v>
      </c>
      <c r="B85" s="24" t="s">
        <v>5</v>
      </c>
      <c r="C85" s="25">
        <v>-61.38</v>
      </c>
      <c r="D85" s="31" t="str">
        <f t="shared" si="0"/>
        <v/>
      </c>
      <c r="E85" s="24" t="s">
        <v>55</v>
      </c>
    </row>
    <row r="86" spans="1:5" s="23" customFormat="1" ht="15.75" outlineLevel="2" x14ac:dyDescent="0.25">
      <c r="A86" s="27">
        <v>44386</v>
      </c>
      <c r="B86" s="24" t="s">
        <v>5</v>
      </c>
      <c r="C86" s="25">
        <v>9611.58</v>
      </c>
      <c r="D86" s="31" t="str">
        <f t="shared" si="0"/>
        <v/>
      </c>
      <c r="E86" s="24" t="s">
        <v>55</v>
      </c>
    </row>
    <row r="87" spans="1:5" s="23" customFormat="1" ht="15.75" outlineLevel="2" x14ac:dyDescent="0.25">
      <c r="A87" s="27">
        <v>44386</v>
      </c>
      <c r="B87" s="24" t="s">
        <v>5</v>
      </c>
      <c r="C87" s="25">
        <v>7047</v>
      </c>
      <c r="D87" s="31" t="str">
        <f t="shared" si="0"/>
        <v/>
      </c>
      <c r="E87" s="24" t="s">
        <v>55</v>
      </c>
    </row>
    <row r="88" spans="1:5" s="23" customFormat="1" ht="15.75" outlineLevel="2" x14ac:dyDescent="0.25">
      <c r="A88" s="27">
        <v>44386</v>
      </c>
      <c r="B88" s="24" t="s">
        <v>5</v>
      </c>
      <c r="C88" s="25">
        <v>5571.99</v>
      </c>
      <c r="D88" s="31" t="str">
        <f t="shared" si="0"/>
        <v/>
      </c>
      <c r="E88" s="24" t="s">
        <v>55</v>
      </c>
    </row>
    <row r="89" spans="1:5" s="23" customFormat="1" ht="15.75" outlineLevel="2" x14ac:dyDescent="0.25">
      <c r="A89" s="27">
        <v>44386</v>
      </c>
      <c r="B89" s="24" t="s">
        <v>5</v>
      </c>
      <c r="C89" s="25">
        <v>1051</v>
      </c>
      <c r="D89" s="31" t="str">
        <f t="shared" si="0"/>
        <v/>
      </c>
      <c r="E89" s="24" t="s">
        <v>55</v>
      </c>
    </row>
    <row r="90" spans="1:5" s="23" customFormat="1" ht="15.75" outlineLevel="2" x14ac:dyDescent="0.25">
      <c r="A90" s="27">
        <v>44386</v>
      </c>
      <c r="B90" s="24" t="s">
        <v>5</v>
      </c>
      <c r="C90" s="25">
        <v>709.22</v>
      </c>
      <c r="D90" s="31" t="str">
        <f t="shared" si="0"/>
        <v/>
      </c>
      <c r="E90" s="24" t="s">
        <v>55</v>
      </c>
    </row>
    <row r="91" spans="1:5" s="23" customFormat="1" ht="15.75" outlineLevel="2" x14ac:dyDescent="0.25">
      <c r="A91" s="27">
        <v>44386</v>
      </c>
      <c r="B91" s="24" t="s">
        <v>5</v>
      </c>
      <c r="C91" s="25">
        <v>636.37</v>
      </c>
      <c r="D91" s="31" t="str">
        <f t="shared" si="0"/>
        <v/>
      </c>
      <c r="E91" s="24" t="s">
        <v>55</v>
      </c>
    </row>
    <row r="92" spans="1:5" s="23" customFormat="1" ht="15.75" outlineLevel="2" x14ac:dyDescent="0.25">
      <c r="A92" s="27">
        <v>44386</v>
      </c>
      <c r="B92" s="24" t="s">
        <v>5</v>
      </c>
      <c r="C92" s="25">
        <v>616</v>
      </c>
      <c r="D92" s="31" t="str">
        <f t="shared" si="0"/>
        <v/>
      </c>
      <c r="E92" s="24" t="s">
        <v>55</v>
      </c>
    </row>
    <row r="93" spans="1:5" s="23" customFormat="1" ht="15.75" outlineLevel="2" x14ac:dyDescent="0.25">
      <c r="A93" s="27">
        <v>44386</v>
      </c>
      <c r="B93" s="24" t="s">
        <v>5</v>
      </c>
      <c r="C93" s="25">
        <v>286.12</v>
      </c>
      <c r="D93" s="31" t="str">
        <f t="shared" si="0"/>
        <v/>
      </c>
      <c r="E93" s="24" t="s">
        <v>55</v>
      </c>
    </row>
    <row r="94" spans="1:5" s="23" customFormat="1" ht="15.75" outlineLevel="2" x14ac:dyDescent="0.25">
      <c r="A94" s="27">
        <v>44386</v>
      </c>
      <c r="B94" s="24" t="s">
        <v>5</v>
      </c>
      <c r="C94" s="25">
        <v>242.54</v>
      </c>
      <c r="D94" s="31" t="str">
        <f t="shared" si="0"/>
        <v/>
      </c>
      <c r="E94" s="24" t="s">
        <v>55</v>
      </c>
    </row>
    <row r="95" spans="1:5" s="23" customFormat="1" ht="15.75" outlineLevel="2" x14ac:dyDescent="0.25">
      <c r="A95" s="27">
        <v>44386</v>
      </c>
      <c r="B95" s="24" t="s">
        <v>5</v>
      </c>
      <c r="C95" s="25">
        <v>44.66</v>
      </c>
      <c r="D95" s="31" t="str">
        <f t="shared" si="0"/>
        <v/>
      </c>
      <c r="E95" s="24" t="s">
        <v>55</v>
      </c>
    </row>
    <row r="96" spans="1:5" s="23" customFormat="1" ht="15.75" outlineLevel="2" x14ac:dyDescent="0.25">
      <c r="A96" s="27">
        <v>44386</v>
      </c>
      <c r="B96" s="24" t="s">
        <v>5</v>
      </c>
      <c r="C96" s="25">
        <v>37.08</v>
      </c>
      <c r="D96" s="31" t="str">
        <f t="shared" si="0"/>
        <v/>
      </c>
      <c r="E96" s="24" t="s">
        <v>55</v>
      </c>
    </row>
    <row r="97" spans="1:5" s="23" customFormat="1" ht="15.75" outlineLevel="2" x14ac:dyDescent="0.25">
      <c r="A97" s="27">
        <v>44386</v>
      </c>
      <c r="B97" s="24" t="s">
        <v>5</v>
      </c>
      <c r="C97" s="25">
        <v>24.88</v>
      </c>
      <c r="D97" s="31" t="str">
        <f t="shared" si="0"/>
        <v/>
      </c>
      <c r="E97" s="24" t="s">
        <v>55</v>
      </c>
    </row>
    <row r="98" spans="1:5" s="23" customFormat="1" ht="15.75" outlineLevel="1" x14ac:dyDescent="0.25">
      <c r="A98" s="28">
        <f>A97</f>
        <v>44386</v>
      </c>
      <c r="B98" s="29" t="str">
        <f>B97</f>
        <v>LABATT FOOD SERVICE</v>
      </c>
      <c r="C98" s="30">
        <f>SUBTOTAL(9,C84:C97)</f>
        <v>27398.450000000004</v>
      </c>
      <c r="D98" s="31" t="str">
        <f t="shared" si="0"/>
        <v>TOTAL</v>
      </c>
      <c r="E98" s="24"/>
    </row>
    <row r="99" spans="1:5" s="23" customFormat="1" ht="15.75" outlineLevel="2" x14ac:dyDescent="0.25">
      <c r="A99" s="27">
        <v>44384</v>
      </c>
      <c r="B99" s="24" t="s">
        <v>8</v>
      </c>
      <c r="C99" s="25">
        <v>152.51</v>
      </c>
      <c r="D99" s="31" t="str">
        <f t="shared" si="0"/>
        <v/>
      </c>
      <c r="E99" s="24" t="s">
        <v>56</v>
      </c>
    </row>
    <row r="100" spans="1:5" s="23" customFormat="1" ht="15.75" outlineLevel="1" x14ac:dyDescent="0.25">
      <c r="A100" s="28">
        <f>A99</f>
        <v>44384</v>
      </c>
      <c r="B100" s="29" t="str">
        <f>B99</f>
        <v>DEMCO INC</v>
      </c>
      <c r="C100" s="30">
        <f>SUBTOTAL(9,C99:C99)</f>
        <v>152.51</v>
      </c>
      <c r="D100" s="31" t="str">
        <f t="shared" si="0"/>
        <v>TOTAL</v>
      </c>
      <c r="E100" s="24"/>
    </row>
    <row r="101" spans="1:5" s="23" customFormat="1" ht="15.75" outlineLevel="2" x14ac:dyDescent="0.25">
      <c r="A101" s="27">
        <v>44384</v>
      </c>
      <c r="B101" s="24" t="s">
        <v>254</v>
      </c>
      <c r="C101" s="25">
        <v>337.52</v>
      </c>
      <c r="D101" s="31" t="str">
        <f t="shared" si="0"/>
        <v/>
      </c>
      <c r="E101" s="24" t="s">
        <v>58</v>
      </c>
    </row>
    <row r="102" spans="1:5" s="23" customFormat="1" ht="15.75" outlineLevel="2" x14ac:dyDescent="0.25">
      <c r="A102" s="27">
        <v>44384</v>
      </c>
      <c r="B102" s="24" t="s">
        <v>254</v>
      </c>
      <c r="C102" s="25">
        <v>16.02</v>
      </c>
      <c r="D102" s="31" t="str">
        <f t="shared" si="0"/>
        <v/>
      </c>
      <c r="E102" s="24" t="s">
        <v>58</v>
      </c>
    </row>
    <row r="103" spans="1:5" s="23" customFormat="1" ht="15.75" outlineLevel="2" x14ac:dyDescent="0.25">
      <c r="A103" s="27">
        <v>44384</v>
      </c>
      <c r="B103" s="24" t="s">
        <v>254</v>
      </c>
      <c r="C103" s="25">
        <v>39.67</v>
      </c>
      <c r="D103" s="31" t="str">
        <f t="shared" si="0"/>
        <v/>
      </c>
      <c r="E103" s="24" t="s">
        <v>58</v>
      </c>
    </row>
    <row r="104" spans="1:5" s="23" customFormat="1" ht="15.75" outlineLevel="2" x14ac:dyDescent="0.25">
      <c r="A104" s="27">
        <v>44384</v>
      </c>
      <c r="B104" s="24" t="s">
        <v>254</v>
      </c>
      <c r="C104" s="25">
        <v>346.2</v>
      </c>
      <c r="D104" s="31" t="str">
        <f t="shared" si="0"/>
        <v/>
      </c>
      <c r="E104" s="24" t="s">
        <v>58</v>
      </c>
    </row>
    <row r="105" spans="1:5" s="23" customFormat="1" ht="15.75" outlineLevel="2" x14ac:dyDescent="0.25">
      <c r="A105" s="27">
        <v>44384</v>
      </c>
      <c r="B105" s="24" t="s">
        <v>254</v>
      </c>
      <c r="C105" s="25">
        <v>260.68</v>
      </c>
      <c r="D105" s="31" t="str">
        <f t="shared" si="0"/>
        <v/>
      </c>
      <c r="E105" s="24" t="s">
        <v>58</v>
      </c>
    </row>
    <row r="106" spans="1:5" s="23" customFormat="1" ht="15.75" outlineLevel="1" x14ac:dyDescent="0.25">
      <c r="A106" s="28">
        <f>A105</f>
        <v>44384</v>
      </c>
      <c r="B106" s="29" t="str">
        <f>B105</f>
        <v>TEXAS TRUCK CENTERS OF HOUSTON LTD</v>
      </c>
      <c r="C106" s="30">
        <f>SUBTOTAL(9,C101:C105)</f>
        <v>1000.0899999999999</v>
      </c>
      <c r="D106" s="31" t="str">
        <f t="shared" si="0"/>
        <v>TOTAL</v>
      </c>
      <c r="E106" s="24"/>
    </row>
    <row r="107" spans="1:5" s="23" customFormat="1" ht="15.75" outlineLevel="2" x14ac:dyDescent="0.25">
      <c r="A107" s="27">
        <v>44384</v>
      </c>
      <c r="B107" s="24" t="s">
        <v>9</v>
      </c>
      <c r="C107" s="25">
        <v>270</v>
      </c>
      <c r="D107" s="31" t="str">
        <f t="shared" si="0"/>
        <v/>
      </c>
      <c r="E107" s="24" t="s">
        <v>59</v>
      </c>
    </row>
    <row r="108" spans="1:5" s="23" customFormat="1" ht="15.75" outlineLevel="2" x14ac:dyDescent="0.25">
      <c r="A108" s="27">
        <v>44384</v>
      </c>
      <c r="B108" s="24" t="s">
        <v>9</v>
      </c>
      <c r="C108" s="25">
        <v>35</v>
      </c>
      <c r="D108" s="31" t="str">
        <f t="shared" si="0"/>
        <v/>
      </c>
      <c r="E108" s="24" t="s">
        <v>59</v>
      </c>
    </row>
    <row r="109" spans="1:5" s="23" customFormat="1" ht="15.75" outlineLevel="2" x14ac:dyDescent="0.25">
      <c r="A109" s="27">
        <v>44384</v>
      </c>
      <c r="B109" s="24" t="s">
        <v>9</v>
      </c>
      <c r="C109" s="25">
        <v>175</v>
      </c>
      <c r="D109" s="31" t="str">
        <f t="shared" si="0"/>
        <v/>
      </c>
      <c r="E109" s="24" t="s">
        <v>59</v>
      </c>
    </row>
    <row r="110" spans="1:5" s="23" customFormat="1" ht="15.75" outlineLevel="2" x14ac:dyDescent="0.25">
      <c r="A110" s="27">
        <v>44384</v>
      </c>
      <c r="B110" s="24" t="s">
        <v>9</v>
      </c>
      <c r="C110" s="25">
        <v>300</v>
      </c>
      <c r="D110" s="31" t="str">
        <f t="shared" si="0"/>
        <v/>
      </c>
      <c r="E110" s="24" t="s">
        <v>59</v>
      </c>
    </row>
    <row r="111" spans="1:5" s="23" customFormat="1" ht="15.75" outlineLevel="2" x14ac:dyDescent="0.25">
      <c r="A111" s="27">
        <v>44384</v>
      </c>
      <c r="B111" s="24" t="s">
        <v>9</v>
      </c>
      <c r="C111" s="25">
        <v>300</v>
      </c>
      <c r="D111" s="31" t="str">
        <f t="shared" si="0"/>
        <v/>
      </c>
      <c r="E111" s="24" t="s">
        <v>59</v>
      </c>
    </row>
    <row r="112" spans="1:5" s="23" customFormat="1" ht="15.75" outlineLevel="1" x14ac:dyDescent="0.25">
      <c r="A112" s="28">
        <f>A111</f>
        <v>44384</v>
      </c>
      <c r="B112" s="29" t="str">
        <f>B111</f>
        <v>REGION IV EDUCAT SVC CENTER</v>
      </c>
      <c r="C112" s="30">
        <f>SUBTOTAL(9,C107:C111)</f>
        <v>1080</v>
      </c>
      <c r="D112" s="31" t="str">
        <f t="shared" si="0"/>
        <v>TOTAL</v>
      </c>
      <c r="E112" s="24"/>
    </row>
    <row r="113" spans="1:5" s="23" customFormat="1" ht="15.75" outlineLevel="2" x14ac:dyDescent="0.25">
      <c r="A113" s="27">
        <v>44384</v>
      </c>
      <c r="B113" s="24" t="s">
        <v>415</v>
      </c>
      <c r="C113" s="25">
        <v>14.99</v>
      </c>
      <c r="D113" s="31" t="str">
        <f t="shared" ref="D113:D176" si="1">IF(E113="","TOTAL","")</f>
        <v/>
      </c>
      <c r="E113" s="24" t="s">
        <v>58</v>
      </c>
    </row>
    <row r="114" spans="1:5" s="23" customFormat="1" ht="15.75" outlineLevel="2" x14ac:dyDescent="0.25">
      <c r="A114" s="27">
        <v>44384</v>
      </c>
      <c r="B114" s="24" t="s">
        <v>415</v>
      </c>
      <c r="C114" s="25">
        <v>45.12</v>
      </c>
      <c r="D114" s="31" t="str">
        <f t="shared" si="1"/>
        <v/>
      </c>
      <c r="E114" s="24" t="s">
        <v>58</v>
      </c>
    </row>
    <row r="115" spans="1:5" s="23" customFormat="1" ht="15.75" outlineLevel="1" x14ac:dyDescent="0.25">
      <c r="A115" s="28">
        <f>A114</f>
        <v>44384</v>
      </c>
      <c r="B115" s="29" t="str">
        <f>B114</f>
        <v>PRAXAIR DISTRIBUTION INC</v>
      </c>
      <c r="C115" s="30">
        <f>SUBTOTAL(9,C113:C114)</f>
        <v>60.11</v>
      </c>
      <c r="D115" s="31" t="str">
        <f t="shared" si="1"/>
        <v>TOTAL</v>
      </c>
      <c r="E115" s="24"/>
    </row>
    <row r="116" spans="1:5" s="23" customFormat="1" ht="15.75" outlineLevel="2" x14ac:dyDescent="0.25">
      <c r="A116" s="27">
        <v>44384</v>
      </c>
      <c r="B116" s="24" t="s">
        <v>290</v>
      </c>
      <c r="C116" s="25">
        <v>2204.0700000000002</v>
      </c>
      <c r="D116" s="31" t="str">
        <f t="shared" si="1"/>
        <v/>
      </c>
      <c r="E116" s="24" t="s">
        <v>62</v>
      </c>
    </row>
    <row r="117" spans="1:5" s="23" customFormat="1" ht="15.75" outlineLevel="1" x14ac:dyDescent="0.25">
      <c r="A117" s="28">
        <f>A116</f>
        <v>44384</v>
      </c>
      <c r="B117" s="29" t="str">
        <f>B116</f>
        <v>GAMETIME</v>
      </c>
      <c r="C117" s="30">
        <f>SUBTOTAL(9,C116:C116)</f>
        <v>2204.0700000000002</v>
      </c>
      <c r="D117" s="31" t="str">
        <f t="shared" si="1"/>
        <v>TOTAL</v>
      </c>
      <c r="E117" s="24"/>
    </row>
    <row r="118" spans="1:5" s="23" customFormat="1" ht="15.75" outlineLevel="2" x14ac:dyDescent="0.25">
      <c r="A118" s="27">
        <v>44384</v>
      </c>
      <c r="B118" s="24" t="s">
        <v>43</v>
      </c>
      <c r="C118" s="25">
        <v>297</v>
      </c>
      <c r="D118" s="31" t="str">
        <f t="shared" si="1"/>
        <v/>
      </c>
      <c r="E118" s="24" t="s">
        <v>66</v>
      </c>
    </row>
    <row r="119" spans="1:5" s="23" customFormat="1" ht="15.75" outlineLevel="2" x14ac:dyDescent="0.25">
      <c r="A119" s="27">
        <v>44384</v>
      </c>
      <c r="B119" s="24" t="s">
        <v>43</v>
      </c>
      <c r="C119" s="25">
        <v>595</v>
      </c>
      <c r="D119" s="31" t="str">
        <f t="shared" si="1"/>
        <v/>
      </c>
      <c r="E119" s="24" t="s">
        <v>70</v>
      </c>
    </row>
    <row r="120" spans="1:5" s="23" customFormat="1" ht="15.75" outlineLevel="2" x14ac:dyDescent="0.25">
      <c r="A120" s="27">
        <v>44384</v>
      </c>
      <c r="B120" s="24" t="s">
        <v>43</v>
      </c>
      <c r="C120" s="25">
        <v>863.75</v>
      </c>
      <c r="D120" s="31" t="str">
        <f t="shared" si="1"/>
        <v/>
      </c>
      <c r="E120" s="24" t="s">
        <v>56</v>
      </c>
    </row>
    <row r="121" spans="1:5" s="23" customFormat="1" ht="15.75" outlineLevel="1" x14ac:dyDescent="0.25">
      <c r="A121" s="28">
        <f>A120</f>
        <v>44384</v>
      </c>
      <c r="B121" s="29" t="str">
        <f>B120</f>
        <v>SLPC INC</v>
      </c>
      <c r="C121" s="30">
        <f>SUBTOTAL(9,C118:C120)</f>
        <v>1755.75</v>
      </c>
      <c r="D121" s="31" t="str">
        <f t="shared" si="1"/>
        <v>TOTAL</v>
      </c>
      <c r="E121" s="24"/>
    </row>
    <row r="122" spans="1:5" s="23" customFormat="1" ht="15.75" outlineLevel="2" x14ac:dyDescent="0.25">
      <c r="A122" s="27">
        <v>44384</v>
      </c>
      <c r="B122" s="24" t="s">
        <v>14</v>
      </c>
      <c r="C122" s="25">
        <v>2294.4</v>
      </c>
      <c r="D122" s="31" t="str">
        <f t="shared" si="1"/>
        <v/>
      </c>
      <c r="E122" s="24" t="s">
        <v>67</v>
      </c>
    </row>
    <row r="123" spans="1:5" s="23" customFormat="1" ht="15.75" outlineLevel="1" x14ac:dyDescent="0.25">
      <c r="A123" s="28">
        <f>A122</f>
        <v>44384</v>
      </c>
      <c r="B123" s="29" t="str">
        <f>B122</f>
        <v>BUCKEYE CLEANING CENTER</v>
      </c>
      <c r="C123" s="30">
        <f>SUBTOTAL(9,C122:C122)</f>
        <v>2294.4</v>
      </c>
      <c r="D123" s="31" t="str">
        <f t="shared" si="1"/>
        <v>TOTAL</v>
      </c>
      <c r="E123" s="24"/>
    </row>
    <row r="124" spans="1:5" s="23" customFormat="1" ht="15.75" outlineLevel="2" x14ac:dyDescent="0.25">
      <c r="A124" s="27">
        <v>44384</v>
      </c>
      <c r="B124" s="24" t="s">
        <v>159</v>
      </c>
      <c r="C124" s="25">
        <v>552.27</v>
      </c>
      <c r="D124" s="31" t="str">
        <f t="shared" si="1"/>
        <v/>
      </c>
      <c r="E124" s="24" t="s">
        <v>56</v>
      </c>
    </row>
    <row r="125" spans="1:5" s="23" customFormat="1" ht="15.75" outlineLevel="2" x14ac:dyDescent="0.25">
      <c r="A125" s="27">
        <v>44384</v>
      </c>
      <c r="B125" s="24" t="s">
        <v>159</v>
      </c>
      <c r="C125" s="25">
        <v>429.75</v>
      </c>
      <c r="D125" s="31" t="str">
        <f t="shared" si="1"/>
        <v/>
      </c>
      <c r="E125" s="24" t="s">
        <v>56</v>
      </c>
    </row>
    <row r="126" spans="1:5" s="23" customFormat="1" ht="15.75" outlineLevel="2" x14ac:dyDescent="0.25">
      <c r="A126" s="27">
        <v>44384</v>
      </c>
      <c r="B126" s="24" t="s">
        <v>159</v>
      </c>
      <c r="C126" s="25">
        <v>89.08</v>
      </c>
      <c r="D126" s="31" t="str">
        <f t="shared" si="1"/>
        <v/>
      </c>
      <c r="E126" s="24" t="s">
        <v>56</v>
      </c>
    </row>
    <row r="127" spans="1:5" s="23" customFormat="1" ht="15.75" outlineLevel="1" x14ac:dyDescent="0.25">
      <c r="A127" s="28">
        <f>A126</f>
        <v>44384</v>
      </c>
      <c r="B127" s="29" t="str">
        <f>B126</f>
        <v>SCHOOL HEALTH CORPORATION</v>
      </c>
      <c r="C127" s="30">
        <f>SUBTOTAL(9,C124:C126)</f>
        <v>1071.0999999999999</v>
      </c>
      <c r="D127" s="31" t="str">
        <f t="shared" si="1"/>
        <v>TOTAL</v>
      </c>
      <c r="E127" s="24"/>
    </row>
    <row r="128" spans="1:5" s="23" customFormat="1" ht="15.75" outlineLevel="2" x14ac:dyDescent="0.25">
      <c r="A128" s="27">
        <v>44384</v>
      </c>
      <c r="B128" s="24" t="s">
        <v>636</v>
      </c>
      <c r="C128" s="25">
        <v>1302</v>
      </c>
      <c r="D128" s="31" t="str">
        <f t="shared" si="1"/>
        <v/>
      </c>
      <c r="E128" s="24" t="s">
        <v>68</v>
      </c>
    </row>
    <row r="129" spans="1:5" s="23" customFormat="1" ht="15.75" outlineLevel="1" x14ac:dyDescent="0.25">
      <c r="A129" s="28">
        <f>A128</f>
        <v>44384</v>
      </c>
      <c r="B129" s="29" t="str">
        <f>B128</f>
        <v>BARNES &amp; NOBLE BOOKSELLERS INC</v>
      </c>
      <c r="C129" s="30">
        <f>SUBTOTAL(9,C128:C128)</f>
        <v>1302</v>
      </c>
      <c r="D129" s="31" t="str">
        <f t="shared" si="1"/>
        <v>TOTAL</v>
      </c>
      <c r="E129" s="24"/>
    </row>
    <row r="130" spans="1:5" s="23" customFormat="1" ht="15.75" outlineLevel="2" x14ac:dyDescent="0.25">
      <c r="A130" s="27">
        <v>44384</v>
      </c>
      <c r="B130" s="24" t="s">
        <v>291</v>
      </c>
      <c r="C130" s="25">
        <v>456.88</v>
      </c>
      <c r="D130" s="31" t="str">
        <f t="shared" si="1"/>
        <v/>
      </c>
      <c r="E130" s="24" t="s">
        <v>56</v>
      </c>
    </row>
    <row r="131" spans="1:5" s="23" customFormat="1" ht="15.75" outlineLevel="2" x14ac:dyDescent="0.25">
      <c r="A131" s="27">
        <v>44384</v>
      </c>
      <c r="B131" s="24" t="s">
        <v>291</v>
      </c>
      <c r="C131" s="25">
        <v>52.64</v>
      </c>
      <c r="D131" s="31" t="str">
        <f t="shared" si="1"/>
        <v/>
      </c>
      <c r="E131" s="24" t="s">
        <v>56</v>
      </c>
    </row>
    <row r="132" spans="1:5" s="23" customFormat="1" ht="15.75" outlineLevel="2" x14ac:dyDescent="0.25">
      <c r="A132" s="27">
        <v>44384</v>
      </c>
      <c r="B132" s="24" t="s">
        <v>291</v>
      </c>
      <c r="C132" s="25">
        <v>973.36</v>
      </c>
      <c r="D132" s="31" t="str">
        <f t="shared" si="1"/>
        <v/>
      </c>
      <c r="E132" s="24" t="s">
        <v>56</v>
      </c>
    </row>
    <row r="133" spans="1:5" s="23" customFormat="1" ht="15.75" outlineLevel="2" x14ac:dyDescent="0.25">
      <c r="A133" s="27">
        <v>44384</v>
      </c>
      <c r="B133" s="24" t="s">
        <v>291</v>
      </c>
      <c r="C133" s="25">
        <v>61.09</v>
      </c>
      <c r="D133" s="31" t="str">
        <f t="shared" si="1"/>
        <v/>
      </c>
      <c r="E133" s="24" t="s">
        <v>56</v>
      </c>
    </row>
    <row r="134" spans="1:5" s="23" customFormat="1" ht="15.75" outlineLevel="2" x14ac:dyDescent="0.25">
      <c r="A134" s="27">
        <v>44384</v>
      </c>
      <c r="B134" s="24" t="s">
        <v>291</v>
      </c>
      <c r="C134" s="25">
        <v>83.15</v>
      </c>
      <c r="D134" s="31" t="str">
        <f t="shared" si="1"/>
        <v/>
      </c>
      <c r="E134" s="24" t="s">
        <v>56</v>
      </c>
    </row>
    <row r="135" spans="1:5" s="23" customFormat="1" ht="15.75" outlineLevel="2" x14ac:dyDescent="0.25">
      <c r="A135" s="27">
        <v>44384</v>
      </c>
      <c r="B135" s="24" t="s">
        <v>291</v>
      </c>
      <c r="C135" s="25">
        <v>448.04</v>
      </c>
      <c r="D135" s="31" t="str">
        <f t="shared" si="1"/>
        <v/>
      </c>
      <c r="E135" s="24" t="s">
        <v>56</v>
      </c>
    </row>
    <row r="136" spans="1:5" s="23" customFormat="1" ht="15.75" outlineLevel="2" x14ac:dyDescent="0.25">
      <c r="A136" s="27">
        <v>44384</v>
      </c>
      <c r="B136" s="24" t="s">
        <v>291</v>
      </c>
      <c r="C136" s="25">
        <v>1113.1300000000001</v>
      </c>
      <c r="D136" s="31" t="str">
        <f t="shared" si="1"/>
        <v/>
      </c>
      <c r="E136" s="24" t="s">
        <v>56</v>
      </c>
    </row>
    <row r="137" spans="1:5" s="23" customFormat="1" ht="15.75" outlineLevel="2" x14ac:dyDescent="0.25">
      <c r="A137" s="27">
        <v>44384</v>
      </c>
      <c r="B137" s="24" t="s">
        <v>291</v>
      </c>
      <c r="C137" s="25">
        <v>48.37</v>
      </c>
      <c r="D137" s="31" t="str">
        <f t="shared" si="1"/>
        <v/>
      </c>
      <c r="E137" s="24" t="s">
        <v>56</v>
      </c>
    </row>
    <row r="138" spans="1:5" s="23" customFormat="1" ht="15.75" outlineLevel="2" x14ac:dyDescent="0.25">
      <c r="A138" s="27">
        <v>44384</v>
      </c>
      <c r="B138" s="24" t="s">
        <v>291</v>
      </c>
      <c r="C138" s="25">
        <v>48.37</v>
      </c>
      <c r="D138" s="31" t="str">
        <f t="shared" si="1"/>
        <v/>
      </c>
      <c r="E138" s="24" t="s">
        <v>56</v>
      </c>
    </row>
    <row r="139" spans="1:5" s="23" customFormat="1" ht="15.75" outlineLevel="2" x14ac:dyDescent="0.25">
      <c r="A139" s="27">
        <v>44384</v>
      </c>
      <c r="B139" s="24" t="s">
        <v>291</v>
      </c>
      <c r="C139" s="25">
        <v>48.37</v>
      </c>
      <c r="D139" s="31" t="str">
        <f t="shared" si="1"/>
        <v/>
      </c>
      <c r="E139" s="24" t="s">
        <v>56</v>
      </c>
    </row>
    <row r="140" spans="1:5" s="23" customFormat="1" ht="15.75" outlineLevel="2" x14ac:dyDescent="0.25">
      <c r="A140" s="27">
        <v>44384</v>
      </c>
      <c r="B140" s="24" t="s">
        <v>291</v>
      </c>
      <c r="C140" s="25">
        <v>96.74</v>
      </c>
      <c r="D140" s="31" t="str">
        <f t="shared" si="1"/>
        <v/>
      </c>
      <c r="E140" s="24" t="s">
        <v>56</v>
      </c>
    </row>
    <row r="141" spans="1:5" s="23" customFormat="1" ht="15.75" outlineLevel="2" x14ac:dyDescent="0.25">
      <c r="A141" s="27">
        <v>44384</v>
      </c>
      <c r="B141" s="24" t="s">
        <v>291</v>
      </c>
      <c r="C141" s="25">
        <v>48.37</v>
      </c>
      <c r="D141" s="31" t="str">
        <f t="shared" si="1"/>
        <v/>
      </c>
      <c r="E141" s="24" t="s">
        <v>56</v>
      </c>
    </row>
    <row r="142" spans="1:5" s="23" customFormat="1" ht="15.75" outlineLevel="2" x14ac:dyDescent="0.25">
      <c r="A142" s="27">
        <v>44384</v>
      </c>
      <c r="B142" s="24" t="s">
        <v>291</v>
      </c>
      <c r="C142" s="25">
        <v>48.37</v>
      </c>
      <c r="D142" s="31" t="str">
        <f t="shared" si="1"/>
        <v/>
      </c>
      <c r="E142" s="24" t="s">
        <v>56</v>
      </c>
    </row>
    <row r="143" spans="1:5" s="23" customFormat="1" ht="15.75" outlineLevel="2" x14ac:dyDescent="0.25">
      <c r="A143" s="27">
        <v>44384</v>
      </c>
      <c r="B143" s="24" t="s">
        <v>291</v>
      </c>
      <c r="C143" s="25">
        <v>48.37</v>
      </c>
      <c r="D143" s="31" t="str">
        <f t="shared" si="1"/>
        <v/>
      </c>
      <c r="E143" s="24" t="s">
        <v>56</v>
      </c>
    </row>
    <row r="144" spans="1:5" s="23" customFormat="1" ht="15.75" outlineLevel="2" x14ac:dyDescent="0.25">
      <c r="A144" s="27">
        <v>44384</v>
      </c>
      <c r="B144" s="24" t="s">
        <v>291</v>
      </c>
      <c r="C144" s="25">
        <v>48.37</v>
      </c>
      <c r="D144" s="31" t="str">
        <f t="shared" si="1"/>
        <v/>
      </c>
      <c r="E144" s="24" t="s">
        <v>56</v>
      </c>
    </row>
    <row r="145" spans="1:5" s="23" customFormat="1" ht="15.75" outlineLevel="2" x14ac:dyDescent="0.25">
      <c r="A145" s="27">
        <v>44384</v>
      </c>
      <c r="B145" s="24" t="s">
        <v>291</v>
      </c>
      <c r="C145" s="25">
        <v>48.37</v>
      </c>
      <c r="D145" s="31" t="str">
        <f t="shared" si="1"/>
        <v/>
      </c>
      <c r="E145" s="24" t="s">
        <v>56</v>
      </c>
    </row>
    <row r="146" spans="1:5" s="23" customFormat="1" ht="15.75" outlineLevel="2" x14ac:dyDescent="0.25">
      <c r="A146" s="27">
        <v>44384</v>
      </c>
      <c r="B146" s="24" t="s">
        <v>291</v>
      </c>
      <c r="C146" s="25">
        <v>48.37</v>
      </c>
      <c r="D146" s="31" t="str">
        <f t="shared" si="1"/>
        <v/>
      </c>
      <c r="E146" s="24" t="s">
        <v>56</v>
      </c>
    </row>
    <row r="147" spans="1:5" s="23" customFormat="1" ht="15.75" outlineLevel="2" x14ac:dyDescent="0.25">
      <c r="A147" s="27">
        <v>44384</v>
      </c>
      <c r="B147" s="24" t="s">
        <v>291</v>
      </c>
      <c r="C147" s="25">
        <v>48.37</v>
      </c>
      <c r="D147" s="31" t="str">
        <f t="shared" si="1"/>
        <v/>
      </c>
      <c r="E147" s="24" t="s">
        <v>56</v>
      </c>
    </row>
    <row r="148" spans="1:5" s="23" customFormat="1" ht="15.75" outlineLevel="2" x14ac:dyDescent="0.25">
      <c r="A148" s="27">
        <v>44384</v>
      </c>
      <c r="B148" s="24" t="s">
        <v>291</v>
      </c>
      <c r="C148" s="25">
        <v>48.37</v>
      </c>
      <c r="D148" s="31" t="str">
        <f t="shared" si="1"/>
        <v/>
      </c>
      <c r="E148" s="24" t="s">
        <v>56</v>
      </c>
    </row>
    <row r="149" spans="1:5" s="23" customFormat="1" ht="15.75" outlineLevel="2" x14ac:dyDescent="0.25">
      <c r="A149" s="27">
        <v>44384</v>
      </c>
      <c r="B149" s="24" t="s">
        <v>291</v>
      </c>
      <c r="C149" s="25">
        <v>145.11000000000001</v>
      </c>
      <c r="D149" s="31" t="str">
        <f t="shared" si="1"/>
        <v/>
      </c>
      <c r="E149" s="24" t="s">
        <v>56</v>
      </c>
    </row>
    <row r="150" spans="1:5" s="23" customFormat="1" ht="15.75" outlineLevel="2" x14ac:dyDescent="0.25">
      <c r="A150" s="27">
        <v>44384</v>
      </c>
      <c r="B150" s="24" t="s">
        <v>291</v>
      </c>
      <c r="C150" s="25">
        <v>48.37</v>
      </c>
      <c r="D150" s="31" t="str">
        <f t="shared" si="1"/>
        <v/>
      </c>
      <c r="E150" s="24" t="s">
        <v>56</v>
      </c>
    </row>
    <row r="151" spans="1:5" s="23" customFormat="1" ht="15.75" outlineLevel="2" x14ac:dyDescent="0.25">
      <c r="A151" s="27">
        <v>44384</v>
      </c>
      <c r="B151" s="24" t="s">
        <v>291</v>
      </c>
      <c r="C151" s="25">
        <v>48.37</v>
      </c>
      <c r="D151" s="31" t="str">
        <f t="shared" si="1"/>
        <v/>
      </c>
      <c r="E151" s="24" t="s">
        <v>56</v>
      </c>
    </row>
    <row r="152" spans="1:5" s="23" customFormat="1" ht="15.75" outlineLevel="2" x14ac:dyDescent="0.25">
      <c r="A152" s="27">
        <v>44384</v>
      </c>
      <c r="B152" s="24" t="s">
        <v>291</v>
      </c>
      <c r="C152" s="25">
        <v>96.74</v>
      </c>
      <c r="D152" s="31" t="str">
        <f t="shared" si="1"/>
        <v/>
      </c>
      <c r="E152" s="24" t="s">
        <v>56</v>
      </c>
    </row>
    <row r="153" spans="1:5" s="23" customFormat="1" ht="15.75" outlineLevel="2" x14ac:dyDescent="0.25">
      <c r="A153" s="27">
        <v>44384</v>
      </c>
      <c r="B153" s="24" t="s">
        <v>291</v>
      </c>
      <c r="C153" s="25">
        <v>48.37</v>
      </c>
      <c r="D153" s="31" t="str">
        <f t="shared" si="1"/>
        <v/>
      </c>
      <c r="E153" s="24" t="s">
        <v>56</v>
      </c>
    </row>
    <row r="154" spans="1:5" s="23" customFormat="1" ht="15.75" outlineLevel="2" x14ac:dyDescent="0.25">
      <c r="A154" s="27">
        <v>44384</v>
      </c>
      <c r="B154" s="24" t="s">
        <v>291</v>
      </c>
      <c r="C154" s="25">
        <v>48.37</v>
      </c>
      <c r="D154" s="31" t="str">
        <f t="shared" si="1"/>
        <v/>
      </c>
      <c r="E154" s="24" t="s">
        <v>56</v>
      </c>
    </row>
    <row r="155" spans="1:5" s="23" customFormat="1" ht="15.75" outlineLevel="1" x14ac:dyDescent="0.25">
      <c r="A155" s="28">
        <f>A154</f>
        <v>44384</v>
      </c>
      <c r="B155" s="29" t="str">
        <f>B154</f>
        <v>SCHOOL SPECIALTY LLC</v>
      </c>
      <c r="C155" s="30">
        <f>SUBTOTAL(9,C130:C154)</f>
        <v>4252.4299999999985</v>
      </c>
      <c r="D155" s="31" t="str">
        <f t="shared" si="1"/>
        <v>TOTAL</v>
      </c>
      <c r="E155" s="24"/>
    </row>
    <row r="156" spans="1:5" s="23" customFormat="1" ht="15.75" outlineLevel="2" x14ac:dyDescent="0.25">
      <c r="A156" s="27">
        <v>44384</v>
      </c>
      <c r="B156" s="24" t="s">
        <v>11</v>
      </c>
      <c r="C156" s="25">
        <v>213.87</v>
      </c>
      <c r="D156" s="31" t="str">
        <f t="shared" si="1"/>
        <v/>
      </c>
      <c r="E156" s="24" t="s">
        <v>56</v>
      </c>
    </row>
    <row r="157" spans="1:5" s="23" customFormat="1" ht="15.75" outlineLevel="2" x14ac:dyDescent="0.25">
      <c r="A157" s="27">
        <v>44384</v>
      </c>
      <c r="B157" s="24" t="s">
        <v>11</v>
      </c>
      <c r="C157" s="25">
        <v>32.729999999999997</v>
      </c>
      <c r="D157" s="31" t="str">
        <f t="shared" si="1"/>
        <v/>
      </c>
      <c r="E157" s="24" t="s">
        <v>56</v>
      </c>
    </row>
    <row r="158" spans="1:5" s="23" customFormat="1" ht="15.75" outlineLevel="2" x14ac:dyDescent="0.25">
      <c r="A158" s="27">
        <v>44384</v>
      </c>
      <c r="B158" s="24" t="s">
        <v>11</v>
      </c>
      <c r="C158" s="25">
        <v>10</v>
      </c>
      <c r="D158" s="31" t="str">
        <f t="shared" si="1"/>
        <v/>
      </c>
      <c r="E158" s="24" t="s">
        <v>56</v>
      </c>
    </row>
    <row r="159" spans="1:5" s="23" customFormat="1" ht="15.75" outlineLevel="2" x14ac:dyDescent="0.25">
      <c r="A159" s="27">
        <v>44384</v>
      </c>
      <c r="B159" s="24" t="s">
        <v>11</v>
      </c>
      <c r="C159" s="25">
        <v>23.08</v>
      </c>
      <c r="D159" s="31" t="str">
        <f t="shared" si="1"/>
        <v/>
      </c>
      <c r="E159" s="24" t="s">
        <v>56</v>
      </c>
    </row>
    <row r="160" spans="1:5" s="23" customFormat="1" ht="15.75" outlineLevel="2" x14ac:dyDescent="0.25">
      <c r="A160" s="27">
        <v>44384</v>
      </c>
      <c r="B160" s="24" t="s">
        <v>11</v>
      </c>
      <c r="C160" s="25">
        <v>327.84</v>
      </c>
      <c r="D160" s="31" t="str">
        <f t="shared" si="1"/>
        <v/>
      </c>
      <c r="E160" s="24" t="s">
        <v>56</v>
      </c>
    </row>
    <row r="161" spans="1:5" s="23" customFormat="1" ht="15.75" outlineLevel="2" x14ac:dyDescent="0.25">
      <c r="A161" s="27">
        <v>44384</v>
      </c>
      <c r="B161" s="24" t="s">
        <v>11</v>
      </c>
      <c r="C161" s="25">
        <v>12837.5</v>
      </c>
      <c r="D161" s="31" t="str">
        <f t="shared" si="1"/>
        <v/>
      </c>
      <c r="E161" s="24" t="s">
        <v>137</v>
      </c>
    </row>
    <row r="162" spans="1:5" s="23" customFormat="1" ht="15.75" outlineLevel="2" x14ac:dyDescent="0.25">
      <c r="A162" s="27">
        <v>44384</v>
      </c>
      <c r="B162" s="24" t="s">
        <v>11</v>
      </c>
      <c r="C162" s="25">
        <v>8775</v>
      </c>
      <c r="D162" s="31" t="str">
        <f t="shared" si="1"/>
        <v/>
      </c>
      <c r="E162" s="24" t="s">
        <v>137</v>
      </c>
    </row>
    <row r="163" spans="1:5" s="23" customFormat="1" ht="15.75" outlineLevel="2" x14ac:dyDescent="0.25">
      <c r="A163" s="27">
        <v>44384</v>
      </c>
      <c r="B163" s="24" t="s">
        <v>11</v>
      </c>
      <c r="C163" s="25">
        <v>55217.5</v>
      </c>
      <c r="D163" s="31" t="str">
        <f t="shared" si="1"/>
        <v/>
      </c>
      <c r="E163" s="24" t="s">
        <v>137</v>
      </c>
    </row>
    <row r="164" spans="1:5" s="23" customFormat="1" ht="15.75" outlineLevel="2" x14ac:dyDescent="0.25">
      <c r="A164" s="27">
        <v>44384</v>
      </c>
      <c r="B164" s="24" t="s">
        <v>11</v>
      </c>
      <c r="C164" s="25">
        <v>11115</v>
      </c>
      <c r="D164" s="31" t="str">
        <f t="shared" si="1"/>
        <v/>
      </c>
      <c r="E164" s="24" t="s">
        <v>137</v>
      </c>
    </row>
    <row r="165" spans="1:5" s="23" customFormat="1" ht="15.75" outlineLevel="2" x14ac:dyDescent="0.25">
      <c r="A165" s="27">
        <v>44384</v>
      </c>
      <c r="B165" s="24" t="s">
        <v>11</v>
      </c>
      <c r="C165" s="25">
        <v>7540</v>
      </c>
      <c r="D165" s="31" t="str">
        <f t="shared" si="1"/>
        <v/>
      </c>
      <c r="E165" s="24" t="s">
        <v>137</v>
      </c>
    </row>
    <row r="166" spans="1:5" s="23" customFormat="1" ht="15.75" outlineLevel="2" x14ac:dyDescent="0.25">
      <c r="A166" s="27">
        <v>44384</v>
      </c>
      <c r="B166" s="24" t="s">
        <v>11</v>
      </c>
      <c r="C166" s="25">
        <v>89</v>
      </c>
      <c r="D166" s="31" t="str">
        <f t="shared" si="1"/>
        <v/>
      </c>
      <c r="E166" s="24" t="s">
        <v>137</v>
      </c>
    </row>
    <row r="167" spans="1:5" s="23" customFormat="1" ht="15.75" outlineLevel="2" x14ac:dyDescent="0.25">
      <c r="A167" s="27">
        <v>44384</v>
      </c>
      <c r="B167" s="24" t="s">
        <v>11</v>
      </c>
      <c r="C167" s="25">
        <v>166.98</v>
      </c>
      <c r="D167" s="31" t="str">
        <f t="shared" si="1"/>
        <v/>
      </c>
      <c r="E167" s="24" t="s">
        <v>56</v>
      </c>
    </row>
    <row r="168" spans="1:5" s="23" customFormat="1" ht="15.75" outlineLevel="2" x14ac:dyDescent="0.25">
      <c r="A168" s="27">
        <v>44384</v>
      </c>
      <c r="B168" s="24" t="s">
        <v>11</v>
      </c>
      <c r="C168" s="25">
        <v>1030</v>
      </c>
      <c r="D168" s="31" t="str">
        <f t="shared" si="1"/>
        <v/>
      </c>
      <c r="E168" s="24" t="s">
        <v>195</v>
      </c>
    </row>
    <row r="169" spans="1:5" s="23" customFormat="1" ht="15.75" outlineLevel="2" x14ac:dyDescent="0.25">
      <c r="A169" s="27">
        <v>44384</v>
      </c>
      <c r="B169" s="24" t="s">
        <v>11</v>
      </c>
      <c r="C169" s="25">
        <v>1113</v>
      </c>
      <c r="D169" s="31" t="str">
        <f t="shared" si="1"/>
        <v/>
      </c>
      <c r="E169" s="24" t="s">
        <v>195</v>
      </c>
    </row>
    <row r="170" spans="1:5" s="23" customFormat="1" ht="15.75" outlineLevel="2" x14ac:dyDescent="0.25">
      <c r="A170" s="27">
        <v>44384</v>
      </c>
      <c r="B170" s="24" t="s">
        <v>11</v>
      </c>
      <c r="C170" s="25">
        <v>1750</v>
      </c>
      <c r="D170" s="31" t="str">
        <f t="shared" si="1"/>
        <v/>
      </c>
      <c r="E170" s="24" t="s">
        <v>63</v>
      </c>
    </row>
    <row r="171" spans="1:5" s="23" customFormat="1" ht="15.75" outlineLevel="2" x14ac:dyDescent="0.25">
      <c r="A171" s="27">
        <v>44384</v>
      </c>
      <c r="B171" s="24" t="s">
        <v>11</v>
      </c>
      <c r="C171" s="25">
        <v>233</v>
      </c>
      <c r="D171" s="31" t="str">
        <f t="shared" si="1"/>
        <v/>
      </c>
      <c r="E171" s="24" t="s">
        <v>56</v>
      </c>
    </row>
    <row r="172" spans="1:5" s="23" customFormat="1" ht="15.75" outlineLevel="2" x14ac:dyDescent="0.25">
      <c r="A172" s="27">
        <v>44384</v>
      </c>
      <c r="B172" s="24" t="s">
        <v>11</v>
      </c>
      <c r="C172" s="25">
        <v>138.91</v>
      </c>
      <c r="D172" s="31" t="str">
        <f t="shared" si="1"/>
        <v/>
      </c>
      <c r="E172" s="24" t="s">
        <v>56</v>
      </c>
    </row>
    <row r="173" spans="1:5" s="23" customFormat="1" ht="15.75" outlineLevel="2" x14ac:dyDescent="0.25">
      <c r="A173" s="27">
        <v>44384</v>
      </c>
      <c r="B173" s="24" t="s">
        <v>11</v>
      </c>
      <c r="C173" s="25">
        <v>228</v>
      </c>
      <c r="D173" s="31" t="str">
        <f t="shared" si="1"/>
        <v/>
      </c>
      <c r="E173" s="24" t="s">
        <v>56</v>
      </c>
    </row>
    <row r="174" spans="1:5" s="23" customFormat="1" ht="15.75" outlineLevel="2" x14ac:dyDescent="0.25">
      <c r="A174" s="27">
        <v>44384</v>
      </c>
      <c r="B174" s="24" t="s">
        <v>11</v>
      </c>
      <c r="C174" s="25">
        <v>208</v>
      </c>
      <c r="D174" s="31" t="str">
        <f t="shared" si="1"/>
        <v/>
      </c>
      <c r="E174" s="24" t="s">
        <v>56</v>
      </c>
    </row>
    <row r="175" spans="1:5" s="23" customFormat="1" ht="15.75" outlineLevel="2" x14ac:dyDescent="0.25">
      <c r="A175" s="27">
        <v>44384</v>
      </c>
      <c r="B175" s="24" t="s">
        <v>11</v>
      </c>
      <c r="C175" s="25">
        <v>752.1</v>
      </c>
      <c r="D175" s="31" t="str">
        <f t="shared" si="1"/>
        <v/>
      </c>
      <c r="E175" s="24" t="s">
        <v>56</v>
      </c>
    </row>
    <row r="176" spans="1:5" s="23" customFormat="1" ht="15.75" outlineLevel="2" x14ac:dyDescent="0.25">
      <c r="A176" s="27">
        <v>44384</v>
      </c>
      <c r="B176" s="24" t="s">
        <v>11</v>
      </c>
      <c r="C176" s="25">
        <v>560.04999999999995</v>
      </c>
      <c r="D176" s="31" t="str">
        <f t="shared" si="1"/>
        <v/>
      </c>
      <c r="E176" s="24" t="s">
        <v>56</v>
      </c>
    </row>
    <row r="177" spans="1:5" s="23" customFormat="1" ht="15.75" outlineLevel="2" x14ac:dyDescent="0.25">
      <c r="A177" s="27">
        <v>44384</v>
      </c>
      <c r="B177" s="24" t="s">
        <v>11</v>
      </c>
      <c r="C177" s="25">
        <v>24</v>
      </c>
      <c r="D177" s="31" t="str">
        <f t="shared" ref="D177:D240" si="2">IF(E177="","TOTAL","")</f>
        <v/>
      </c>
      <c r="E177" s="24" t="s">
        <v>54</v>
      </c>
    </row>
    <row r="178" spans="1:5" s="23" customFormat="1" ht="15.75" outlineLevel="2" x14ac:dyDescent="0.25">
      <c r="A178" s="27">
        <v>44384</v>
      </c>
      <c r="B178" s="24" t="s">
        <v>11</v>
      </c>
      <c r="C178" s="25">
        <v>1076</v>
      </c>
      <c r="D178" s="31" t="str">
        <f t="shared" si="2"/>
        <v/>
      </c>
      <c r="E178" s="24" t="s">
        <v>63</v>
      </c>
    </row>
    <row r="179" spans="1:5" s="23" customFormat="1" ht="15.75" outlineLevel="2" x14ac:dyDescent="0.25">
      <c r="A179" s="27">
        <v>44384</v>
      </c>
      <c r="B179" s="24" t="s">
        <v>11</v>
      </c>
      <c r="C179" s="25">
        <v>42</v>
      </c>
      <c r="D179" s="31" t="str">
        <f t="shared" si="2"/>
        <v/>
      </c>
      <c r="E179" s="24" t="s">
        <v>56</v>
      </c>
    </row>
    <row r="180" spans="1:5" s="23" customFormat="1" ht="15.75" outlineLevel="2" x14ac:dyDescent="0.25">
      <c r="A180" s="27">
        <v>44384</v>
      </c>
      <c r="B180" s="24" t="s">
        <v>11</v>
      </c>
      <c r="C180" s="25">
        <v>20</v>
      </c>
      <c r="D180" s="31" t="str">
        <f t="shared" si="2"/>
        <v/>
      </c>
      <c r="E180" s="24" t="s">
        <v>137</v>
      </c>
    </row>
    <row r="181" spans="1:5" s="23" customFormat="1" ht="15.75" outlineLevel="2" x14ac:dyDescent="0.25">
      <c r="A181" s="27">
        <v>44384</v>
      </c>
      <c r="B181" s="24" t="s">
        <v>11</v>
      </c>
      <c r="C181" s="25">
        <v>130</v>
      </c>
      <c r="D181" s="31" t="str">
        <f t="shared" si="2"/>
        <v/>
      </c>
      <c r="E181" s="24" t="s">
        <v>69</v>
      </c>
    </row>
    <row r="182" spans="1:5" s="23" customFormat="1" ht="15.75" outlineLevel="2" x14ac:dyDescent="0.25">
      <c r="A182" s="27">
        <v>44384</v>
      </c>
      <c r="B182" s="24" t="s">
        <v>11</v>
      </c>
      <c r="C182" s="25">
        <v>8250</v>
      </c>
      <c r="D182" s="31" t="str">
        <f t="shared" si="2"/>
        <v/>
      </c>
      <c r="E182" s="24" t="s">
        <v>137</v>
      </c>
    </row>
    <row r="183" spans="1:5" s="23" customFormat="1" ht="15.75" outlineLevel="2" x14ac:dyDescent="0.25">
      <c r="A183" s="27">
        <v>44384</v>
      </c>
      <c r="B183" s="24" t="s">
        <v>11</v>
      </c>
      <c r="C183" s="25">
        <v>1826.72</v>
      </c>
      <c r="D183" s="31" t="str">
        <f t="shared" si="2"/>
        <v/>
      </c>
      <c r="E183" s="24" t="s">
        <v>137</v>
      </c>
    </row>
    <row r="184" spans="1:5" s="23" customFormat="1" ht="15.75" outlineLevel="2" x14ac:dyDescent="0.25">
      <c r="A184" s="27">
        <v>44384</v>
      </c>
      <c r="B184" s="24" t="s">
        <v>11</v>
      </c>
      <c r="C184" s="25">
        <v>1106.42</v>
      </c>
      <c r="D184" s="31" t="str">
        <f t="shared" si="2"/>
        <v/>
      </c>
      <c r="E184" s="24" t="s">
        <v>137</v>
      </c>
    </row>
    <row r="185" spans="1:5" s="23" customFormat="1" ht="15.75" outlineLevel="1" x14ac:dyDescent="0.25">
      <c r="A185" s="28">
        <f>A184</f>
        <v>44384</v>
      </c>
      <c r="B185" s="29" t="str">
        <f>B184</f>
        <v>CDW GOVERNMENT INC</v>
      </c>
      <c r="C185" s="30">
        <f>SUBTOTAL(9,C156:C184)</f>
        <v>114836.70000000001</v>
      </c>
      <c r="D185" s="31" t="str">
        <f t="shared" si="2"/>
        <v>TOTAL</v>
      </c>
      <c r="E185" s="24"/>
    </row>
    <row r="186" spans="1:5" s="23" customFormat="1" ht="15.75" outlineLevel="2" x14ac:dyDescent="0.25">
      <c r="A186" s="27">
        <v>44384</v>
      </c>
      <c r="B186" s="24" t="s">
        <v>146</v>
      </c>
      <c r="C186" s="25">
        <v>612.33000000000004</v>
      </c>
      <c r="D186" s="31" t="str">
        <f t="shared" si="2"/>
        <v/>
      </c>
      <c r="E186" s="24" t="s">
        <v>56</v>
      </c>
    </row>
    <row r="187" spans="1:5" s="23" customFormat="1" ht="15.75" outlineLevel="1" x14ac:dyDescent="0.25">
      <c r="A187" s="28">
        <f>A186</f>
        <v>44384</v>
      </c>
      <c r="B187" s="29" t="str">
        <f>B186</f>
        <v>WILLIAM V MACGILL &amp; COMPANY</v>
      </c>
      <c r="C187" s="30">
        <f>SUBTOTAL(9,C186:C186)</f>
        <v>612.33000000000004</v>
      </c>
      <c r="D187" s="31" t="str">
        <f t="shared" si="2"/>
        <v>TOTAL</v>
      </c>
      <c r="E187" s="24"/>
    </row>
    <row r="188" spans="1:5" s="23" customFormat="1" ht="15.75" outlineLevel="2" x14ac:dyDescent="0.25">
      <c r="A188" s="27">
        <v>44384</v>
      </c>
      <c r="B188" s="24" t="s">
        <v>489</v>
      </c>
      <c r="C188" s="25">
        <v>342.24</v>
      </c>
      <c r="D188" s="31" t="str">
        <f t="shared" si="2"/>
        <v/>
      </c>
      <c r="E188" s="24" t="s">
        <v>137</v>
      </c>
    </row>
    <row r="189" spans="1:5" s="23" customFormat="1" ht="15.75" outlineLevel="1" x14ac:dyDescent="0.25">
      <c r="A189" s="28">
        <f>A188</f>
        <v>44384</v>
      </c>
      <c r="B189" s="29" t="str">
        <f>B188</f>
        <v>COMMUNICATIONS SUPPLY CORPORATION</v>
      </c>
      <c r="C189" s="30">
        <f>SUBTOTAL(9,C188:C188)</f>
        <v>342.24</v>
      </c>
      <c r="D189" s="31" t="str">
        <f t="shared" si="2"/>
        <v>TOTAL</v>
      </c>
      <c r="E189" s="24"/>
    </row>
    <row r="190" spans="1:5" s="23" customFormat="1" ht="15.75" outlineLevel="2" x14ac:dyDescent="0.25">
      <c r="A190" s="27">
        <v>44384</v>
      </c>
      <c r="B190" s="24" t="s">
        <v>16</v>
      </c>
      <c r="C190" s="25">
        <v>139889.13</v>
      </c>
      <c r="D190" s="31" t="str">
        <f t="shared" si="2"/>
        <v/>
      </c>
      <c r="E190" s="24" t="s">
        <v>378</v>
      </c>
    </row>
    <row r="191" spans="1:5" s="23" customFormat="1" ht="15.75" outlineLevel="1" x14ac:dyDescent="0.25">
      <c r="A191" s="28">
        <f>A190</f>
        <v>44384</v>
      </c>
      <c r="B191" s="29" t="str">
        <f>B190</f>
        <v>HEINEMANN</v>
      </c>
      <c r="C191" s="30">
        <f>SUBTOTAL(9,C190:C190)</f>
        <v>139889.13</v>
      </c>
      <c r="D191" s="31" t="str">
        <f t="shared" si="2"/>
        <v>TOTAL</v>
      </c>
      <c r="E191" s="24"/>
    </row>
    <row r="192" spans="1:5" s="23" customFormat="1" ht="15.75" outlineLevel="2" x14ac:dyDescent="0.25">
      <c r="A192" s="27">
        <v>44384</v>
      </c>
      <c r="B192" s="24" t="s">
        <v>160</v>
      </c>
      <c r="C192" s="25">
        <v>10870</v>
      </c>
      <c r="D192" s="31" t="str">
        <f t="shared" si="2"/>
        <v/>
      </c>
      <c r="E192" s="24" t="s">
        <v>139</v>
      </c>
    </row>
    <row r="193" spans="1:5" s="23" customFormat="1" ht="15.75" outlineLevel="2" x14ac:dyDescent="0.25">
      <c r="A193" s="27">
        <v>44384</v>
      </c>
      <c r="B193" s="24" t="s">
        <v>160</v>
      </c>
      <c r="C193" s="25">
        <v>3842.5</v>
      </c>
      <c r="D193" s="31" t="str">
        <f t="shared" si="2"/>
        <v/>
      </c>
      <c r="E193" s="24" t="s">
        <v>139</v>
      </c>
    </row>
    <row r="194" spans="1:5" s="23" customFormat="1" ht="15.75" outlineLevel="2" x14ac:dyDescent="0.25">
      <c r="A194" s="27">
        <v>44384</v>
      </c>
      <c r="B194" s="24" t="s">
        <v>160</v>
      </c>
      <c r="C194" s="25">
        <v>2955</v>
      </c>
      <c r="D194" s="31" t="str">
        <f t="shared" si="2"/>
        <v/>
      </c>
      <c r="E194" s="24" t="s">
        <v>139</v>
      </c>
    </row>
    <row r="195" spans="1:5" s="23" customFormat="1" ht="15.75" outlineLevel="2" x14ac:dyDescent="0.25">
      <c r="A195" s="27">
        <v>44384</v>
      </c>
      <c r="B195" s="24" t="s">
        <v>160</v>
      </c>
      <c r="C195" s="25">
        <v>1895</v>
      </c>
      <c r="D195" s="31" t="str">
        <f t="shared" si="2"/>
        <v/>
      </c>
      <c r="E195" s="24" t="s">
        <v>139</v>
      </c>
    </row>
    <row r="196" spans="1:5" s="23" customFormat="1" ht="15.75" outlineLevel="1" x14ac:dyDescent="0.25">
      <c r="A196" s="28">
        <f>A195</f>
        <v>44384</v>
      </c>
      <c r="B196" s="29" t="str">
        <f>B195</f>
        <v>TERRACON CONSULTANTS INC</v>
      </c>
      <c r="C196" s="30">
        <f>SUBTOTAL(9,C192:C195)</f>
        <v>19562.5</v>
      </c>
      <c r="D196" s="31" t="str">
        <f t="shared" si="2"/>
        <v>TOTAL</v>
      </c>
      <c r="E196" s="24"/>
    </row>
    <row r="197" spans="1:5" s="23" customFormat="1" ht="15.75" outlineLevel="2" x14ac:dyDescent="0.25">
      <c r="A197" s="27">
        <v>44384</v>
      </c>
      <c r="B197" s="24" t="s">
        <v>105</v>
      </c>
      <c r="C197" s="25">
        <v>10680</v>
      </c>
      <c r="D197" s="31" t="str">
        <f t="shared" si="2"/>
        <v/>
      </c>
      <c r="E197" s="24" t="s">
        <v>67</v>
      </c>
    </row>
    <row r="198" spans="1:5" s="23" customFormat="1" ht="15.75" outlineLevel="1" x14ac:dyDescent="0.25">
      <c r="A198" s="28">
        <f>A197</f>
        <v>44384</v>
      </c>
      <c r="B198" s="29" t="str">
        <f>B197</f>
        <v>SOUTHERN TIRE MART</v>
      </c>
      <c r="C198" s="30">
        <f>SUBTOTAL(9,C197:C197)</f>
        <v>10680</v>
      </c>
      <c r="D198" s="31" t="str">
        <f t="shared" si="2"/>
        <v>TOTAL</v>
      </c>
      <c r="E198" s="24"/>
    </row>
    <row r="199" spans="1:5" s="23" customFormat="1" ht="15.75" outlineLevel="2" x14ac:dyDescent="0.25">
      <c r="A199" s="27">
        <v>44393</v>
      </c>
      <c r="B199" s="24" t="s">
        <v>103</v>
      </c>
      <c r="C199" s="25">
        <v>89.8</v>
      </c>
      <c r="D199" s="31" t="str">
        <f t="shared" si="2"/>
        <v/>
      </c>
      <c r="E199" s="24" t="s">
        <v>56</v>
      </c>
    </row>
    <row r="200" spans="1:5" s="23" customFormat="1" ht="15.75" outlineLevel="2" x14ac:dyDescent="0.25">
      <c r="A200" s="27">
        <v>44393</v>
      </c>
      <c r="B200" s="24" t="s">
        <v>103</v>
      </c>
      <c r="C200" s="25">
        <v>518.20000000000005</v>
      </c>
      <c r="D200" s="31" t="str">
        <f t="shared" si="2"/>
        <v/>
      </c>
      <c r="E200" s="24" t="s">
        <v>56</v>
      </c>
    </row>
    <row r="201" spans="1:5" s="23" customFormat="1" ht="15.75" outlineLevel="2" x14ac:dyDescent="0.25">
      <c r="A201" s="27">
        <v>44393</v>
      </c>
      <c r="B201" s="24" t="s">
        <v>103</v>
      </c>
      <c r="C201" s="25">
        <v>30.91</v>
      </c>
      <c r="D201" s="31" t="str">
        <f t="shared" si="2"/>
        <v/>
      </c>
      <c r="E201" s="24" t="s">
        <v>57</v>
      </c>
    </row>
    <row r="202" spans="1:5" s="23" customFormat="1" ht="15.75" outlineLevel="2" x14ac:dyDescent="0.25">
      <c r="A202" s="27">
        <v>44393</v>
      </c>
      <c r="B202" s="24" t="s">
        <v>103</v>
      </c>
      <c r="C202" s="25">
        <v>77.98</v>
      </c>
      <c r="D202" s="31" t="str">
        <f t="shared" si="2"/>
        <v/>
      </c>
      <c r="E202" s="24" t="s">
        <v>56</v>
      </c>
    </row>
    <row r="203" spans="1:5" s="23" customFormat="1" ht="15.75" outlineLevel="2" x14ac:dyDescent="0.25">
      <c r="A203" s="27">
        <v>44393</v>
      </c>
      <c r="B203" s="24" t="s">
        <v>103</v>
      </c>
      <c r="C203" s="25">
        <v>38.409999999999997</v>
      </c>
      <c r="D203" s="31" t="str">
        <f t="shared" si="2"/>
        <v/>
      </c>
      <c r="E203" s="24" t="s">
        <v>57</v>
      </c>
    </row>
    <row r="204" spans="1:5" s="23" customFormat="1" ht="15.75" outlineLevel="2" x14ac:dyDescent="0.25">
      <c r="A204" s="27">
        <v>44393</v>
      </c>
      <c r="B204" s="24" t="s">
        <v>103</v>
      </c>
      <c r="C204" s="25">
        <v>165.8</v>
      </c>
      <c r="D204" s="31" t="str">
        <f t="shared" si="2"/>
        <v/>
      </c>
      <c r="E204" s="24" t="s">
        <v>56</v>
      </c>
    </row>
    <row r="205" spans="1:5" s="23" customFormat="1" ht="15.75" outlineLevel="2" x14ac:dyDescent="0.25">
      <c r="A205" s="27">
        <v>44393</v>
      </c>
      <c r="B205" s="24" t="s">
        <v>103</v>
      </c>
      <c r="C205" s="25">
        <v>62.19</v>
      </c>
      <c r="D205" s="31" t="str">
        <f t="shared" si="2"/>
        <v/>
      </c>
      <c r="E205" s="24" t="s">
        <v>56</v>
      </c>
    </row>
    <row r="206" spans="1:5" s="23" customFormat="1" ht="15.75" outlineLevel="2" x14ac:dyDescent="0.25">
      <c r="A206" s="27">
        <v>44393</v>
      </c>
      <c r="B206" s="24" t="s">
        <v>103</v>
      </c>
      <c r="C206" s="25">
        <v>5.99</v>
      </c>
      <c r="D206" s="31" t="str">
        <f t="shared" si="2"/>
        <v/>
      </c>
      <c r="E206" s="24" t="s">
        <v>56</v>
      </c>
    </row>
    <row r="207" spans="1:5" s="23" customFormat="1" ht="15.75" outlineLevel="2" x14ac:dyDescent="0.25">
      <c r="A207" s="27">
        <v>44393</v>
      </c>
      <c r="B207" s="24" t="s">
        <v>103</v>
      </c>
      <c r="C207" s="25">
        <v>35.99</v>
      </c>
      <c r="D207" s="31" t="str">
        <f t="shared" si="2"/>
        <v/>
      </c>
      <c r="E207" s="24" t="s">
        <v>56</v>
      </c>
    </row>
    <row r="208" spans="1:5" s="23" customFormat="1" ht="15.75" outlineLevel="2" x14ac:dyDescent="0.25">
      <c r="A208" s="27">
        <v>44393</v>
      </c>
      <c r="B208" s="24" t="s">
        <v>103</v>
      </c>
      <c r="C208" s="25">
        <v>139.97999999999999</v>
      </c>
      <c r="D208" s="31" t="str">
        <f t="shared" si="2"/>
        <v/>
      </c>
      <c r="E208" s="24" t="s">
        <v>137</v>
      </c>
    </row>
    <row r="209" spans="1:5" s="23" customFormat="1" ht="15.75" outlineLevel="2" x14ac:dyDescent="0.25">
      <c r="A209" s="27">
        <v>44393</v>
      </c>
      <c r="B209" s="24" t="s">
        <v>103</v>
      </c>
      <c r="C209" s="25">
        <v>139.97999999999999</v>
      </c>
      <c r="D209" s="31" t="str">
        <f t="shared" si="2"/>
        <v/>
      </c>
      <c r="E209" s="24" t="s">
        <v>56</v>
      </c>
    </row>
    <row r="210" spans="1:5" s="23" customFormat="1" ht="15.75" outlineLevel="2" x14ac:dyDescent="0.25">
      <c r="A210" s="27">
        <v>44393</v>
      </c>
      <c r="B210" s="24" t="s">
        <v>103</v>
      </c>
      <c r="C210" s="25">
        <v>73.98</v>
      </c>
      <c r="D210" s="31" t="str">
        <f t="shared" si="2"/>
        <v/>
      </c>
      <c r="E210" s="24" t="s">
        <v>66</v>
      </c>
    </row>
    <row r="211" spans="1:5" s="23" customFormat="1" ht="15.75" outlineLevel="2" x14ac:dyDescent="0.25">
      <c r="A211" s="27">
        <v>44393</v>
      </c>
      <c r="B211" s="24" t="s">
        <v>103</v>
      </c>
      <c r="C211" s="25">
        <v>91.7</v>
      </c>
      <c r="D211" s="31" t="str">
        <f t="shared" si="2"/>
        <v/>
      </c>
      <c r="E211" s="24" t="s">
        <v>66</v>
      </c>
    </row>
    <row r="212" spans="1:5" s="23" customFormat="1" ht="15.75" outlineLevel="2" x14ac:dyDescent="0.25">
      <c r="A212" s="27">
        <v>44393</v>
      </c>
      <c r="B212" s="24" t="s">
        <v>103</v>
      </c>
      <c r="C212" s="25">
        <v>397.56</v>
      </c>
      <c r="D212" s="31" t="str">
        <f t="shared" si="2"/>
        <v/>
      </c>
      <c r="E212" s="24" t="s">
        <v>56</v>
      </c>
    </row>
    <row r="213" spans="1:5" s="23" customFormat="1" ht="15.75" outlineLevel="2" x14ac:dyDescent="0.25">
      <c r="A213" s="27">
        <v>44393</v>
      </c>
      <c r="B213" s="24" t="s">
        <v>103</v>
      </c>
      <c r="C213" s="25">
        <v>188.64</v>
      </c>
      <c r="D213" s="31" t="str">
        <f t="shared" si="2"/>
        <v/>
      </c>
      <c r="E213" s="24" t="s">
        <v>56</v>
      </c>
    </row>
    <row r="214" spans="1:5" s="23" customFormat="1" ht="15.75" outlineLevel="2" x14ac:dyDescent="0.25">
      <c r="A214" s="27">
        <v>44393</v>
      </c>
      <c r="B214" s="24" t="s">
        <v>103</v>
      </c>
      <c r="C214" s="25">
        <v>20.78</v>
      </c>
      <c r="D214" s="31" t="str">
        <f t="shared" si="2"/>
        <v/>
      </c>
      <c r="E214" s="24" t="s">
        <v>56</v>
      </c>
    </row>
    <row r="215" spans="1:5" s="23" customFormat="1" ht="15.75" outlineLevel="2" x14ac:dyDescent="0.25">
      <c r="A215" s="27">
        <v>44393</v>
      </c>
      <c r="B215" s="24" t="s">
        <v>103</v>
      </c>
      <c r="C215" s="25">
        <v>25.95</v>
      </c>
      <c r="D215" s="31" t="str">
        <f t="shared" si="2"/>
        <v/>
      </c>
      <c r="E215" s="24" t="s">
        <v>57</v>
      </c>
    </row>
    <row r="216" spans="1:5" s="23" customFormat="1" ht="15.75" outlineLevel="2" x14ac:dyDescent="0.25">
      <c r="A216" s="27">
        <v>44393</v>
      </c>
      <c r="B216" s="24" t="s">
        <v>103</v>
      </c>
      <c r="C216" s="25">
        <v>64.88</v>
      </c>
      <c r="D216" s="31" t="str">
        <f t="shared" si="2"/>
        <v/>
      </c>
      <c r="E216" s="24" t="s">
        <v>66</v>
      </c>
    </row>
    <row r="217" spans="1:5" s="23" customFormat="1" ht="15.75" outlineLevel="2" x14ac:dyDescent="0.25">
      <c r="A217" s="27">
        <v>44393</v>
      </c>
      <c r="B217" s="24" t="s">
        <v>103</v>
      </c>
      <c r="C217" s="25">
        <v>191.97</v>
      </c>
      <c r="D217" s="31" t="str">
        <f t="shared" si="2"/>
        <v/>
      </c>
      <c r="E217" s="24" t="s">
        <v>56</v>
      </c>
    </row>
    <row r="218" spans="1:5" s="23" customFormat="1" ht="15.75" outlineLevel="2" x14ac:dyDescent="0.25">
      <c r="A218" s="27">
        <v>44393</v>
      </c>
      <c r="B218" s="24" t="s">
        <v>103</v>
      </c>
      <c r="C218" s="25">
        <v>80.849999999999994</v>
      </c>
      <c r="D218" s="31" t="str">
        <f t="shared" si="2"/>
        <v/>
      </c>
      <c r="E218" s="24" t="s">
        <v>57</v>
      </c>
    </row>
    <row r="219" spans="1:5" s="23" customFormat="1" ht="15.75" outlineLevel="2" x14ac:dyDescent="0.25">
      <c r="A219" s="27">
        <v>44393</v>
      </c>
      <c r="B219" s="24" t="s">
        <v>103</v>
      </c>
      <c r="C219" s="25">
        <v>41</v>
      </c>
      <c r="D219" s="31" t="str">
        <f t="shared" si="2"/>
        <v/>
      </c>
      <c r="E219" s="24" t="s">
        <v>56</v>
      </c>
    </row>
    <row r="220" spans="1:5" s="23" customFormat="1" ht="15.75" outlineLevel="2" x14ac:dyDescent="0.25">
      <c r="A220" s="27">
        <v>44393</v>
      </c>
      <c r="B220" s="24" t="s">
        <v>103</v>
      </c>
      <c r="C220" s="25">
        <v>265.95999999999998</v>
      </c>
      <c r="D220" s="31" t="str">
        <f t="shared" si="2"/>
        <v/>
      </c>
      <c r="E220" s="24" t="s">
        <v>56</v>
      </c>
    </row>
    <row r="221" spans="1:5" s="23" customFormat="1" ht="15.75" outlineLevel="2" x14ac:dyDescent="0.25">
      <c r="A221" s="27">
        <v>44393</v>
      </c>
      <c r="B221" s="24" t="s">
        <v>103</v>
      </c>
      <c r="C221" s="25">
        <v>412.01</v>
      </c>
      <c r="D221" s="31" t="str">
        <f t="shared" si="2"/>
        <v/>
      </c>
      <c r="E221" s="24" t="s">
        <v>56</v>
      </c>
    </row>
    <row r="222" spans="1:5" s="23" customFormat="1" ht="15.75" outlineLevel="1" x14ac:dyDescent="0.25">
      <c r="A222" s="28">
        <f>A221</f>
        <v>44393</v>
      </c>
      <c r="B222" s="29" t="str">
        <f>B221</f>
        <v>AMAZON CAPITAL SERVICES</v>
      </c>
      <c r="C222" s="30">
        <f>SUBTOTAL(9,C199:C221)</f>
        <v>3160.51</v>
      </c>
      <c r="D222" s="31" t="str">
        <f t="shared" si="2"/>
        <v>TOTAL</v>
      </c>
      <c r="E222" s="24"/>
    </row>
    <row r="223" spans="1:5" s="23" customFormat="1" ht="15.75" outlineLevel="2" x14ac:dyDescent="0.25">
      <c r="A223" s="27">
        <v>44391</v>
      </c>
      <c r="B223" s="24" t="s">
        <v>637</v>
      </c>
      <c r="C223" s="25">
        <v>813.12</v>
      </c>
      <c r="D223" s="31" t="str">
        <f t="shared" si="2"/>
        <v/>
      </c>
      <c r="E223" s="24" t="s">
        <v>68</v>
      </c>
    </row>
    <row r="224" spans="1:5" s="23" customFormat="1" ht="15.75" outlineLevel="2" x14ac:dyDescent="0.25">
      <c r="A224" s="27">
        <v>44391</v>
      </c>
      <c r="B224" s="24" t="s">
        <v>637</v>
      </c>
      <c r="C224" s="25">
        <v>390.88</v>
      </c>
      <c r="D224" s="31" t="str">
        <f t="shared" si="2"/>
        <v/>
      </c>
      <c r="E224" s="24" t="s">
        <v>195</v>
      </c>
    </row>
    <row r="225" spans="1:5" s="23" customFormat="1" ht="15.75" outlineLevel="1" x14ac:dyDescent="0.25">
      <c r="A225" s="28">
        <f>A224</f>
        <v>44391</v>
      </c>
      <c r="B225" s="29" t="str">
        <f>B224</f>
        <v>CURRICULUM ASSOCIATES LLC</v>
      </c>
      <c r="C225" s="30">
        <f>SUBTOTAL(9,C223:C224)</f>
        <v>1204</v>
      </c>
      <c r="D225" s="31" t="str">
        <f t="shared" si="2"/>
        <v>TOTAL</v>
      </c>
      <c r="E225" s="24"/>
    </row>
    <row r="226" spans="1:5" s="23" customFormat="1" ht="15.75" outlineLevel="2" x14ac:dyDescent="0.25">
      <c r="A226" s="27">
        <v>44391</v>
      </c>
      <c r="B226" s="24" t="s">
        <v>8</v>
      </c>
      <c r="C226" s="25">
        <v>529.91999999999996</v>
      </c>
      <c r="D226" s="31" t="str">
        <f t="shared" si="2"/>
        <v/>
      </c>
      <c r="E226" s="24" t="s">
        <v>56</v>
      </c>
    </row>
    <row r="227" spans="1:5" s="23" customFormat="1" ht="15.75" outlineLevel="2" x14ac:dyDescent="0.25">
      <c r="A227" s="27">
        <v>44391</v>
      </c>
      <c r="B227" s="24" t="s">
        <v>8</v>
      </c>
      <c r="C227" s="25">
        <v>594.76</v>
      </c>
      <c r="D227" s="31" t="str">
        <f t="shared" si="2"/>
        <v/>
      </c>
      <c r="E227" s="24" t="s">
        <v>56</v>
      </c>
    </row>
    <row r="228" spans="1:5" s="23" customFormat="1" ht="15.75" outlineLevel="2" x14ac:dyDescent="0.25">
      <c r="A228" s="27">
        <v>44391</v>
      </c>
      <c r="B228" s="24" t="s">
        <v>8</v>
      </c>
      <c r="C228" s="25">
        <v>63.07</v>
      </c>
      <c r="D228" s="31" t="str">
        <f t="shared" si="2"/>
        <v/>
      </c>
      <c r="E228" s="24" t="s">
        <v>56</v>
      </c>
    </row>
    <row r="229" spans="1:5" s="23" customFormat="1" ht="15.75" outlineLevel="2" x14ac:dyDescent="0.25">
      <c r="A229" s="27">
        <v>44391</v>
      </c>
      <c r="B229" s="24" t="s">
        <v>8</v>
      </c>
      <c r="C229" s="25">
        <v>-63.07</v>
      </c>
      <c r="D229" s="31" t="str">
        <f t="shared" si="2"/>
        <v/>
      </c>
      <c r="E229" s="24" t="s">
        <v>56</v>
      </c>
    </row>
    <row r="230" spans="1:5" s="23" customFormat="1" ht="15.75" outlineLevel="1" x14ac:dyDescent="0.25">
      <c r="A230" s="28">
        <f>A229</f>
        <v>44391</v>
      </c>
      <c r="B230" s="29" t="str">
        <f>B229</f>
        <v>DEMCO INC</v>
      </c>
      <c r="C230" s="30">
        <f>SUBTOTAL(9,C226:C229)</f>
        <v>1124.6799999999998</v>
      </c>
      <c r="D230" s="31" t="str">
        <f t="shared" si="2"/>
        <v>TOTAL</v>
      </c>
      <c r="E230" s="24"/>
    </row>
    <row r="231" spans="1:5" s="23" customFormat="1" ht="15.75" outlineLevel="2" x14ac:dyDescent="0.25">
      <c r="A231" s="27">
        <v>44391</v>
      </c>
      <c r="B231" s="24" t="s">
        <v>104</v>
      </c>
      <c r="C231" s="25">
        <v>1143</v>
      </c>
      <c r="D231" s="31" t="str">
        <f t="shared" si="2"/>
        <v/>
      </c>
      <c r="E231" s="24" t="s">
        <v>56</v>
      </c>
    </row>
    <row r="232" spans="1:5" s="23" customFormat="1" ht="15.75" outlineLevel="2" x14ac:dyDescent="0.25">
      <c r="A232" s="27">
        <v>44391</v>
      </c>
      <c r="B232" s="24" t="s">
        <v>104</v>
      </c>
      <c r="C232" s="25">
        <v>49.3</v>
      </c>
      <c r="D232" s="31" t="str">
        <f t="shared" si="2"/>
        <v/>
      </c>
      <c r="E232" s="24" t="s">
        <v>56</v>
      </c>
    </row>
    <row r="233" spans="1:5" s="23" customFormat="1" ht="15.75" outlineLevel="2" x14ac:dyDescent="0.25">
      <c r="A233" s="27">
        <v>44391</v>
      </c>
      <c r="B233" s="24" t="s">
        <v>104</v>
      </c>
      <c r="C233" s="25">
        <v>283.5</v>
      </c>
      <c r="D233" s="31" t="str">
        <f t="shared" si="2"/>
        <v/>
      </c>
      <c r="E233" s="24" t="s">
        <v>56</v>
      </c>
    </row>
    <row r="234" spans="1:5" s="23" customFormat="1" ht="15.75" outlineLevel="1" x14ac:dyDescent="0.25">
      <c r="A234" s="28">
        <f>A233</f>
        <v>44391</v>
      </c>
      <c r="B234" s="29" t="str">
        <f>B233</f>
        <v>FLINN SCIENTIFIC INC</v>
      </c>
      <c r="C234" s="30">
        <f>SUBTOTAL(9,C231:C233)</f>
        <v>1475.8</v>
      </c>
      <c r="D234" s="31" t="str">
        <f t="shared" si="2"/>
        <v>TOTAL</v>
      </c>
      <c r="E234" s="24"/>
    </row>
    <row r="235" spans="1:5" s="23" customFormat="1" ht="15.75" outlineLevel="2" x14ac:dyDescent="0.25">
      <c r="A235" s="27">
        <v>44391</v>
      </c>
      <c r="B235" s="24" t="s">
        <v>314</v>
      </c>
      <c r="C235" s="25">
        <v>199.9</v>
      </c>
      <c r="D235" s="31" t="str">
        <f t="shared" si="2"/>
        <v/>
      </c>
      <c r="E235" s="24" t="s">
        <v>56</v>
      </c>
    </row>
    <row r="236" spans="1:5" s="23" customFormat="1" ht="15.75" outlineLevel="1" x14ac:dyDescent="0.25">
      <c r="A236" s="28">
        <f>A235</f>
        <v>44391</v>
      </c>
      <c r="B236" s="29" t="str">
        <f>B235</f>
        <v>GOPHER SPORT</v>
      </c>
      <c r="C236" s="30">
        <f>SUBTOTAL(9,C235:C235)</f>
        <v>199.9</v>
      </c>
      <c r="D236" s="31" t="str">
        <f t="shared" si="2"/>
        <v>TOTAL</v>
      </c>
      <c r="E236" s="24"/>
    </row>
    <row r="237" spans="1:5" s="23" customFormat="1" ht="15.75" outlineLevel="2" x14ac:dyDescent="0.25">
      <c r="A237" s="27">
        <v>44391</v>
      </c>
      <c r="B237" s="24" t="s">
        <v>254</v>
      </c>
      <c r="C237" s="25">
        <v>127.77</v>
      </c>
      <c r="D237" s="31" t="str">
        <f t="shared" si="2"/>
        <v/>
      </c>
      <c r="E237" s="24" t="s">
        <v>58</v>
      </c>
    </row>
    <row r="238" spans="1:5" s="23" customFormat="1" ht="15.75" outlineLevel="2" x14ac:dyDescent="0.25">
      <c r="A238" s="27">
        <v>44391</v>
      </c>
      <c r="B238" s="24" t="s">
        <v>254</v>
      </c>
      <c r="C238" s="25">
        <v>485.58</v>
      </c>
      <c r="D238" s="31" t="str">
        <f t="shared" si="2"/>
        <v/>
      </c>
      <c r="E238" s="24" t="s">
        <v>58</v>
      </c>
    </row>
    <row r="239" spans="1:5" s="23" customFormat="1" ht="15.75" outlineLevel="1" x14ac:dyDescent="0.25">
      <c r="A239" s="28">
        <f>A238</f>
        <v>44391</v>
      </c>
      <c r="B239" s="29" t="str">
        <f>B238</f>
        <v>TEXAS TRUCK CENTERS OF HOUSTON LTD</v>
      </c>
      <c r="C239" s="30">
        <f>SUBTOTAL(9,C237:C238)</f>
        <v>613.35</v>
      </c>
      <c r="D239" s="31" t="str">
        <f t="shared" si="2"/>
        <v>TOTAL</v>
      </c>
      <c r="E239" s="24"/>
    </row>
    <row r="240" spans="1:5" s="23" customFormat="1" ht="15.75" outlineLevel="2" x14ac:dyDescent="0.25">
      <c r="A240" s="27">
        <v>44391</v>
      </c>
      <c r="B240" s="24" t="s">
        <v>9</v>
      </c>
      <c r="C240" s="25">
        <v>450</v>
      </c>
      <c r="D240" s="31" t="str">
        <f t="shared" si="2"/>
        <v/>
      </c>
      <c r="E240" s="24" t="s">
        <v>59</v>
      </c>
    </row>
    <row r="241" spans="1:5" s="23" customFormat="1" ht="15.75" outlineLevel="2" x14ac:dyDescent="0.25">
      <c r="A241" s="27">
        <v>44391</v>
      </c>
      <c r="B241" s="24" t="s">
        <v>9</v>
      </c>
      <c r="C241" s="25">
        <v>150</v>
      </c>
      <c r="D241" s="31" t="str">
        <f t="shared" ref="D241:D304" si="3">IF(E241="","TOTAL","")</f>
        <v/>
      </c>
      <c r="E241" s="24" t="s">
        <v>59</v>
      </c>
    </row>
    <row r="242" spans="1:5" s="23" customFormat="1" ht="15.75" outlineLevel="2" x14ac:dyDescent="0.25">
      <c r="A242" s="27">
        <v>44391</v>
      </c>
      <c r="B242" s="24" t="s">
        <v>9</v>
      </c>
      <c r="C242" s="25">
        <v>800</v>
      </c>
      <c r="D242" s="31" t="str">
        <f t="shared" si="3"/>
        <v/>
      </c>
      <c r="E242" s="24" t="s">
        <v>59</v>
      </c>
    </row>
    <row r="243" spans="1:5" s="23" customFormat="1" ht="15.75" outlineLevel="2" x14ac:dyDescent="0.25">
      <c r="A243" s="27">
        <v>44391</v>
      </c>
      <c r="B243" s="24" t="s">
        <v>9</v>
      </c>
      <c r="C243" s="25">
        <v>1350</v>
      </c>
      <c r="D243" s="31" t="str">
        <f t="shared" si="3"/>
        <v/>
      </c>
      <c r="E243" s="24" t="s">
        <v>119</v>
      </c>
    </row>
    <row r="244" spans="1:5" s="23" customFormat="1" ht="15.75" outlineLevel="2" x14ac:dyDescent="0.25">
      <c r="A244" s="27">
        <v>44391</v>
      </c>
      <c r="B244" s="24" t="s">
        <v>9</v>
      </c>
      <c r="C244" s="25">
        <v>75</v>
      </c>
      <c r="D244" s="31" t="str">
        <f t="shared" si="3"/>
        <v/>
      </c>
      <c r="E244" s="24" t="s">
        <v>120</v>
      </c>
    </row>
    <row r="245" spans="1:5" s="23" customFormat="1" ht="15.75" outlineLevel="2" x14ac:dyDescent="0.25">
      <c r="A245" s="27">
        <v>44391</v>
      </c>
      <c r="B245" s="24" t="s">
        <v>9</v>
      </c>
      <c r="C245" s="25">
        <v>225</v>
      </c>
      <c r="D245" s="31" t="str">
        <f t="shared" si="3"/>
        <v/>
      </c>
      <c r="E245" s="24" t="s">
        <v>120</v>
      </c>
    </row>
    <row r="246" spans="1:5" s="23" customFormat="1" ht="15.75" outlineLevel="2" x14ac:dyDescent="0.25">
      <c r="A246" s="27">
        <v>44391</v>
      </c>
      <c r="B246" s="24" t="s">
        <v>9</v>
      </c>
      <c r="C246" s="25">
        <v>800</v>
      </c>
      <c r="D246" s="31" t="str">
        <f t="shared" si="3"/>
        <v/>
      </c>
      <c r="E246" s="24" t="s">
        <v>59</v>
      </c>
    </row>
    <row r="247" spans="1:5" s="23" customFormat="1" ht="15.75" outlineLevel="2" x14ac:dyDescent="0.25">
      <c r="A247" s="27">
        <v>44391</v>
      </c>
      <c r="B247" s="24" t="s">
        <v>9</v>
      </c>
      <c r="C247" s="25">
        <v>100</v>
      </c>
      <c r="D247" s="31" t="str">
        <f t="shared" si="3"/>
        <v/>
      </c>
      <c r="E247" s="24" t="s">
        <v>120</v>
      </c>
    </row>
    <row r="248" spans="1:5" s="23" customFormat="1" ht="15.75" outlineLevel="2" x14ac:dyDescent="0.25">
      <c r="A248" s="27">
        <v>44391</v>
      </c>
      <c r="B248" s="24" t="s">
        <v>9</v>
      </c>
      <c r="C248" s="25">
        <v>100</v>
      </c>
      <c r="D248" s="31" t="str">
        <f t="shared" si="3"/>
        <v/>
      </c>
      <c r="E248" s="24" t="s">
        <v>59</v>
      </c>
    </row>
    <row r="249" spans="1:5" s="23" customFormat="1" ht="15.75" outlineLevel="2" x14ac:dyDescent="0.25">
      <c r="A249" s="27">
        <v>44391</v>
      </c>
      <c r="B249" s="24" t="s">
        <v>9</v>
      </c>
      <c r="C249" s="25">
        <v>105</v>
      </c>
      <c r="D249" s="31" t="str">
        <f t="shared" si="3"/>
        <v/>
      </c>
      <c r="E249" s="24" t="s">
        <v>59</v>
      </c>
    </row>
    <row r="250" spans="1:5" s="23" customFormat="1" ht="15.75" outlineLevel="2" x14ac:dyDescent="0.25">
      <c r="A250" s="27">
        <v>44391</v>
      </c>
      <c r="B250" s="24" t="s">
        <v>9</v>
      </c>
      <c r="C250" s="25">
        <v>50</v>
      </c>
      <c r="D250" s="31" t="str">
        <f t="shared" si="3"/>
        <v/>
      </c>
      <c r="E250" s="24" t="s">
        <v>119</v>
      </c>
    </row>
    <row r="251" spans="1:5" s="23" customFormat="1" ht="15.75" outlineLevel="2" x14ac:dyDescent="0.25">
      <c r="A251" s="27">
        <v>44391</v>
      </c>
      <c r="B251" s="24" t="s">
        <v>9</v>
      </c>
      <c r="C251" s="25">
        <v>50</v>
      </c>
      <c r="D251" s="31" t="str">
        <f t="shared" si="3"/>
        <v/>
      </c>
      <c r="E251" s="24" t="s">
        <v>119</v>
      </c>
    </row>
    <row r="252" spans="1:5" s="23" customFormat="1" ht="15.75" outlineLevel="2" x14ac:dyDescent="0.25">
      <c r="A252" s="27">
        <v>44391</v>
      </c>
      <c r="B252" s="24" t="s">
        <v>9</v>
      </c>
      <c r="C252" s="25">
        <v>50</v>
      </c>
      <c r="D252" s="31" t="str">
        <f t="shared" si="3"/>
        <v/>
      </c>
      <c r="E252" s="24" t="s">
        <v>119</v>
      </c>
    </row>
    <row r="253" spans="1:5" s="23" customFormat="1" ht="15.75" outlineLevel="2" x14ac:dyDescent="0.25">
      <c r="A253" s="27">
        <v>44391</v>
      </c>
      <c r="B253" s="24" t="s">
        <v>9</v>
      </c>
      <c r="C253" s="25">
        <v>35</v>
      </c>
      <c r="D253" s="31" t="str">
        <f t="shared" si="3"/>
        <v/>
      </c>
      <c r="E253" s="24" t="s">
        <v>59</v>
      </c>
    </row>
    <row r="254" spans="1:5" s="23" customFormat="1" ht="15.75" outlineLevel="2" x14ac:dyDescent="0.25">
      <c r="A254" s="27">
        <v>44391</v>
      </c>
      <c r="B254" s="24" t="s">
        <v>9</v>
      </c>
      <c r="C254" s="25">
        <v>35</v>
      </c>
      <c r="D254" s="31" t="str">
        <f t="shared" si="3"/>
        <v/>
      </c>
      <c r="E254" s="24" t="s">
        <v>59</v>
      </c>
    </row>
    <row r="255" spans="1:5" s="23" customFormat="1" ht="15.75" outlineLevel="2" x14ac:dyDescent="0.25">
      <c r="A255" s="27">
        <v>44391</v>
      </c>
      <c r="B255" s="24" t="s">
        <v>9</v>
      </c>
      <c r="C255" s="25">
        <v>105</v>
      </c>
      <c r="D255" s="31" t="str">
        <f t="shared" si="3"/>
        <v/>
      </c>
      <c r="E255" s="24" t="s">
        <v>59</v>
      </c>
    </row>
    <row r="256" spans="1:5" s="23" customFormat="1" ht="15.75" outlineLevel="2" x14ac:dyDescent="0.25">
      <c r="A256" s="27">
        <v>44391</v>
      </c>
      <c r="B256" s="24" t="s">
        <v>9</v>
      </c>
      <c r="C256" s="25">
        <v>50</v>
      </c>
      <c r="D256" s="31" t="str">
        <f t="shared" si="3"/>
        <v/>
      </c>
      <c r="E256" s="24" t="s">
        <v>119</v>
      </c>
    </row>
    <row r="257" spans="1:5" s="23" customFormat="1" ht="15.75" outlineLevel="2" x14ac:dyDescent="0.25">
      <c r="A257" s="27">
        <v>44391</v>
      </c>
      <c r="B257" s="24" t="s">
        <v>9</v>
      </c>
      <c r="C257" s="25">
        <v>50</v>
      </c>
      <c r="D257" s="31" t="str">
        <f t="shared" si="3"/>
        <v/>
      </c>
      <c r="E257" s="24" t="s">
        <v>119</v>
      </c>
    </row>
    <row r="258" spans="1:5" s="23" customFormat="1" ht="15.75" outlineLevel="2" x14ac:dyDescent="0.25">
      <c r="A258" s="27">
        <v>44391</v>
      </c>
      <c r="B258" s="24" t="s">
        <v>9</v>
      </c>
      <c r="C258" s="25">
        <v>50</v>
      </c>
      <c r="D258" s="31" t="str">
        <f t="shared" si="3"/>
        <v/>
      </c>
      <c r="E258" s="24" t="s">
        <v>119</v>
      </c>
    </row>
    <row r="259" spans="1:5" s="23" customFormat="1" ht="15.75" outlineLevel="2" x14ac:dyDescent="0.25">
      <c r="A259" s="27">
        <v>44391</v>
      </c>
      <c r="B259" s="24" t="s">
        <v>9</v>
      </c>
      <c r="C259" s="25">
        <v>50</v>
      </c>
      <c r="D259" s="31" t="str">
        <f t="shared" si="3"/>
        <v/>
      </c>
      <c r="E259" s="24" t="s">
        <v>119</v>
      </c>
    </row>
    <row r="260" spans="1:5" s="23" customFormat="1" ht="15.75" outlineLevel="2" x14ac:dyDescent="0.25">
      <c r="A260" s="27">
        <v>44391</v>
      </c>
      <c r="B260" s="24" t="s">
        <v>9</v>
      </c>
      <c r="C260" s="25">
        <v>50</v>
      </c>
      <c r="D260" s="31" t="str">
        <f t="shared" si="3"/>
        <v/>
      </c>
      <c r="E260" s="24" t="s">
        <v>119</v>
      </c>
    </row>
    <row r="261" spans="1:5" s="23" customFormat="1" ht="15.75" outlineLevel="2" x14ac:dyDescent="0.25">
      <c r="A261" s="27">
        <v>44391</v>
      </c>
      <c r="B261" s="24" t="s">
        <v>9</v>
      </c>
      <c r="C261" s="25">
        <v>390</v>
      </c>
      <c r="D261" s="31" t="str">
        <f t="shared" si="3"/>
        <v/>
      </c>
      <c r="E261" s="24" t="s">
        <v>119</v>
      </c>
    </row>
    <row r="262" spans="1:5" s="23" customFormat="1" ht="15.75" outlineLevel="2" x14ac:dyDescent="0.25">
      <c r="A262" s="27">
        <v>44391</v>
      </c>
      <c r="B262" s="24" t="s">
        <v>9</v>
      </c>
      <c r="C262" s="25">
        <v>260</v>
      </c>
      <c r="D262" s="31" t="str">
        <f t="shared" si="3"/>
        <v/>
      </c>
      <c r="E262" s="24" t="s">
        <v>119</v>
      </c>
    </row>
    <row r="263" spans="1:5" s="23" customFormat="1" ht="15.75" outlineLevel="2" x14ac:dyDescent="0.25">
      <c r="A263" s="27">
        <v>44391</v>
      </c>
      <c r="B263" s="24" t="s">
        <v>9</v>
      </c>
      <c r="C263" s="25">
        <v>50</v>
      </c>
      <c r="D263" s="31" t="str">
        <f t="shared" si="3"/>
        <v/>
      </c>
      <c r="E263" s="24" t="s">
        <v>119</v>
      </c>
    </row>
    <row r="264" spans="1:5" s="23" customFormat="1" ht="15.75" outlineLevel="2" x14ac:dyDescent="0.25">
      <c r="A264" s="27">
        <v>44391</v>
      </c>
      <c r="B264" s="24" t="s">
        <v>9</v>
      </c>
      <c r="C264" s="25">
        <v>450</v>
      </c>
      <c r="D264" s="31" t="str">
        <f t="shared" si="3"/>
        <v/>
      </c>
      <c r="E264" s="24" t="s">
        <v>59</v>
      </c>
    </row>
    <row r="265" spans="1:5" s="23" customFormat="1" ht="15.75" outlineLevel="2" x14ac:dyDescent="0.25">
      <c r="A265" s="27">
        <v>44391</v>
      </c>
      <c r="B265" s="24" t="s">
        <v>9</v>
      </c>
      <c r="C265" s="25">
        <v>450</v>
      </c>
      <c r="D265" s="31" t="str">
        <f t="shared" si="3"/>
        <v/>
      </c>
      <c r="E265" s="24" t="s">
        <v>59</v>
      </c>
    </row>
    <row r="266" spans="1:5" s="23" customFormat="1" ht="15.75" outlineLevel="2" x14ac:dyDescent="0.25">
      <c r="A266" s="27">
        <v>44391</v>
      </c>
      <c r="B266" s="24" t="s">
        <v>9</v>
      </c>
      <c r="C266" s="25">
        <v>450</v>
      </c>
      <c r="D266" s="31" t="str">
        <f t="shared" si="3"/>
        <v/>
      </c>
      <c r="E266" s="24" t="s">
        <v>59</v>
      </c>
    </row>
    <row r="267" spans="1:5" s="23" customFormat="1" ht="15.75" outlineLevel="2" x14ac:dyDescent="0.25">
      <c r="A267" s="27">
        <v>44391</v>
      </c>
      <c r="B267" s="24" t="s">
        <v>9</v>
      </c>
      <c r="C267" s="25">
        <v>450</v>
      </c>
      <c r="D267" s="31" t="str">
        <f t="shared" si="3"/>
        <v/>
      </c>
      <c r="E267" s="24" t="s">
        <v>59</v>
      </c>
    </row>
    <row r="268" spans="1:5" s="23" customFormat="1" ht="15.75" outlineLevel="2" x14ac:dyDescent="0.25">
      <c r="A268" s="27">
        <v>44391</v>
      </c>
      <c r="B268" s="24" t="s">
        <v>9</v>
      </c>
      <c r="C268" s="25">
        <v>300</v>
      </c>
      <c r="D268" s="31" t="str">
        <f t="shared" si="3"/>
        <v/>
      </c>
      <c r="E268" s="24" t="s">
        <v>59</v>
      </c>
    </row>
    <row r="269" spans="1:5" s="23" customFormat="1" ht="15.75" outlineLevel="2" x14ac:dyDescent="0.25">
      <c r="A269" s="27">
        <v>44391</v>
      </c>
      <c r="B269" s="24" t="s">
        <v>9</v>
      </c>
      <c r="C269" s="25">
        <v>35</v>
      </c>
      <c r="D269" s="31" t="str">
        <f t="shared" si="3"/>
        <v/>
      </c>
      <c r="E269" s="24" t="s">
        <v>59</v>
      </c>
    </row>
    <row r="270" spans="1:5" s="23" customFormat="1" ht="15.75" outlineLevel="2" x14ac:dyDescent="0.25">
      <c r="A270" s="27">
        <v>44391</v>
      </c>
      <c r="B270" s="24" t="s">
        <v>9</v>
      </c>
      <c r="C270" s="25">
        <v>400</v>
      </c>
      <c r="D270" s="31" t="str">
        <f t="shared" si="3"/>
        <v/>
      </c>
      <c r="E270" s="24" t="s">
        <v>120</v>
      </c>
    </row>
    <row r="271" spans="1:5" s="23" customFormat="1" ht="15.75" outlineLevel="2" x14ac:dyDescent="0.25">
      <c r="A271" s="27">
        <v>44391</v>
      </c>
      <c r="B271" s="24" t="s">
        <v>9</v>
      </c>
      <c r="C271" s="25">
        <v>450</v>
      </c>
      <c r="D271" s="31" t="str">
        <f t="shared" si="3"/>
        <v/>
      </c>
      <c r="E271" s="24" t="s">
        <v>59</v>
      </c>
    </row>
    <row r="272" spans="1:5" s="23" customFormat="1" ht="15.75" outlineLevel="2" x14ac:dyDescent="0.25">
      <c r="A272" s="27">
        <v>44391</v>
      </c>
      <c r="B272" s="24" t="s">
        <v>9</v>
      </c>
      <c r="C272" s="25">
        <v>100</v>
      </c>
      <c r="D272" s="31" t="str">
        <f t="shared" si="3"/>
        <v/>
      </c>
      <c r="E272" s="24" t="s">
        <v>59</v>
      </c>
    </row>
    <row r="273" spans="1:5" s="23" customFormat="1" ht="15.75" outlineLevel="1" x14ac:dyDescent="0.25">
      <c r="A273" s="28">
        <f>A272</f>
        <v>44391</v>
      </c>
      <c r="B273" s="29" t="str">
        <f>B272</f>
        <v>REGION IV EDUCAT SVC CENTER</v>
      </c>
      <c r="C273" s="30">
        <f>SUBTOTAL(9,C240:C272)</f>
        <v>8515</v>
      </c>
      <c r="D273" s="31" t="str">
        <f t="shared" si="3"/>
        <v>TOTAL</v>
      </c>
      <c r="E273" s="24"/>
    </row>
    <row r="274" spans="1:5" s="23" customFormat="1" ht="15.75" outlineLevel="2" x14ac:dyDescent="0.25">
      <c r="A274" s="27">
        <v>44391</v>
      </c>
      <c r="B274" s="24" t="s">
        <v>188</v>
      </c>
      <c r="C274" s="25">
        <v>399</v>
      </c>
      <c r="D274" s="31" t="str">
        <f t="shared" si="3"/>
        <v/>
      </c>
      <c r="E274" s="24" t="s">
        <v>60</v>
      </c>
    </row>
    <row r="275" spans="1:5" s="23" customFormat="1" ht="15.75" outlineLevel="1" x14ac:dyDescent="0.25">
      <c r="A275" s="28">
        <f>A274</f>
        <v>44391</v>
      </c>
      <c r="B275" s="29" t="str">
        <f>B274</f>
        <v>T E P S A</v>
      </c>
      <c r="C275" s="30">
        <f>SUBTOTAL(9,C274:C274)</f>
        <v>399</v>
      </c>
      <c r="D275" s="31" t="str">
        <f t="shared" si="3"/>
        <v>TOTAL</v>
      </c>
      <c r="E275" s="24"/>
    </row>
    <row r="276" spans="1:5" s="23" customFormat="1" ht="15.75" outlineLevel="2" x14ac:dyDescent="0.25">
      <c r="A276" s="27">
        <v>44391</v>
      </c>
      <c r="B276" s="24" t="s">
        <v>315</v>
      </c>
      <c r="C276" s="25">
        <v>9225</v>
      </c>
      <c r="D276" s="31" t="str">
        <f t="shared" si="3"/>
        <v/>
      </c>
      <c r="E276" s="24" t="s">
        <v>56</v>
      </c>
    </row>
    <row r="277" spans="1:5" s="23" customFormat="1" ht="15.75" outlineLevel="2" x14ac:dyDescent="0.25">
      <c r="A277" s="27">
        <v>44391</v>
      </c>
      <c r="B277" s="24" t="s">
        <v>315</v>
      </c>
      <c r="C277" s="25">
        <v>461.75</v>
      </c>
      <c r="D277" s="31" t="str">
        <f t="shared" si="3"/>
        <v/>
      </c>
      <c r="E277" s="24" t="s">
        <v>56</v>
      </c>
    </row>
    <row r="278" spans="1:5" s="23" customFormat="1" ht="15.75" outlineLevel="2" x14ac:dyDescent="0.25">
      <c r="A278" s="27">
        <v>44391</v>
      </c>
      <c r="B278" s="24" t="s">
        <v>315</v>
      </c>
      <c r="C278" s="25">
        <v>756</v>
      </c>
      <c r="D278" s="31" t="str">
        <f t="shared" si="3"/>
        <v/>
      </c>
      <c r="E278" s="24" t="s">
        <v>56</v>
      </c>
    </row>
    <row r="279" spans="1:5" s="23" customFormat="1" ht="15.75" outlineLevel="2" x14ac:dyDescent="0.25">
      <c r="A279" s="27">
        <v>44391</v>
      </c>
      <c r="B279" s="24" t="s">
        <v>315</v>
      </c>
      <c r="C279" s="25">
        <v>1610</v>
      </c>
      <c r="D279" s="31" t="str">
        <f t="shared" si="3"/>
        <v/>
      </c>
      <c r="E279" s="24" t="s">
        <v>56</v>
      </c>
    </row>
    <row r="280" spans="1:5" s="23" customFormat="1" ht="15.75" outlineLevel="2" x14ac:dyDescent="0.25">
      <c r="A280" s="27">
        <v>44391</v>
      </c>
      <c r="B280" s="24" t="s">
        <v>315</v>
      </c>
      <c r="C280" s="25">
        <v>1883</v>
      </c>
      <c r="D280" s="31" t="str">
        <f t="shared" si="3"/>
        <v/>
      </c>
      <c r="E280" s="24" t="s">
        <v>56</v>
      </c>
    </row>
    <row r="281" spans="1:5" s="23" customFormat="1" ht="15.75" outlineLevel="2" x14ac:dyDescent="0.25">
      <c r="A281" s="27">
        <v>44391</v>
      </c>
      <c r="B281" s="24" t="s">
        <v>315</v>
      </c>
      <c r="C281" s="25">
        <v>4630</v>
      </c>
      <c r="D281" s="31" t="str">
        <f t="shared" si="3"/>
        <v/>
      </c>
      <c r="E281" s="24" t="s">
        <v>56</v>
      </c>
    </row>
    <row r="282" spans="1:5" s="23" customFormat="1" ht="15.75" outlineLevel="2" x14ac:dyDescent="0.25">
      <c r="A282" s="27">
        <v>44391</v>
      </c>
      <c r="B282" s="24" t="s">
        <v>315</v>
      </c>
      <c r="C282" s="25">
        <v>1769</v>
      </c>
      <c r="D282" s="31" t="str">
        <f t="shared" si="3"/>
        <v/>
      </c>
      <c r="E282" s="24" t="s">
        <v>56</v>
      </c>
    </row>
    <row r="283" spans="1:5" s="23" customFormat="1" ht="15.75" outlineLevel="1" x14ac:dyDescent="0.25">
      <c r="A283" s="28">
        <f>A282</f>
        <v>44391</v>
      </c>
      <c r="B283" s="29" t="str">
        <f>B282</f>
        <v>RIDDELL ALL AMERICAN SPORTS CORP</v>
      </c>
      <c r="C283" s="30">
        <f>SUBTOTAL(9,C276:C282)</f>
        <v>20334.75</v>
      </c>
      <c r="D283" s="31" t="str">
        <f t="shared" si="3"/>
        <v>TOTAL</v>
      </c>
      <c r="E283" s="24"/>
    </row>
    <row r="284" spans="1:5" s="23" customFormat="1" ht="15.75" outlineLevel="2" x14ac:dyDescent="0.25">
      <c r="A284" s="27">
        <v>44391</v>
      </c>
      <c r="B284" s="24" t="s">
        <v>417</v>
      </c>
      <c r="C284" s="25">
        <v>632.41999999999996</v>
      </c>
      <c r="D284" s="31" t="str">
        <f t="shared" si="3"/>
        <v/>
      </c>
      <c r="E284" s="24" t="s">
        <v>56</v>
      </c>
    </row>
    <row r="285" spans="1:5" s="23" customFormat="1" ht="15.75" outlineLevel="1" x14ac:dyDescent="0.25">
      <c r="A285" s="28">
        <f>A284</f>
        <v>44391</v>
      </c>
      <c r="B285" s="29" t="str">
        <f>B284</f>
        <v>ATTAINMENT COMPANY INC</v>
      </c>
      <c r="C285" s="30">
        <f>SUBTOTAL(9,C284:C284)</f>
        <v>632.41999999999996</v>
      </c>
      <c r="D285" s="31" t="str">
        <f t="shared" si="3"/>
        <v>TOTAL</v>
      </c>
      <c r="E285" s="24"/>
    </row>
    <row r="286" spans="1:5" s="23" customFormat="1" ht="15.75" outlineLevel="2" x14ac:dyDescent="0.25">
      <c r="A286" s="27">
        <v>44391</v>
      </c>
      <c r="B286" s="24" t="s">
        <v>208</v>
      </c>
      <c r="C286" s="25">
        <v>208</v>
      </c>
      <c r="D286" s="31" t="str">
        <f t="shared" si="3"/>
        <v/>
      </c>
      <c r="E286" s="24" t="s">
        <v>62</v>
      </c>
    </row>
    <row r="287" spans="1:5" s="23" customFormat="1" ht="15.75" outlineLevel="2" x14ac:dyDescent="0.25">
      <c r="A287" s="27">
        <v>44391</v>
      </c>
      <c r="B287" s="24" t="s">
        <v>208</v>
      </c>
      <c r="C287" s="25">
        <v>243</v>
      </c>
      <c r="D287" s="31" t="str">
        <f t="shared" si="3"/>
        <v/>
      </c>
      <c r="E287" s="24" t="s">
        <v>62</v>
      </c>
    </row>
    <row r="288" spans="1:5" s="23" customFormat="1" ht="15.75" outlineLevel="2" x14ac:dyDescent="0.25">
      <c r="A288" s="27">
        <v>44391</v>
      </c>
      <c r="B288" s="24" t="s">
        <v>208</v>
      </c>
      <c r="C288" s="25">
        <v>218</v>
      </c>
      <c r="D288" s="31" t="str">
        <f t="shared" si="3"/>
        <v/>
      </c>
      <c r="E288" s="24" t="s">
        <v>62</v>
      </c>
    </row>
    <row r="289" spans="1:5" s="23" customFormat="1" ht="15.75" outlineLevel="2" x14ac:dyDescent="0.25">
      <c r="A289" s="27">
        <v>44391</v>
      </c>
      <c r="B289" s="24" t="s">
        <v>208</v>
      </c>
      <c r="C289" s="25">
        <v>150</v>
      </c>
      <c r="D289" s="31" t="str">
        <f t="shared" si="3"/>
        <v/>
      </c>
      <c r="E289" s="24" t="s">
        <v>62</v>
      </c>
    </row>
    <row r="290" spans="1:5" s="23" customFormat="1" ht="15.75" outlineLevel="2" x14ac:dyDescent="0.25">
      <c r="A290" s="27">
        <v>44391</v>
      </c>
      <c r="B290" s="24" t="s">
        <v>208</v>
      </c>
      <c r="C290" s="25">
        <v>70</v>
      </c>
      <c r="D290" s="31" t="str">
        <f t="shared" si="3"/>
        <v/>
      </c>
      <c r="E290" s="24" t="s">
        <v>62</v>
      </c>
    </row>
    <row r="291" spans="1:5" s="23" customFormat="1" ht="15.75" outlineLevel="2" x14ac:dyDescent="0.25">
      <c r="A291" s="27">
        <v>44391</v>
      </c>
      <c r="B291" s="24" t="s">
        <v>208</v>
      </c>
      <c r="C291" s="25">
        <v>85</v>
      </c>
      <c r="D291" s="31" t="str">
        <f t="shared" si="3"/>
        <v/>
      </c>
      <c r="E291" s="24" t="s">
        <v>62</v>
      </c>
    </row>
    <row r="292" spans="1:5" s="23" customFormat="1" ht="15.75" outlineLevel="2" x14ac:dyDescent="0.25">
      <c r="A292" s="27">
        <v>44391</v>
      </c>
      <c r="B292" s="24" t="s">
        <v>208</v>
      </c>
      <c r="C292" s="25">
        <v>25</v>
      </c>
      <c r="D292" s="31" t="str">
        <f t="shared" si="3"/>
        <v/>
      </c>
      <c r="E292" s="24" t="s">
        <v>62</v>
      </c>
    </row>
    <row r="293" spans="1:5" s="23" customFormat="1" ht="15.75" outlineLevel="2" x14ac:dyDescent="0.25">
      <c r="A293" s="27">
        <v>44391</v>
      </c>
      <c r="B293" s="24" t="s">
        <v>208</v>
      </c>
      <c r="C293" s="25">
        <v>65</v>
      </c>
      <c r="D293" s="31" t="str">
        <f t="shared" si="3"/>
        <v/>
      </c>
      <c r="E293" s="24" t="s">
        <v>62</v>
      </c>
    </row>
    <row r="294" spans="1:5" s="23" customFormat="1" ht="15.75" outlineLevel="2" x14ac:dyDescent="0.25">
      <c r="A294" s="27">
        <v>44391</v>
      </c>
      <c r="B294" s="24" t="s">
        <v>208</v>
      </c>
      <c r="C294" s="25">
        <v>50</v>
      </c>
      <c r="D294" s="31" t="str">
        <f t="shared" si="3"/>
        <v/>
      </c>
      <c r="E294" s="24" t="s">
        <v>62</v>
      </c>
    </row>
    <row r="295" spans="1:5" s="23" customFormat="1" ht="15.75" outlineLevel="2" x14ac:dyDescent="0.25">
      <c r="A295" s="27">
        <v>44391</v>
      </c>
      <c r="B295" s="24" t="s">
        <v>208</v>
      </c>
      <c r="C295" s="25">
        <v>160</v>
      </c>
      <c r="D295" s="31" t="str">
        <f t="shared" si="3"/>
        <v/>
      </c>
      <c r="E295" s="24" t="s">
        <v>62</v>
      </c>
    </row>
    <row r="296" spans="1:5" s="23" customFormat="1" ht="15.75" outlineLevel="2" x14ac:dyDescent="0.25">
      <c r="A296" s="27">
        <v>44391</v>
      </c>
      <c r="B296" s="24" t="s">
        <v>208</v>
      </c>
      <c r="C296" s="25">
        <v>50</v>
      </c>
      <c r="D296" s="31" t="str">
        <f t="shared" si="3"/>
        <v/>
      </c>
      <c r="E296" s="24" t="s">
        <v>62</v>
      </c>
    </row>
    <row r="297" spans="1:5" s="23" customFormat="1" ht="15.75" outlineLevel="2" x14ac:dyDescent="0.25">
      <c r="A297" s="27">
        <v>44391</v>
      </c>
      <c r="B297" s="24" t="s">
        <v>208</v>
      </c>
      <c r="C297" s="25">
        <v>155</v>
      </c>
      <c r="D297" s="31" t="str">
        <f t="shared" si="3"/>
        <v/>
      </c>
      <c r="E297" s="24" t="s">
        <v>62</v>
      </c>
    </row>
    <row r="298" spans="1:5" s="23" customFormat="1" ht="15.75" outlineLevel="2" x14ac:dyDescent="0.25">
      <c r="A298" s="27">
        <v>44391</v>
      </c>
      <c r="B298" s="24" t="s">
        <v>208</v>
      </c>
      <c r="C298" s="25">
        <v>215</v>
      </c>
      <c r="D298" s="31" t="str">
        <f t="shared" si="3"/>
        <v/>
      </c>
      <c r="E298" s="24" t="s">
        <v>62</v>
      </c>
    </row>
    <row r="299" spans="1:5" s="23" customFormat="1" ht="15.75" outlineLevel="2" x14ac:dyDescent="0.25">
      <c r="A299" s="27">
        <v>44391</v>
      </c>
      <c r="B299" s="24" t="s">
        <v>208</v>
      </c>
      <c r="C299" s="25">
        <v>65</v>
      </c>
      <c r="D299" s="31" t="str">
        <f t="shared" si="3"/>
        <v/>
      </c>
      <c r="E299" s="24" t="s">
        <v>62</v>
      </c>
    </row>
    <row r="300" spans="1:5" s="23" customFormat="1" ht="15.75" outlineLevel="2" x14ac:dyDescent="0.25">
      <c r="A300" s="27">
        <v>44391</v>
      </c>
      <c r="B300" s="24" t="s">
        <v>208</v>
      </c>
      <c r="C300" s="25">
        <v>209</v>
      </c>
      <c r="D300" s="31" t="str">
        <f t="shared" si="3"/>
        <v/>
      </c>
      <c r="E300" s="24" t="s">
        <v>62</v>
      </c>
    </row>
    <row r="301" spans="1:5" s="23" customFormat="1" ht="15.75" outlineLevel="2" x14ac:dyDescent="0.25">
      <c r="A301" s="27">
        <v>44391</v>
      </c>
      <c r="B301" s="24" t="s">
        <v>208</v>
      </c>
      <c r="C301" s="25">
        <v>204</v>
      </c>
      <c r="D301" s="31" t="str">
        <f t="shared" si="3"/>
        <v/>
      </c>
      <c r="E301" s="24" t="s">
        <v>62</v>
      </c>
    </row>
    <row r="302" spans="1:5" s="23" customFormat="1" ht="15.75" outlineLevel="2" x14ac:dyDescent="0.25">
      <c r="A302" s="27">
        <v>44391</v>
      </c>
      <c r="B302" s="24" t="s">
        <v>208</v>
      </c>
      <c r="C302" s="25">
        <v>135</v>
      </c>
      <c r="D302" s="31" t="str">
        <f t="shared" si="3"/>
        <v/>
      </c>
      <c r="E302" s="24" t="s">
        <v>62</v>
      </c>
    </row>
    <row r="303" spans="1:5" s="23" customFormat="1" ht="15.75" outlineLevel="2" x14ac:dyDescent="0.25">
      <c r="A303" s="27">
        <v>44391</v>
      </c>
      <c r="B303" s="24" t="s">
        <v>208</v>
      </c>
      <c r="C303" s="25">
        <v>140</v>
      </c>
      <c r="D303" s="31" t="str">
        <f t="shared" si="3"/>
        <v/>
      </c>
      <c r="E303" s="24" t="s">
        <v>62</v>
      </c>
    </row>
    <row r="304" spans="1:5" s="23" customFormat="1" ht="15.75" outlineLevel="2" x14ac:dyDescent="0.25">
      <c r="A304" s="27">
        <v>44391</v>
      </c>
      <c r="B304" s="24" t="s">
        <v>208</v>
      </c>
      <c r="C304" s="25">
        <v>300</v>
      </c>
      <c r="D304" s="31" t="str">
        <f t="shared" si="3"/>
        <v/>
      </c>
      <c r="E304" s="24" t="s">
        <v>62</v>
      </c>
    </row>
    <row r="305" spans="1:5" s="23" customFormat="1" ht="15.75" outlineLevel="2" x14ac:dyDescent="0.25">
      <c r="A305" s="27">
        <v>44391</v>
      </c>
      <c r="B305" s="24" t="s">
        <v>208</v>
      </c>
      <c r="C305" s="25">
        <v>35</v>
      </c>
      <c r="D305" s="31" t="str">
        <f t="shared" ref="D305:D368" si="4">IF(E305="","TOTAL","")</f>
        <v/>
      </c>
      <c r="E305" s="24" t="s">
        <v>62</v>
      </c>
    </row>
    <row r="306" spans="1:5" s="23" customFormat="1" ht="15.75" outlineLevel="2" x14ac:dyDescent="0.25">
      <c r="A306" s="27">
        <v>44391</v>
      </c>
      <c r="B306" s="24" t="s">
        <v>208</v>
      </c>
      <c r="C306" s="25">
        <v>474</v>
      </c>
      <c r="D306" s="31" t="str">
        <f t="shared" si="4"/>
        <v/>
      </c>
      <c r="E306" s="24" t="s">
        <v>62</v>
      </c>
    </row>
    <row r="307" spans="1:5" s="23" customFormat="1" ht="15.75" outlineLevel="2" x14ac:dyDescent="0.25">
      <c r="A307" s="27">
        <v>44391</v>
      </c>
      <c r="B307" s="24" t="s">
        <v>208</v>
      </c>
      <c r="C307" s="25">
        <v>75</v>
      </c>
      <c r="D307" s="31" t="str">
        <f t="shared" si="4"/>
        <v/>
      </c>
      <c r="E307" s="24" t="s">
        <v>62</v>
      </c>
    </row>
    <row r="308" spans="1:5" s="23" customFormat="1" ht="15.75" outlineLevel="2" x14ac:dyDescent="0.25">
      <c r="A308" s="27">
        <v>44391</v>
      </c>
      <c r="B308" s="24" t="s">
        <v>208</v>
      </c>
      <c r="C308" s="25">
        <v>100</v>
      </c>
      <c r="D308" s="31" t="str">
        <f t="shared" si="4"/>
        <v/>
      </c>
      <c r="E308" s="24" t="s">
        <v>62</v>
      </c>
    </row>
    <row r="309" spans="1:5" s="23" customFormat="1" ht="15.75" outlineLevel="2" x14ac:dyDescent="0.25">
      <c r="A309" s="27">
        <v>44391</v>
      </c>
      <c r="B309" s="24" t="s">
        <v>208</v>
      </c>
      <c r="C309" s="25">
        <v>100</v>
      </c>
      <c r="D309" s="31" t="str">
        <f t="shared" si="4"/>
        <v/>
      </c>
      <c r="E309" s="24" t="s">
        <v>62</v>
      </c>
    </row>
    <row r="310" spans="1:5" s="23" customFormat="1" ht="15.75" outlineLevel="2" x14ac:dyDescent="0.25">
      <c r="A310" s="27">
        <v>44391</v>
      </c>
      <c r="B310" s="24" t="s">
        <v>208</v>
      </c>
      <c r="C310" s="25">
        <v>425</v>
      </c>
      <c r="D310" s="31" t="str">
        <f t="shared" si="4"/>
        <v/>
      </c>
      <c r="E310" s="24" t="s">
        <v>56</v>
      </c>
    </row>
    <row r="311" spans="1:5" s="23" customFormat="1" ht="15.75" outlineLevel="2" x14ac:dyDescent="0.25">
      <c r="A311" s="27">
        <v>44391</v>
      </c>
      <c r="B311" s="24" t="s">
        <v>208</v>
      </c>
      <c r="C311" s="25">
        <v>30</v>
      </c>
      <c r="D311" s="31" t="str">
        <f t="shared" si="4"/>
        <v/>
      </c>
      <c r="E311" s="24" t="s">
        <v>62</v>
      </c>
    </row>
    <row r="312" spans="1:5" s="23" customFormat="1" ht="15.75" outlineLevel="2" x14ac:dyDescent="0.25">
      <c r="A312" s="27">
        <v>44391</v>
      </c>
      <c r="B312" s="24" t="s">
        <v>208</v>
      </c>
      <c r="C312" s="25">
        <v>352.5</v>
      </c>
      <c r="D312" s="31" t="str">
        <f t="shared" si="4"/>
        <v/>
      </c>
      <c r="E312" s="24" t="s">
        <v>62</v>
      </c>
    </row>
    <row r="313" spans="1:5" s="23" customFormat="1" ht="15.75" outlineLevel="2" x14ac:dyDescent="0.25">
      <c r="A313" s="27">
        <v>44391</v>
      </c>
      <c r="B313" s="24" t="s">
        <v>208</v>
      </c>
      <c r="C313" s="25">
        <v>30</v>
      </c>
      <c r="D313" s="31" t="str">
        <f t="shared" si="4"/>
        <v/>
      </c>
      <c r="E313" s="24" t="s">
        <v>62</v>
      </c>
    </row>
    <row r="314" spans="1:5" s="23" customFormat="1" ht="15.75" outlineLevel="2" x14ac:dyDescent="0.25">
      <c r="A314" s="27">
        <v>44391</v>
      </c>
      <c r="B314" s="24" t="s">
        <v>208</v>
      </c>
      <c r="C314" s="25">
        <v>25</v>
      </c>
      <c r="D314" s="31" t="str">
        <f t="shared" si="4"/>
        <v/>
      </c>
      <c r="E314" s="24" t="s">
        <v>62</v>
      </c>
    </row>
    <row r="315" spans="1:5" s="23" customFormat="1" ht="15.75" outlineLevel="2" x14ac:dyDescent="0.25">
      <c r="A315" s="27">
        <v>44391</v>
      </c>
      <c r="B315" s="24" t="s">
        <v>208</v>
      </c>
      <c r="C315" s="25">
        <v>35</v>
      </c>
      <c r="D315" s="31" t="str">
        <f t="shared" si="4"/>
        <v/>
      </c>
      <c r="E315" s="24" t="s">
        <v>62</v>
      </c>
    </row>
    <row r="316" spans="1:5" s="23" customFormat="1" ht="15.75" outlineLevel="2" x14ac:dyDescent="0.25">
      <c r="A316" s="27">
        <v>44391</v>
      </c>
      <c r="B316" s="24" t="s">
        <v>208</v>
      </c>
      <c r="C316" s="25">
        <v>50</v>
      </c>
      <c r="D316" s="31" t="str">
        <f t="shared" si="4"/>
        <v/>
      </c>
      <c r="E316" s="24" t="s">
        <v>62</v>
      </c>
    </row>
    <row r="317" spans="1:5" s="23" customFormat="1" ht="15.75" outlineLevel="2" x14ac:dyDescent="0.25">
      <c r="A317" s="27">
        <v>44391</v>
      </c>
      <c r="B317" s="24" t="s">
        <v>208</v>
      </c>
      <c r="C317" s="25">
        <v>30</v>
      </c>
      <c r="D317" s="31" t="str">
        <f t="shared" si="4"/>
        <v/>
      </c>
      <c r="E317" s="24" t="s">
        <v>62</v>
      </c>
    </row>
    <row r="318" spans="1:5" s="23" customFormat="1" ht="15.75" outlineLevel="2" x14ac:dyDescent="0.25">
      <c r="A318" s="27">
        <v>44391</v>
      </c>
      <c r="B318" s="24" t="s">
        <v>208</v>
      </c>
      <c r="C318" s="25">
        <v>270</v>
      </c>
      <c r="D318" s="31" t="str">
        <f t="shared" si="4"/>
        <v/>
      </c>
      <c r="E318" s="24" t="s">
        <v>62</v>
      </c>
    </row>
    <row r="319" spans="1:5" s="23" customFormat="1" ht="15.75" outlineLevel="2" x14ac:dyDescent="0.25">
      <c r="A319" s="27">
        <v>44391</v>
      </c>
      <c r="B319" s="24" t="s">
        <v>208</v>
      </c>
      <c r="C319" s="25">
        <v>70</v>
      </c>
      <c r="D319" s="31" t="str">
        <f t="shared" si="4"/>
        <v/>
      </c>
      <c r="E319" s="24" t="s">
        <v>62</v>
      </c>
    </row>
    <row r="320" spans="1:5" s="23" customFormat="1" ht="15.75" outlineLevel="2" x14ac:dyDescent="0.25">
      <c r="A320" s="27">
        <v>44391</v>
      </c>
      <c r="B320" s="24" t="s">
        <v>208</v>
      </c>
      <c r="C320" s="25">
        <v>50</v>
      </c>
      <c r="D320" s="31" t="str">
        <f t="shared" si="4"/>
        <v/>
      </c>
      <c r="E320" s="24" t="s">
        <v>62</v>
      </c>
    </row>
    <row r="321" spans="1:5" s="23" customFormat="1" ht="15.75" outlineLevel="2" x14ac:dyDescent="0.25">
      <c r="A321" s="27">
        <v>44391</v>
      </c>
      <c r="B321" s="24" t="s">
        <v>208</v>
      </c>
      <c r="C321" s="25">
        <v>50</v>
      </c>
      <c r="D321" s="31" t="str">
        <f t="shared" si="4"/>
        <v/>
      </c>
      <c r="E321" s="24" t="s">
        <v>62</v>
      </c>
    </row>
    <row r="322" spans="1:5" s="23" customFormat="1" ht="15.75" outlineLevel="2" x14ac:dyDescent="0.25">
      <c r="A322" s="27">
        <v>44391</v>
      </c>
      <c r="B322" s="24" t="s">
        <v>208</v>
      </c>
      <c r="C322" s="25">
        <v>90</v>
      </c>
      <c r="D322" s="31" t="str">
        <f t="shared" si="4"/>
        <v/>
      </c>
      <c r="E322" s="24" t="s">
        <v>62</v>
      </c>
    </row>
    <row r="323" spans="1:5" s="23" customFormat="1" ht="15.75" outlineLevel="2" x14ac:dyDescent="0.25">
      <c r="A323" s="27">
        <v>44391</v>
      </c>
      <c r="B323" s="24" t="s">
        <v>208</v>
      </c>
      <c r="C323" s="25">
        <v>90</v>
      </c>
      <c r="D323" s="31" t="str">
        <f t="shared" si="4"/>
        <v/>
      </c>
      <c r="E323" s="24" t="s">
        <v>62</v>
      </c>
    </row>
    <row r="324" spans="1:5" s="23" customFormat="1" ht="15.75" outlineLevel="2" x14ac:dyDescent="0.25">
      <c r="A324" s="27">
        <v>44391</v>
      </c>
      <c r="B324" s="24" t="s">
        <v>208</v>
      </c>
      <c r="C324" s="25">
        <v>45</v>
      </c>
      <c r="D324" s="31" t="str">
        <f t="shared" si="4"/>
        <v/>
      </c>
      <c r="E324" s="24" t="s">
        <v>62</v>
      </c>
    </row>
    <row r="325" spans="1:5" s="23" customFormat="1" ht="15.75" outlineLevel="2" x14ac:dyDescent="0.25">
      <c r="A325" s="27">
        <v>44391</v>
      </c>
      <c r="B325" s="24" t="s">
        <v>208</v>
      </c>
      <c r="C325" s="25">
        <v>45</v>
      </c>
      <c r="D325" s="31" t="str">
        <f t="shared" si="4"/>
        <v/>
      </c>
      <c r="E325" s="24" t="s">
        <v>62</v>
      </c>
    </row>
    <row r="326" spans="1:5" s="23" customFormat="1" ht="15.75" outlineLevel="2" x14ac:dyDescent="0.25">
      <c r="A326" s="27">
        <v>44391</v>
      </c>
      <c r="B326" s="24" t="s">
        <v>208</v>
      </c>
      <c r="C326" s="25">
        <v>90</v>
      </c>
      <c r="D326" s="31" t="str">
        <f t="shared" si="4"/>
        <v/>
      </c>
      <c r="E326" s="24" t="s">
        <v>62</v>
      </c>
    </row>
    <row r="327" spans="1:5" s="23" customFormat="1" ht="15.75" outlineLevel="2" x14ac:dyDescent="0.25">
      <c r="A327" s="27">
        <v>44391</v>
      </c>
      <c r="B327" s="24" t="s">
        <v>208</v>
      </c>
      <c r="C327" s="25">
        <v>90</v>
      </c>
      <c r="D327" s="31" t="str">
        <f t="shared" si="4"/>
        <v/>
      </c>
      <c r="E327" s="24" t="s">
        <v>62</v>
      </c>
    </row>
    <row r="328" spans="1:5" s="23" customFormat="1" ht="15.75" outlineLevel="2" x14ac:dyDescent="0.25">
      <c r="A328" s="27">
        <v>44391</v>
      </c>
      <c r="B328" s="24" t="s">
        <v>208</v>
      </c>
      <c r="C328" s="25">
        <v>90</v>
      </c>
      <c r="D328" s="31" t="str">
        <f t="shared" si="4"/>
        <v/>
      </c>
      <c r="E328" s="24" t="s">
        <v>62</v>
      </c>
    </row>
    <row r="329" spans="1:5" s="23" customFormat="1" ht="15.75" outlineLevel="2" x14ac:dyDescent="0.25">
      <c r="A329" s="27">
        <v>44391</v>
      </c>
      <c r="B329" s="24" t="s">
        <v>208</v>
      </c>
      <c r="C329" s="25">
        <v>90</v>
      </c>
      <c r="D329" s="31" t="str">
        <f t="shared" si="4"/>
        <v/>
      </c>
      <c r="E329" s="24" t="s">
        <v>62</v>
      </c>
    </row>
    <row r="330" spans="1:5" s="23" customFormat="1" ht="15.75" outlineLevel="2" x14ac:dyDescent="0.25">
      <c r="A330" s="27">
        <v>44391</v>
      </c>
      <c r="B330" s="24" t="s">
        <v>208</v>
      </c>
      <c r="C330" s="25">
        <v>190</v>
      </c>
      <c r="D330" s="31" t="str">
        <f t="shared" si="4"/>
        <v/>
      </c>
      <c r="E330" s="24" t="s">
        <v>62</v>
      </c>
    </row>
    <row r="331" spans="1:5" s="23" customFormat="1" ht="15.75" outlineLevel="2" x14ac:dyDescent="0.25">
      <c r="A331" s="27">
        <v>44391</v>
      </c>
      <c r="B331" s="24" t="s">
        <v>208</v>
      </c>
      <c r="C331" s="25">
        <v>722.44</v>
      </c>
      <c r="D331" s="31" t="str">
        <f t="shared" si="4"/>
        <v/>
      </c>
      <c r="E331" s="24" t="s">
        <v>62</v>
      </c>
    </row>
    <row r="332" spans="1:5" s="23" customFormat="1" ht="15.75" outlineLevel="2" x14ac:dyDescent="0.25">
      <c r="A332" s="27">
        <v>44391</v>
      </c>
      <c r="B332" s="24" t="s">
        <v>208</v>
      </c>
      <c r="C332" s="25">
        <v>90</v>
      </c>
      <c r="D332" s="31" t="str">
        <f t="shared" si="4"/>
        <v/>
      </c>
      <c r="E332" s="24" t="s">
        <v>62</v>
      </c>
    </row>
    <row r="333" spans="1:5" s="23" customFormat="1" ht="15.75" outlineLevel="2" x14ac:dyDescent="0.25">
      <c r="A333" s="27">
        <v>44391</v>
      </c>
      <c r="B333" s="24" t="s">
        <v>208</v>
      </c>
      <c r="C333" s="25">
        <v>1047.25</v>
      </c>
      <c r="D333" s="31" t="str">
        <f t="shared" si="4"/>
        <v/>
      </c>
      <c r="E333" s="24" t="s">
        <v>62</v>
      </c>
    </row>
    <row r="334" spans="1:5" s="23" customFormat="1" ht="15.75" outlineLevel="2" x14ac:dyDescent="0.25">
      <c r="A334" s="27">
        <v>44391</v>
      </c>
      <c r="B334" s="24" t="s">
        <v>208</v>
      </c>
      <c r="C334" s="25">
        <v>20</v>
      </c>
      <c r="D334" s="31" t="str">
        <f t="shared" si="4"/>
        <v/>
      </c>
      <c r="E334" s="24" t="s">
        <v>62</v>
      </c>
    </row>
    <row r="335" spans="1:5" s="23" customFormat="1" ht="15.75" outlineLevel="2" x14ac:dyDescent="0.25">
      <c r="A335" s="27">
        <v>44391</v>
      </c>
      <c r="B335" s="24" t="s">
        <v>208</v>
      </c>
      <c r="C335" s="25">
        <v>42</v>
      </c>
      <c r="D335" s="31" t="str">
        <f t="shared" si="4"/>
        <v/>
      </c>
      <c r="E335" s="24" t="s">
        <v>62</v>
      </c>
    </row>
    <row r="336" spans="1:5" s="23" customFormat="1" ht="15.75" outlineLevel="2" x14ac:dyDescent="0.25">
      <c r="A336" s="27">
        <v>44391</v>
      </c>
      <c r="B336" s="24" t="s">
        <v>208</v>
      </c>
      <c r="C336" s="25">
        <v>10</v>
      </c>
      <c r="D336" s="31" t="str">
        <f t="shared" si="4"/>
        <v/>
      </c>
      <c r="E336" s="24" t="s">
        <v>62</v>
      </c>
    </row>
    <row r="337" spans="1:5" s="23" customFormat="1" ht="15.75" outlineLevel="2" x14ac:dyDescent="0.25">
      <c r="A337" s="27">
        <v>44391</v>
      </c>
      <c r="B337" s="24" t="s">
        <v>208</v>
      </c>
      <c r="C337" s="25">
        <v>20</v>
      </c>
      <c r="D337" s="31" t="str">
        <f t="shared" si="4"/>
        <v/>
      </c>
      <c r="E337" s="24" t="s">
        <v>62</v>
      </c>
    </row>
    <row r="338" spans="1:5" s="23" customFormat="1" ht="15.75" outlineLevel="2" x14ac:dyDescent="0.25">
      <c r="A338" s="27">
        <v>44391</v>
      </c>
      <c r="B338" s="24" t="s">
        <v>208</v>
      </c>
      <c r="C338" s="25">
        <v>65</v>
      </c>
      <c r="D338" s="31" t="str">
        <f t="shared" si="4"/>
        <v/>
      </c>
      <c r="E338" s="24" t="s">
        <v>62</v>
      </c>
    </row>
    <row r="339" spans="1:5" s="23" customFormat="1" ht="15.75" outlineLevel="2" x14ac:dyDescent="0.25">
      <c r="A339" s="27">
        <v>44391</v>
      </c>
      <c r="B339" s="24" t="s">
        <v>208</v>
      </c>
      <c r="C339" s="25">
        <v>40</v>
      </c>
      <c r="D339" s="31" t="str">
        <f t="shared" si="4"/>
        <v/>
      </c>
      <c r="E339" s="24" t="s">
        <v>62</v>
      </c>
    </row>
    <row r="340" spans="1:5" s="23" customFormat="1" ht="15.75" outlineLevel="2" x14ac:dyDescent="0.25">
      <c r="A340" s="27">
        <v>44391</v>
      </c>
      <c r="B340" s="24" t="s">
        <v>208</v>
      </c>
      <c r="C340" s="25">
        <v>326.25</v>
      </c>
      <c r="D340" s="31" t="str">
        <f t="shared" si="4"/>
        <v/>
      </c>
      <c r="E340" s="24" t="s">
        <v>62</v>
      </c>
    </row>
    <row r="341" spans="1:5" s="23" customFormat="1" ht="15.75" outlineLevel="2" x14ac:dyDescent="0.25">
      <c r="A341" s="27">
        <v>44391</v>
      </c>
      <c r="B341" s="24" t="s">
        <v>208</v>
      </c>
      <c r="C341" s="25">
        <v>165</v>
      </c>
      <c r="D341" s="31" t="str">
        <f t="shared" si="4"/>
        <v/>
      </c>
      <c r="E341" s="24" t="s">
        <v>62</v>
      </c>
    </row>
    <row r="342" spans="1:5" s="23" customFormat="1" ht="15.75" outlineLevel="2" x14ac:dyDescent="0.25">
      <c r="A342" s="27">
        <v>44391</v>
      </c>
      <c r="B342" s="24" t="s">
        <v>208</v>
      </c>
      <c r="C342" s="25">
        <v>600</v>
      </c>
      <c r="D342" s="31" t="str">
        <f t="shared" si="4"/>
        <v/>
      </c>
      <c r="E342" s="24" t="s">
        <v>62</v>
      </c>
    </row>
    <row r="343" spans="1:5" s="23" customFormat="1" ht="15.75" outlineLevel="1" x14ac:dyDescent="0.25">
      <c r="A343" s="28">
        <f>A342</f>
        <v>44391</v>
      </c>
      <c r="B343" s="29" t="str">
        <f>B342</f>
        <v>LISLE VIOLIN SHOP</v>
      </c>
      <c r="C343" s="30">
        <f>SUBTOTAL(9,C286:C342)</f>
        <v>8916.44</v>
      </c>
      <c r="D343" s="31" t="str">
        <f t="shared" si="4"/>
        <v>TOTAL</v>
      </c>
      <c r="E343" s="24"/>
    </row>
    <row r="344" spans="1:5" s="23" customFormat="1" ht="15.75" outlineLevel="2" x14ac:dyDescent="0.25">
      <c r="A344" s="27">
        <v>44391</v>
      </c>
      <c r="B344" s="24" t="s">
        <v>414</v>
      </c>
      <c r="C344" s="25">
        <v>908.8</v>
      </c>
      <c r="D344" s="31" t="str">
        <f t="shared" si="4"/>
        <v/>
      </c>
      <c r="E344" s="24" t="s">
        <v>66</v>
      </c>
    </row>
    <row r="345" spans="1:5" s="23" customFormat="1" ht="15.75" outlineLevel="1" x14ac:dyDescent="0.25">
      <c r="A345" s="28">
        <f>A344</f>
        <v>44391</v>
      </c>
      <c r="B345" s="29" t="str">
        <f>B344</f>
        <v>EDUCATIONAL PRODUCTS INC</v>
      </c>
      <c r="C345" s="30">
        <f>SUBTOTAL(9,C344:C344)</f>
        <v>908.8</v>
      </c>
      <c r="D345" s="31" t="str">
        <f t="shared" si="4"/>
        <v>TOTAL</v>
      </c>
      <c r="E345" s="24"/>
    </row>
    <row r="346" spans="1:5" s="23" customFormat="1" ht="15.75" outlineLevel="2" x14ac:dyDescent="0.25">
      <c r="A346" s="27">
        <v>44391</v>
      </c>
      <c r="B346" s="24" t="s">
        <v>44</v>
      </c>
      <c r="C346" s="25">
        <v>109</v>
      </c>
      <c r="D346" s="31" t="str">
        <f t="shared" si="4"/>
        <v/>
      </c>
      <c r="E346" s="24" t="s">
        <v>58</v>
      </c>
    </row>
    <row r="347" spans="1:5" s="23" customFormat="1" ht="15.75" outlineLevel="1" x14ac:dyDescent="0.25">
      <c r="A347" s="28">
        <f>A346</f>
        <v>44391</v>
      </c>
      <c r="B347" s="29" t="str">
        <f>B346</f>
        <v>CHALKS TRUCK PARTS INC</v>
      </c>
      <c r="C347" s="30">
        <f>SUBTOTAL(9,C346:C346)</f>
        <v>109</v>
      </c>
      <c r="D347" s="31" t="str">
        <f t="shared" si="4"/>
        <v>TOTAL</v>
      </c>
      <c r="E347" s="24"/>
    </row>
    <row r="348" spans="1:5" s="23" customFormat="1" ht="15.75" outlineLevel="2" x14ac:dyDescent="0.25">
      <c r="A348" s="27">
        <v>44391</v>
      </c>
      <c r="B348" s="24" t="s">
        <v>43</v>
      </c>
      <c r="C348" s="25">
        <v>66</v>
      </c>
      <c r="D348" s="31" t="str">
        <f t="shared" si="4"/>
        <v/>
      </c>
      <c r="E348" s="24" t="s">
        <v>56</v>
      </c>
    </row>
    <row r="349" spans="1:5" s="23" customFormat="1" ht="15.75" outlineLevel="2" x14ac:dyDescent="0.25">
      <c r="A349" s="27">
        <v>44391</v>
      </c>
      <c r="B349" s="24" t="s">
        <v>43</v>
      </c>
      <c r="C349" s="25">
        <v>160.6</v>
      </c>
      <c r="D349" s="31" t="str">
        <f t="shared" si="4"/>
        <v/>
      </c>
      <c r="E349" s="24" t="s">
        <v>56</v>
      </c>
    </row>
    <row r="350" spans="1:5" s="23" customFormat="1" ht="15.75" outlineLevel="1" x14ac:dyDescent="0.25">
      <c r="A350" s="28">
        <f>A349</f>
        <v>44391</v>
      </c>
      <c r="B350" s="29" t="str">
        <f>B349</f>
        <v>SLPC INC</v>
      </c>
      <c r="C350" s="30">
        <f>SUBTOTAL(9,C348:C349)</f>
        <v>226.6</v>
      </c>
      <c r="D350" s="31" t="str">
        <f t="shared" si="4"/>
        <v>TOTAL</v>
      </c>
      <c r="E350" s="24"/>
    </row>
    <row r="351" spans="1:5" s="23" customFormat="1" ht="15.75" outlineLevel="2" x14ac:dyDescent="0.25">
      <c r="A351" s="27">
        <v>44391</v>
      </c>
      <c r="B351" s="24" t="s">
        <v>14</v>
      </c>
      <c r="C351" s="25">
        <v>3178.7</v>
      </c>
      <c r="D351" s="31" t="str">
        <f t="shared" si="4"/>
        <v/>
      </c>
      <c r="E351" s="24" t="s">
        <v>67</v>
      </c>
    </row>
    <row r="352" spans="1:5" s="23" customFormat="1" ht="15.75" outlineLevel="2" x14ac:dyDescent="0.25">
      <c r="A352" s="27">
        <v>44391</v>
      </c>
      <c r="B352" s="24" t="s">
        <v>14</v>
      </c>
      <c r="C352" s="25">
        <v>1905.12</v>
      </c>
      <c r="D352" s="31" t="str">
        <f t="shared" si="4"/>
        <v/>
      </c>
      <c r="E352" s="24" t="s">
        <v>67</v>
      </c>
    </row>
    <row r="353" spans="1:5" s="23" customFormat="1" ht="15.75" outlineLevel="2" x14ac:dyDescent="0.25">
      <c r="A353" s="27">
        <v>44391</v>
      </c>
      <c r="B353" s="24" t="s">
        <v>14</v>
      </c>
      <c r="C353" s="25">
        <v>520</v>
      </c>
      <c r="D353" s="31" t="str">
        <f t="shared" si="4"/>
        <v/>
      </c>
      <c r="E353" s="24" t="s">
        <v>67</v>
      </c>
    </row>
    <row r="354" spans="1:5" s="23" customFormat="1" ht="15.75" outlineLevel="1" x14ac:dyDescent="0.25">
      <c r="A354" s="28">
        <f>A353</f>
        <v>44391</v>
      </c>
      <c r="B354" s="29" t="str">
        <f>B353</f>
        <v>BUCKEYE CLEANING CENTER</v>
      </c>
      <c r="C354" s="30">
        <f>SUBTOTAL(9,C351:C353)</f>
        <v>5603.82</v>
      </c>
      <c r="D354" s="31" t="str">
        <f t="shared" si="4"/>
        <v>TOTAL</v>
      </c>
      <c r="E354" s="24"/>
    </row>
    <row r="355" spans="1:5" s="23" customFormat="1" ht="15.75" outlineLevel="2" x14ac:dyDescent="0.25">
      <c r="A355" s="27">
        <v>44391</v>
      </c>
      <c r="B355" s="24" t="s">
        <v>159</v>
      </c>
      <c r="C355" s="25">
        <v>426.4</v>
      </c>
      <c r="D355" s="31" t="str">
        <f t="shared" si="4"/>
        <v/>
      </c>
      <c r="E355" s="24" t="s">
        <v>56</v>
      </c>
    </row>
    <row r="356" spans="1:5" s="23" customFormat="1" ht="15.75" outlineLevel="1" x14ac:dyDescent="0.25">
      <c r="A356" s="28">
        <f>A355</f>
        <v>44391</v>
      </c>
      <c r="B356" s="29" t="str">
        <f>B355</f>
        <v>SCHOOL HEALTH CORPORATION</v>
      </c>
      <c r="C356" s="30">
        <f>SUBTOTAL(9,C355:C355)</f>
        <v>426.4</v>
      </c>
      <c r="D356" s="31" t="str">
        <f t="shared" si="4"/>
        <v>TOTAL</v>
      </c>
      <c r="E356" s="24"/>
    </row>
    <row r="357" spans="1:5" s="23" customFormat="1" ht="15.75" outlineLevel="2" x14ac:dyDescent="0.25">
      <c r="A357" s="27">
        <v>44391</v>
      </c>
      <c r="B357" s="24" t="s">
        <v>45</v>
      </c>
      <c r="C357" s="25">
        <v>360</v>
      </c>
      <c r="D357" s="31" t="str">
        <f t="shared" si="4"/>
        <v/>
      </c>
      <c r="E357" s="24" t="s">
        <v>57</v>
      </c>
    </row>
    <row r="358" spans="1:5" s="23" customFormat="1" ht="15.75" outlineLevel="2" x14ac:dyDescent="0.25">
      <c r="A358" s="27">
        <v>44391</v>
      </c>
      <c r="B358" s="24" t="s">
        <v>45</v>
      </c>
      <c r="C358" s="25">
        <v>179.7</v>
      </c>
      <c r="D358" s="31" t="str">
        <f t="shared" si="4"/>
        <v/>
      </c>
      <c r="E358" s="24" t="s">
        <v>57</v>
      </c>
    </row>
    <row r="359" spans="1:5" s="23" customFormat="1" ht="15.75" outlineLevel="2" x14ac:dyDescent="0.25">
      <c r="A359" s="27">
        <v>44391</v>
      </c>
      <c r="B359" s="24" t="s">
        <v>45</v>
      </c>
      <c r="C359" s="25">
        <v>104</v>
      </c>
      <c r="D359" s="31" t="str">
        <f t="shared" si="4"/>
        <v/>
      </c>
      <c r="E359" s="24" t="s">
        <v>57</v>
      </c>
    </row>
    <row r="360" spans="1:5" s="23" customFormat="1" ht="15.75" outlineLevel="2" x14ac:dyDescent="0.25">
      <c r="A360" s="27">
        <v>44391</v>
      </c>
      <c r="B360" s="24" t="s">
        <v>45</v>
      </c>
      <c r="C360" s="25">
        <v>104</v>
      </c>
      <c r="D360" s="31" t="str">
        <f t="shared" si="4"/>
        <v/>
      </c>
      <c r="E360" s="24" t="s">
        <v>57</v>
      </c>
    </row>
    <row r="361" spans="1:5" s="23" customFormat="1" ht="15.75" outlineLevel="2" x14ac:dyDescent="0.25">
      <c r="A361" s="27">
        <v>44391</v>
      </c>
      <c r="B361" s="24" t="s">
        <v>45</v>
      </c>
      <c r="C361" s="25">
        <v>104</v>
      </c>
      <c r="D361" s="31" t="str">
        <f t="shared" si="4"/>
        <v/>
      </c>
      <c r="E361" s="24" t="s">
        <v>57</v>
      </c>
    </row>
    <row r="362" spans="1:5" s="23" customFormat="1" ht="15.75" outlineLevel="2" x14ac:dyDescent="0.25">
      <c r="A362" s="27">
        <v>44391</v>
      </c>
      <c r="B362" s="24" t="s">
        <v>45</v>
      </c>
      <c r="C362" s="25">
        <v>104</v>
      </c>
      <c r="D362" s="31" t="str">
        <f t="shared" si="4"/>
        <v/>
      </c>
      <c r="E362" s="24" t="s">
        <v>57</v>
      </c>
    </row>
    <row r="363" spans="1:5" s="23" customFormat="1" ht="15.75" outlineLevel="2" x14ac:dyDescent="0.25">
      <c r="A363" s="27">
        <v>44391</v>
      </c>
      <c r="B363" s="24" t="s">
        <v>45</v>
      </c>
      <c r="C363" s="25">
        <v>104</v>
      </c>
      <c r="D363" s="31" t="str">
        <f t="shared" si="4"/>
        <v/>
      </c>
      <c r="E363" s="24" t="s">
        <v>57</v>
      </c>
    </row>
    <row r="364" spans="1:5" s="23" customFormat="1" ht="15.75" outlineLevel="2" x14ac:dyDescent="0.25">
      <c r="A364" s="27">
        <v>44391</v>
      </c>
      <c r="B364" s="24" t="s">
        <v>45</v>
      </c>
      <c r="C364" s="25">
        <v>104</v>
      </c>
      <c r="D364" s="31" t="str">
        <f t="shared" si="4"/>
        <v/>
      </c>
      <c r="E364" s="24" t="s">
        <v>57</v>
      </c>
    </row>
    <row r="365" spans="1:5" s="23" customFormat="1" ht="15.75" outlineLevel="2" x14ac:dyDescent="0.25">
      <c r="A365" s="27">
        <v>44391</v>
      </c>
      <c r="B365" s="24" t="s">
        <v>45</v>
      </c>
      <c r="C365" s="25">
        <v>104</v>
      </c>
      <c r="D365" s="31" t="str">
        <f t="shared" si="4"/>
        <v/>
      </c>
      <c r="E365" s="24" t="s">
        <v>57</v>
      </c>
    </row>
    <row r="366" spans="1:5" s="23" customFormat="1" ht="15.75" outlineLevel="2" x14ac:dyDescent="0.25">
      <c r="A366" s="27">
        <v>44391</v>
      </c>
      <c r="B366" s="24" t="s">
        <v>45</v>
      </c>
      <c r="C366" s="25">
        <v>104</v>
      </c>
      <c r="D366" s="31" t="str">
        <f t="shared" si="4"/>
        <v/>
      </c>
      <c r="E366" s="24" t="s">
        <v>57</v>
      </c>
    </row>
    <row r="367" spans="1:5" s="23" customFormat="1" ht="15.75" outlineLevel="2" x14ac:dyDescent="0.25">
      <c r="A367" s="27">
        <v>44391</v>
      </c>
      <c r="B367" s="24" t="s">
        <v>45</v>
      </c>
      <c r="C367" s="25">
        <v>104</v>
      </c>
      <c r="D367" s="31" t="str">
        <f t="shared" si="4"/>
        <v/>
      </c>
      <c r="E367" s="24" t="s">
        <v>57</v>
      </c>
    </row>
    <row r="368" spans="1:5" s="23" customFormat="1" ht="15.75" outlineLevel="2" x14ac:dyDescent="0.25">
      <c r="A368" s="27">
        <v>44391</v>
      </c>
      <c r="B368" s="24" t="s">
        <v>45</v>
      </c>
      <c r="C368" s="25">
        <v>104</v>
      </c>
      <c r="D368" s="31" t="str">
        <f t="shared" si="4"/>
        <v/>
      </c>
      <c r="E368" s="24" t="s">
        <v>57</v>
      </c>
    </row>
    <row r="369" spans="1:5" s="23" customFormat="1" ht="15.75" outlineLevel="2" x14ac:dyDescent="0.25">
      <c r="A369" s="27">
        <v>44391</v>
      </c>
      <c r="B369" s="24" t="s">
        <v>45</v>
      </c>
      <c r="C369" s="25">
        <v>104</v>
      </c>
      <c r="D369" s="31" t="str">
        <f t="shared" ref="D369:D432" si="5">IF(E369="","TOTAL","")</f>
        <v/>
      </c>
      <c r="E369" s="24" t="s">
        <v>57</v>
      </c>
    </row>
    <row r="370" spans="1:5" s="23" customFormat="1" ht="15.75" outlineLevel="2" x14ac:dyDescent="0.25">
      <c r="A370" s="27">
        <v>44391</v>
      </c>
      <c r="B370" s="24" t="s">
        <v>45</v>
      </c>
      <c r="C370" s="25">
        <v>104</v>
      </c>
      <c r="D370" s="31" t="str">
        <f t="shared" si="5"/>
        <v/>
      </c>
      <c r="E370" s="24" t="s">
        <v>57</v>
      </c>
    </row>
    <row r="371" spans="1:5" s="23" customFormat="1" ht="15.75" outlineLevel="2" x14ac:dyDescent="0.25">
      <c r="A371" s="27">
        <v>44391</v>
      </c>
      <c r="B371" s="24" t="s">
        <v>45</v>
      </c>
      <c r="C371" s="25">
        <v>104</v>
      </c>
      <c r="D371" s="31" t="str">
        <f t="shared" si="5"/>
        <v/>
      </c>
      <c r="E371" s="24" t="s">
        <v>57</v>
      </c>
    </row>
    <row r="372" spans="1:5" s="23" customFormat="1" ht="15.75" outlineLevel="2" x14ac:dyDescent="0.25">
      <c r="A372" s="27">
        <v>44391</v>
      </c>
      <c r="B372" s="24" t="s">
        <v>45</v>
      </c>
      <c r="C372" s="25">
        <v>104</v>
      </c>
      <c r="D372" s="31" t="str">
        <f t="shared" si="5"/>
        <v/>
      </c>
      <c r="E372" s="24" t="s">
        <v>57</v>
      </c>
    </row>
    <row r="373" spans="1:5" s="23" customFormat="1" ht="15.75" outlineLevel="2" x14ac:dyDescent="0.25">
      <c r="A373" s="27">
        <v>44391</v>
      </c>
      <c r="B373" s="24" t="s">
        <v>45</v>
      </c>
      <c r="C373" s="25">
        <v>104</v>
      </c>
      <c r="D373" s="31" t="str">
        <f t="shared" si="5"/>
        <v/>
      </c>
      <c r="E373" s="24" t="s">
        <v>57</v>
      </c>
    </row>
    <row r="374" spans="1:5" s="23" customFormat="1" ht="15.75" outlineLevel="2" x14ac:dyDescent="0.25">
      <c r="A374" s="27">
        <v>44391</v>
      </c>
      <c r="B374" s="24" t="s">
        <v>45</v>
      </c>
      <c r="C374" s="25">
        <v>104</v>
      </c>
      <c r="D374" s="31" t="str">
        <f t="shared" si="5"/>
        <v/>
      </c>
      <c r="E374" s="24" t="s">
        <v>57</v>
      </c>
    </row>
    <row r="375" spans="1:5" s="23" customFormat="1" ht="15.75" outlineLevel="2" x14ac:dyDescent="0.25">
      <c r="A375" s="27">
        <v>44391</v>
      </c>
      <c r="B375" s="24" t="s">
        <v>45</v>
      </c>
      <c r="C375" s="25">
        <v>104</v>
      </c>
      <c r="D375" s="31" t="str">
        <f t="shared" si="5"/>
        <v/>
      </c>
      <c r="E375" s="24" t="s">
        <v>57</v>
      </c>
    </row>
    <row r="376" spans="1:5" s="23" customFormat="1" ht="15.75" outlineLevel="2" x14ac:dyDescent="0.25">
      <c r="A376" s="27">
        <v>44391</v>
      </c>
      <c r="B376" s="24" t="s">
        <v>45</v>
      </c>
      <c r="C376" s="25">
        <v>104</v>
      </c>
      <c r="D376" s="31" t="str">
        <f t="shared" si="5"/>
        <v/>
      </c>
      <c r="E376" s="24" t="s">
        <v>57</v>
      </c>
    </row>
    <row r="377" spans="1:5" s="23" customFormat="1" ht="15.75" outlineLevel="2" x14ac:dyDescent="0.25">
      <c r="A377" s="27">
        <v>44391</v>
      </c>
      <c r="B377" s="24" t="s">
        <v>45</v>
      </c>
      <c r="C377" s="25">
        <v>104</v>
      </c>
      <c r="D377" s="31" t="str">
        <f t="shared" si="5"/>
        <v/>
      </c>
      <c r="E377" s="24" t="s">
        <v>57</v>
      </c>
    </row>
    <row r="378" spans="1:5" s="23" customFormat="1" ht="15.75" outlineLevel="2" x14ac:dyDescent="0.25">
      <c r="A378" s="27">
        <v>44391</v>
      </c>
      <c r="B378" s="24" t="s">
        <v>45</v>
      </c>
      <c r="C378" s="25">
        <v>104</v>
      </c>
      <c r="D378" s="31" t="str">
        <f t="shared" si="5"/>
        <v/>
      </c>
      <c r="E378" s="24" t="s">
        <v>57</v>
      </c>
    </row>
    <row r="379" spans="1:5" s="23" customFormat="1" ht="15.75" outlineLevel="2" x14ac:dyDescent="0.25">
      <c r="A379" s="27">
        <v>44391</v>
      </c>
      <c r="B379" s="24" t="s">
        <v>45</v>
      </c>
      <c r="C379" s="25">
        <v>104</v>
      </c>
      <c r="D379" s="31" t="str">
        <f t="shared" si="5"/>
        <v/>
      </c>
      <c r="E379" s="24" t="s">
        <v>57</v>
      </c>
    </row>
    <row r="380" spans="1:5" s="23" customFormat="1" ht="15.75" outlineLevel="2" x14ac:dyDescent="0.25">
      <c r="A380" s="27">
        <v>44391</v>
      </c>
      <c r="B380" s="24" t="s">
        <v>45</v>
      </c>
      <c r="C380" s="25">
        <v>104</v>
      </c>
      <c r="D380" s="31" t="str">
        <f t="shared" si="5"/>
        <v/>
      </c>
      <c r="E380" s="24" t="s">
        <v>57</v>
      </c>
    </row>
    <row r="381" spans="1:5" s="23" customFormat="1" ht="15.75" outlineLevel="2" x14ac:dyDescent="0.25">
      <c r="A381" s="27">
        <v>44391</v>
      </c>
      <c r="B381" s="24" t="s">
        <v>45</v>
      </c>
      <c r="C381" s="25">
        <v>104</v>
      </c>
      <c r="D381" s="31" t="str">
        <f t="shared" si="5"/>
        <v/>
      </c>
      <c r="E381" s="24" t="s">
        <v>57</v>
      </c>
    </row>
    <row r="382" spans="1:5" s="23" customFormat="1" ht="15.75" outlineLevel="2" x14ac:dyDescent="0.25">
      <c r="A382" s="27">
        <v>44391</v>
      </c>
      <c r="B382" s="24" t="s">
        <v>45</v>
      </c>
      <c r="C382" s="25">
        <v>104</v>
      </c>
      <c r="D382" s="31" t="str">
        <f t="shared" si="5"/>
        <v/>
      </c>
      <c r="E382" s="24" t="s">
        <v>57</v>
      </c>
    </row>
    <row r="383" spans="1:5" s="23" customFormat="1" ht="15.75" outlineLevel="2" x14ac:dyDescent="0.25">
      <c r="A383" s="27">
        <v>44391</v>
      </c>
      <c r="B383" s="24" t="s">
        <v>45</v>
      </c>
      <c r="C383" s="25">
        <v>104</v>
      </c>
      <c r="D383" s="31" t="str">
        <f t="shared" si="5"/>
        <v/>
      </c>
      <c r="E383" s="24" t="s">
        <v>57</v>
      </c>
    </row>
    <row r="384" spans="1:5" s="23" customFormat="1" ht="15.75" outlineLevel="2" x14ac:dyDescent="0.25">
      <c r="A384" s="27">
        <v>44391</v>
      </c>
      <c r="B384" s="24" t="s">
        <v>45</v>
      </c>
      <c r="C384" s="25">
        <v>104</v>
      </c>
      <c r="D384" s="31" t="str">
        <f t="shared" si="5"/>
        <v/>
      </c>
      <c r="E384" s="24" t="s">
        <v>57</v>
      </c>
    </row>
    <row r="385" spans="1:5" s="23" customFormat="1" ht="15.75" outlineLevel="2" x14ac:dyDescent="0.25">
      <c r="A385" s="27">
        <v>44391</v>
      </c>
      <c r="B385" s="24" t="s">
        <v>45</v>
      </c>
      <c r="C385" s="25">
        <v>104</v>
      </c>
      <c r="D385" s="31" t="str">
        <f t="shared" si="5"/>
        <v/>
      </c>
      <c r="E385" s="24" t="s">
        <v>57</v>
      </c>
    </row>
    <row r="386" spans="1:5" s="23" customFormat="1" ht="15.75" outlineLevel="2" x14ac:dyDescent="0.25">
      <c r="A386" s="27">
        <v>44391</v>
      </c>
      <c r="B386" s="24" t="s">
        <v>45</v>
      </c>
      <c r="C386" s="25">
        <v>104</v>
      </c>
      <c r="D386" s="31" t="str">
        <f t="shared" si="5"/>
        <v/>
      </c>
      <c r="E386" s="24" t="s">
        <v>57</v>
      </c>
    </row>
    <row r="387" spans="1:5" s="23" customFormat="1" ht="15.75" outlineLevel="1" x14ac:dyDescent="0.25">
      <c r="A387" s="28">
        <f>A386</f>
        <v>44391</v>
      </c>
      <c r="B387" s="29" t="str">
        <f>B386</f>
        <v>BARNES &amp; NOBLE INC</v>
      </c>
      <c r="C387" s="30">
        <f>SUBTOTAL(9,C357:C386)</f>
        <v>3451.7</v>
      </c>
      <c r="D387" s="31" t="str">
        <f t="shared" si="5"/>
        <v>TOTAL</v>
      </c>
      <c r="E387" s="24"/>
    </row>
    <row r="388" spans="1:5" s="23" customFormat="1" ht="15.75" outlineLevel="2" x14ac:dyDescent="0.25">
      <c r="A388" s="27">
        <v>44391</v>
      </c>
      <c r="B388" s="24" t="s">
        <v>291</v>
      </c>
      <c r="C388" s="25">
        <v>901.04</v>
      </c>
      <c r="D388" s="31" t="str">
        <f t="shared" si="5"/>
        <v/>
      </c>
      <c r="E388" s="24" t="s">
        <v>56</v>
      </c>
    </row>
    <row r="389" spans="1:5" s="23" customFormat="1" ht="15.75" outlineLevel="2" x14ac:dyDescent="0.25">
      <c r="A389" s="27">
        <v>44391</v>
      </c>
      <c r="B389" s="24" t="s">
        <v>291</v>
      </c>
      <c r="C389" s="25">
        <v>901.04</v>
      </c>
      <c r="D389" s="31" t="str">
        <f t="shared" si="5"/>
        <v/>
      </c>
      <c r="E389" s="24" t="s">
        <v>56</v>
      </c>
    </row>
    <row r="390" spans="1:5" s="23" customFormat="1" ht="15.75" outlineLevel="2" x14ac:dyDescent="0.25">
      <c r="A390" s="27">
        <v>44391</v>
      </c>
      <c r="B390" s="24" t="s">
        <v>291</v>
      </c>
      <c r="C390" s="25">
        <v>1108.68</v>
      </c>
      <c r="D390" s="31" t="str">
        <f t="shared" si="5"/>
        <v/>
      </c>
      <c r="E390" s="24" t="s">
        <v>56</v>
      </c>
    </row>
    <row r="391" spans="1:5" s="23" customFormat="1" ht="15.75" outlineLevel="2" x14ac:dyDescent="0.25">
      <c r="A391" s="27">
        <v>44391</v>
      </c>
      <c r="B391" s="24" t="s">
        <v>291</v>
      </c>
      <c r="C391" s="25">
        <v>1032.8499999999999</v>
      </c>
      <c r="D391" s="31" t="str">
        <f t="shared" si="5"/>
        <v/>
      </c>
      <c r="E391" s="24" t="s">
        <v>58</v>
      </c>
    </row>
    <row r="392" spans="1:5" s="23" customFormat="1" ht="15.75" outlineLevel="2" x14ac:dyDescent="0.25">
      <c r="A392" s="27">
        <v>44391</v>
      </c>
      <c r="B392" s="24" t="s">
        <v>291</v>
      </c>
      <c r="C392" s="25">
        <v>5829.44</v>
      </c>
      <c r="D392" s="31" t="str">
        <f t="shared" si="5"/>
        <v/>
      </c>
      <c r="E392" s="24" t="s">
        <v>58</v>
      </c>
    </row>
    <row r="393" spans="1:5" s="23" customFormat="1" ht="15.75" outlineLevel="2" x14ac:dyDescent="0.25">
      <c r="A393" s="27">
        <v>44391</v>
      </c>
      <c r="B393" s="24" t="s">
        <v>291</v>
      </c>
      <c r="C393" s="25">
        <v>357.16</v>
      </c>
      <c r="D393" s="31" t="str">
        <f t="shared" si="5"/>
        <v/>
      </c>
      <c r="E393" s="24" t="s">
        <v>58</v>
      </c>
    </row>
    <row r="394" spans="1:5" s="23" customFormat="1" ht="15.75" outlineLevel="2" x14ac:dyDescent="0.25">
      <c r="A394" s="27">
        <v>44391</v>
      </c>
      <c r="B394" s="24" t="s">
        <v>291</v>
      </c>
      <c r="C394" s="25">
        <v>5726.01</v>
      </c>
      <c r="D394" s="31" t="str">
        <f t="shared" si="5"/>
        <v/>
      </c>
      <c r="E394" s="24" t="s">
        <v>56</v>
      </c>
    </row>
    <row r="395" spans="1:5" s="23" customFormat="1" ht="15.75" outlineLevel="2" x14ac:dyDescent="0.25">
      <c r="A395" s="27">
        <v>44391</v>
      </c>
      <c r="B395" s="24" t="s">
        <v>291</v>
      </c>
      <c r="C395" s="25">
        <v>390.21</v>
      </c>
      <c r="D395" s="31" t="str">
        <f t="shared" si="5"/>
        <v/>
      </c>
      <c r="E395" s="24" t="s">
        <v>56</v>
      </c>
    </row>
    <row r="396" spans="1:5" s="23" customFormat="1" ht="15.75" outlineLevel="2" x14ac:dyDescent="0.25">
      <c r="A396" s="27">
        <v>44391</v>
      </c>
      <c r="B396" s="24" t="s">
        <v>291</v>
      </c>
      <c r="C396" s="25">
        <v>204.21</v>
      </c>
      <c r="D396" s="31" t="str">
        <f t="shared" si="5"/>
        <v/>
      </c>
      <c r="E396" s="24" t="s">
        <v>56</v>
      </c>
    </row>
    <row r="397" spans="1:5" s="23" customFormat="1" ht="15.75" outlineLevel="2" x14ac:dyDescent="0.25">
      <c r="A397" s="27">
        <v>44391</v>
      </c>
      <c r="B397" s="24" t="s">
        <v>291</v>
      </c>
      <c r="C397" s="25">
        <v>179.81</v>
      </c>
      <c r="D397" s="31" t="str">
        <f t="shared" si="5"/>
        <v/>
      </c>
      <c r="E397" s="24" t="s">
        <v>56</v>
      </c>
    </row>
    <row r="398" spans="1:5" s="23" customFormat="1" ht="15.75" outlineLevel="2" x14ac:dyDescent="0.25">
      <c r="A398" s="27">
        <v>44391</v>
      </c>
      <c r="B398" s="24" t="s">
        <v>291</v>
      </c>
      <c r="C398" s="25">
        <v>1125</v>
      </c>
      <c r="D398" s="31" t="str">
        <f t="shared" si="5"/>
        <v/>
      </c>
      <c r="E398" s="24" t="s">
        <v>56</v>
      </c>
    </row>
    <row r="399" spans="1:5" s="23" customFormat="1" ht="15.75" outlineLevel="1" x14ac:dyDescent="0.25">
      <c r="A399" s="28">
        <f>A398</f>
        <v>44391</v>
      </c>
      <c r="B399" s="29" t="str">
        <f>B398</f>
        <v>SCHOOL SPECIALTY LLC</v>
      </c>
      <c r="C399" s="30">
        <f>SUBTOTAL(9,C388:C398)</f>
        <v>17755.45</v>
      </c>
      <c r="D399" s="31" t="str">
        <f t="shared" si="5"/>
        <v>TOTAL</v>
      </c>
      <c r="E399" s="24"/>
    </row>
    <row r="400" spans="1:5" s="23" customFormat="1" ht="15.75" outlineLevel="2" x14ac:dyDescent="0.25">
      <c r="A400" s="27">
        <v>44391</v>
      </c>
      <c r="B400" s="24" t="s">
        <v>11</v>
      </c>
      <c r="C400" s="25">
        <v>83.75</v>
      </c>
      <c r="D400" s="31" t="str">
        <f t="shared" si="5"/>
        <v/>
      </c>
      <c r="E400" s="24" t="s">
        <v>56</v>
      </c>
    </row>
    <row r="401" spans="1:5" s="23" customFormat="1" ht="15.75" outlineLevel="2" x14ac:dyDescent="0.25">
      <c r="A401" s="27">
        <v>44391</v>
      </c>
      <c r="B401" s="24" t="s">
        <v>11</v>
      </c>
      <c r="C401" s="25">
        <v>83.73</v>
      </c>
      <c r="D401" s="31" t="str">
        <f t="shared" si="5"/>
        <v/>
      </c>
      <c r="E401" s="24" t="s">
        <v>56</v>
      </c>
    </row>
    <row r="402" spans="1:5" s="23" customFormat="1" ht="15.75" outlineLevel="2" x14ac:dyDescent="0.25">
      <c r="A402" s="27">
        <v>44391</v>
      </c>
      <c r="B402" s="24" t="s">
        <v>11</v>
      </c>
      <c r="C402" s="25">
        <v>70</v>
      </c>
      <c r="D402" s="31" t="str">
        <f t="shared" si="5"/>
        <v/>
      </c>
      <c r="E402" s="24" t="s">
        <v>56</v>
      </c>
    </row>
    <row r="403" spans="1:5" s="23" customFormat="1" ht="15.75" outlineLevel="2" x14ac:dyDescent="0.25">
      <c r="A403" s="27">
        <v>44391</v>
      </c>
      <c r="B403" s="24" t="s">
        <v>11</v>
      </c>
      <c r="C403" s="25">
        <v>42.08</v>
      </c>
      <c r="D403" s="31" t="str">
        <f t="shared" si="5"/>
        <v/>
      </c>
      <c r="E403" s="24" t="s">
        <v>56</v>
      </c>
    </row>
    <row r="404" spans="1:5" s="23" customFormat="1" ht="15.75" outlineLevel="2" x14ac:dyDescent="0.25">
      <c r="A404" s="27">
        <v>44391</v>
      </c>
      <c r="B404" s="24" t="s">
        <v>11</v>
      </c>
      <c r="C404" s="25">
        <v>69.98</v>
      </c>
      <c r="D404" s="31" t="str">
        <f t="shared" si="5"/>
        <v/>
      </c>
      <c r="E404" s="24" t="s">
        <v>56</v>
      </c>
    </row>
    <row r="405" spans="1:5" s="23" customFormat="1" ht="15.75" outlineLevel="2" x14ac:dyDescent="0.25">
      <c r="A405" s="27">
        <v>44391</v>
      </c>
      <c r="B405" s="24" t="s">
        <v>11</v>
      </c>
      <c r="C405" s="25">
        <v>111.65</v>
      </c>
      <c r="D405" s="31" t="str">
        <f t="shared" si="5"/>
        <v/>
      </c>
      <c r="E405" s="24" t="s">
        <v>56</v>
      </c>
    </row>
    <row r="406" spans="1:5" s="23" customFormat="1" ht="15.75" outlineLevel="2" x14ac:dyDescent="0.25">
      <c r="A406" s="27">
        <v>44391</v>
      </c>
      <c r="B406" s="24" t="s">
        <v>11</v>
      </c>
      <c r="C406" s="25">
        <v>186.24</v>
      </c>
      <c r="D406" s="31" t="str">
        <f t="shared" si="5"/>
        <v/>
      </c>
      <c r="E406" s="24" t="s">
        <v>56</v>
      </c>
    </row>
    <row r="407" spans="1:5" s="23" customFormat="1" ht="15.75" outlineLevel="2" x14ac:dyDescent="0.25">
      <c r="A407" s="27">
        <v>44391</v>
      </c>
      <c r="B407" s="24" t="s">
        <v>11</v>
      </c>
      <c r="C407" s="25">
        <v>746.47</v>
      </c>
      <c r="D407" s="31" t="str">
        <f t="shared" si="5"/>
        <v/>
      </c>
      <c r="E407" s="24" t="s">
        <v>56</v>
      </c>
    </row>
    <row r="408" spans="1:5" s="23" customFormat="1" ht="15.75" outlineLevel="2" x14ac:dyDescent="0.25">
      <c r="A408" s="27">
        <v>44391</v>
      </c>
      <c r="B408" s="24" t="s">
        <v>11</v>
      </c>
      <c r="C408" s="25">
        <v>20</v>
      </c>
      <c r="D408" s="31" t="str">
        <f t="shared" si="5"/>
        <v/>
      </c>
      <c r="E408" s="24" t="s">
        <v>56</v>
      </c>
    </row>
    <row r="409" spans="1:5" s="23" customFormat="1" ht="15.75" outlineLevel="2" x14ac:dyDescent="0.25">
      <c r="A409" s="27">
        <v>44391</v>
      </c>
      <c r="B409" s="24" t="s">
        <v>11</v>
      </c>
      <c r="C409" s="25">
        <v>94.6</v>
      </c>
      <c r="D409" s="31" t="str">
        <f t="shared" si="5"/>
        <v/>
      </c>
      <c r="E409" s="24" t="s">
        <v>56</v>
      </c>
    </row>
    <row r="410" spans="1:5" s="23" customFormat="1" ht="15.75" outlineLevel="2" x14ac:dyDescent="0.25">
      <c r="A410" s="27">
        <v>44391</v>
      </c>
      <c r="B410" s="24" t="s">
        <v>11</v>
      </c>
      <c r="C410" s="25">
        <v>56</v>
      </c>
      <c r="D410" s="31" t="str">
        <f t="shared" si="5"/>
        <v/>
      </c>
      <c r="E410" s="24" t="s">
        <v>56</v>
      </c>
    </row>
    <row r="411" spans="1:5" s="23" customFormat="1" ht="15.75" outlineLevel="2" x14ac:dyDescent="0.25">
      <c r="A411" s="27">
        <v>44391</v>
      </c>
      <c r="B411" s="24" t="s">
        <v>11</v>
      </c>
      <c r="C411" s="25">
        <v>1000.81</v>
      </c>
      <c r="D411" s="31" t="str">
        <f t="shared" si="5"/>
        <v/>
      </c>
      <c r="E411" s="24" t="s">
        <v>56</v>
      </c>
    </row>
    <row r="412" spans="1:5" s="23" customFormat="1" ht="15.75" outlineLevel="2" x14ac:dyDescent="0.25">
      <c r="A412" s="27">
        <v>44391</v>
      </c>
      <c r="B412" s="24" t="s">
        <v>11</v>
      </c>
      <c r="C412" s="25">
        <v>42</v>
      </c>
      <c r="D412" s="31" t="str">
        <f t="shared" si="5"/>
        <v/>
      </c>
      <c r="E412" s="24" t="s">
        <v>56</v>
      </c>
    </row>
    <row r="413" spans="1:5" s="23" customFormat="1" ht="15.75" outlineLevel="2" x14ac:dyDescent="0.25">
      <c r="A413" s="27">
        <v>44391</v>
      </c>
      <c r="B413" s="24" t="s">
        <v>11</v>
      </c>
      <c r="C413" s="25">
        <v>42</v>
      </c>
      <c r="D413" s="31" t="str">
        <f t="shared" si="5"/>
        <v/>
      </c>
      <c r="E413" s="24" t="s">
        <v>56</v>
      </c>
    </row>
    <row r="414" spans="1:5" s="23" customFormat="1" ht="15.75" outlineLevel="2" x14ac:dyDescent="0.25">
      <c r="A414" s="27">
        <v>44391</v>
      </c>
      <c r="B414" s="24" t="s">
        <v>11</v>
      </c>
      <c r="C414" s="25">
        <v>84</v>
      </c>
      <c r="D414" s="31" t="str">
        <f t="shared" si="5"/>
        <v/>
      </c>
      <c r="E414" s="24" t="s">
        <v>56</v>
      </c>
    </row>
    <row r="415" spans="1:5" s="23" customFormat="1" ht="15.75" outlineLevel="2" x14ac:dyDescent="0.25">
      <c r="A415" s="27">
        <v>44391</v>
      </c>
      <c r="B415" s="24" t="s">
        <v>11</v>
      </c>
      <c r="C415" s="25">
        <v>84</v>
      </c>
      <c r="D415" s="31" t="str">
        <f t="shared" si="5"/>
        <v/>
      </c>
      <c r="E415" s="24" t="s">
        <v>56</v>
      </c>
    </row>
    <row r="416" spans="1:5" s="23" customFormat="1" ht="15.75" outlineLevel="2" x14ac:dyDescent="0.25">
      <c r="A416" s="27">
        <v>44391</v>
      </c>
      <c r="B416" s="24" t="s">
        <v>11</v>
      </c>
      <c r="C416" s="25">
        <v>84</v>
      </c>
      <c r="D416" s="31" t="str">
        <f t="shared" si="5"/>
        <v/>
      </c>
      <c r="E416" s="24" t="s">
        <v>56</v>
      </c>
    </row>
    <row r="417" spans="1:5" s="23" customFormat="1" ht="15.75" outlineLevel="2" x14ac:dyDescent="0.25">
      <c r="A417" s="27">
        <v>44391</v>
      </c>
      <c r="B417" s="24" t="s">
        <v>11</v>
      </c>
      <c r="C417" s="25">
        <v>84</v>
      </c>
      <c r="D417" s="31" t="str">
        <f t="shared" si="5"/>
        <v/>
      </c>
      <c r="E417" s="24" t="s">
        <v>56</v>
      </c>
    </row>
    <row r="418" spans="1:5" s="23" customFormat="1" ht="15.75" outlineLevel="2" x14ac:dyDescent="0.25">
      <c r="A418" s="27">
        <v>44391</v>
      </c>
      <c r="B418" s="24" t="s">
        <v>11</v>
      </c>
      <c r="C418" s="25">
        <v>84</v>
      </c>
      <c r="D418" s="31" t="str">
        <f t="shared" si="5"/>
        <v/>
      </c>
      <c r="E418" s="24" t="s">
        <v>56</v>
      </c>
    </row>
    <row r="419" spans="1:5" s="23" customFormat="1" ht="15.75" outlineLevel="2" x14ac:dyDescent="0.25">
      <c r="A419" s="27">
        <v>44391</v>
      </c>
      <c r="B419" s="24" t="s">
        <v>11</v>
      </c>
      <c r="C419" s="25">
        <v>126</v>
      </c>
      <c r="D419" s="31" t="str">
        <f t="shared" si="5"/>
        <v/>
      </c>
      <c r="E419" s="24" t="s">
        <v>56</v>
      </c>
    </row>
    <row r="420" spans="1:5" s="23" customFormat="1" ht="15.75" outlineLevel="2" x14ac:dyDescent="0.25">
      <c r="A420" s="27">
        <v>44391</v>
      </c>
      <c r="B420" s="24" t="s">
        <v>11</v>
      </c>
      <c r="C420" s="25">
        <v>84</v>
      </c>
      <c r="D420" s="31" t="str">
        <f t="shared" si="5"/>
        <v/>
      </c>
      <c r="E420" s="24" t="s">
        <v>56</v>
      </c>
    </row>
    <row r="421" spans="1:5" s="23" customFormat="1" ht="15.75" outlineLevel="2" x14ac:dyDescent="0.25">
      <c r="A421" s="27">
        <v>44391</v>
      </c>
      <c r="B421" s="24" t="s">
        <v>11</v>
      </c>
      <c r="C421" s="25">
        <v>84</v>
      </c>
      <c r="D421" s="31" t="str">
        <f t="shared" si="5"/>
        <v/>
      </c>
      <c r="E421" s="24" t="s">
        <v>56</v>
      </c>
    </row>
    <row r="422" spans="1:5" s="23" customFormat="1" ht="15.75" outlineLevel="2" x14ac:dyDescent="0.25">
      <c r="A422" s="27">
        <v>44391</v>
      </c>
      <c r="B422" s="24" t="s">
        <v>11</v>
      </c>
      <c r="C422" s="25">
        <v>84</v>
      </c>
      <c r="D422" s="31" t="str">
        <f t="shared" si="5"/>
        <v/>
      </c>
      <c r="E422" s="24" t="s">
        <v>56</v>
      </c>
    </row>
    <row r="423" spans="1:5" s="23" customFormat="1" ht="15.75" outlineLevel="2" x14ac:dyDescent="0.25">
      <c r="A423" s="27">
        <v>44391</v>
      </c>
      <c r="B423" s="24" t="s">
        <v>11</v>
      </c>
      <c r="C423" s="25">
        <v>84</v>
      </c>
      <c r="D423" s="31" t="str">
        <f t="shared" si="5"/>
        <v/>
      </c>
      <c r="E423" s="24" t="s">
        <v>56</v>
      </c>
    </row>
    <row r="424" spans="1:5" s="23" customFormat="1" ht="15.75" outlineLevel="2" x14ac:dyDescent="0.25">
      <c r="A424" s="27">
        <v>44391</v>
      </c>
      <c r="B424" s="24" t="s">
        <v>11</v>
      </c>
      <c r="C424" s="25">
        <v>168</v>
      </c>
      <c r="D424" s="31" t="str">
        <f t="shared" si="5"/>
        <v/>
      </c>
      <c r="E424" s="24" t="s">
        <v>56</v>
      </c>
    </row>
    <row r="425" spans="1:5" s="23" customFormat="1" ht="15.75" outlineLevel="2" x14ac:dyDescent="0.25">
      <c r="A425" s="27">
        <v>44391</v>
      </c>
      <c r="B425" s="24" t="s">
        <v>11</v>
      </c>
      <c r="C425" s="25">
        <v>84</v>
      </c>
      <c r="D425" s="31" t="str">
        <f t="shared" si="5"/>
        <v/>
      </c>
      <c r="E425" s="24" t="s">
        <v>56</v>
      </c>
    </row>
    <row r="426" spans="1:5" s="23" customFormat="1" ht="15.75" outlineLevel="2" x14ac:dyDescent="0.25">
      <c r="A426" s="27">
        <v>44391</v>
      </c>
      <c r="B426" s="24" t="s">
        <v>11</v>
      </c>
      <c r="C426" s="25">
        <v>126</v>
      </c>
      <c r="D426" s="31" t="str">
        <f t="shared" si="5"/>
        <v/>
      </c>
      <c r="E426" s="24" t="s">
        <v>56</v>
      </c>
    </row>
    <row r="427" spans="1:5" s="23" customFormat="1" ht="15.75" outlineLevel="2" x14ac:dyDescent="0.25">
      <c r="A427" s="27">
        <v>44391</v>
      </c>
      <c r="B427" s="24" t="s">
        <v>11</v>
      </c>
      <c r="C427" s="25">
        <v>84</v>
      </c>
      <c r="D427" s="31" t="str">
        <f t="shared" si="5"/>
        <v/>
      </c>
      <c r="E427" s="24" t="s">
        <v>56</v>
      </c>
    </row>
    <row r="428" spans="1:5" s="23" customFormat="1" ht="15.75" outlineLevel="2" x14ac:dyDescent="0.25">
      <c r="A428" s="27">
        <v>44391</v>
      </c>
      <c r="B428" s="24" t="s">
        <v>11</v>
      </c>
      <c r="C428" s="25">
        <v>84</v>
      </c>
      <c r="D428" s="31" t="str">
        <f t="shared" si="5"/>
        <v/>
      </c>
      <c r="E428" s="24" t="s">
        <v>56</v>
      </c>
    </row>
    <row r="429" spans="1:5" s="23" customFormat="1" ht="15.75" outlineLevel="2" x14ac:dyDescent="0.25">
      <c r="A429" s="27">
        <v>44391</v>
      </c>
      <c r="B429" s="24" t="s">
        <v>11</v>
      </c>
      <c r="C429" s="25">
        <v>84</v>
      </c>
      <c r="D429" s="31" t="str">
        <f t="shared" si="5"/>
        <v/>
      </c>
      <c r="E429" s="24" t="s">
        <v>56</v>
      </c>
    </row>
    <row r="430" spans="1:5" s="23" customFormat="1" ht="15.75" outlineLevel="2" x14ac:dyDescent="0.25">
      <c r="A430" s="27">
        <v>44391</v>
      </c>
      <c r="B430" s="24" t="s">
        <v>11</v>
      </c>
      <c r="C430" s="25">
        <v>84</v>
      </c>
      <c r="D430" s="31" t="str">
        <f t="shared" si="5"/>
        <v/>
      </c>
      <c r="E430" s="24" t="s">
        <v>56</v>
      </c>
    </row>
    <row r="431" spans="1:5" s="23" customFormat="1" ht="15.75" outlineLevel="2" x14ac:dyDescent="0.25">
      <c r="A431" s="27">
        <v>44391</v>
      </c>
      <c r="B431" s="24" t="s">
        <v>11</v>
      </c>
      <c r="C431" s="25">
        <v>84</v>
      </c>
      <c r="D431" s="31" t="str">
        <f t="shared" si="5"/>
        <v/>
      </c>
      <c r="E431" s="24" t="s">
        <v>56</v>
      </c>
    </row>
    <row r="432" spans="1:5" s="23" customFormat="1" ht="15.75" outlineLevel="2" x14ac:dyDescent="0.25">
      <c r="A432" s="27">
        <v>44391</v>
      </c>
      <c r="B432" s="24" t="s">
        <v>11</v>
      </c>
      <c r="C432" s="25">
        <v>84</v>
      </c>
      <c r="D432" s="31" t="str">
        <f t="shared" si="5"/>
        <v/>
      </c>
      <c r="E432" s="24" t="s">
        <v>56</v>
      </c>
    </row>
    <row r="433" spans="1:5" s="23" customFormat="1" ht="15.75" outlineLevel="2" x14ac:dyDescent="0.25">
      <c r="A433" s="27">
        <v>44391</v>
      </c>
      <c r="B433" s="24" t="s">
        <v>11</v>
      </c>
      <c r="C433" s="25">
        <v>168</v>
      </c>
      <c r="D433" s="31" t="str">
        <f t="shared" ref="D433:D496" si="6">IF(E433="","TOTAL","")</f>
        <v/>
      </c>
      <c r="E433" s="24" t="s">
        <v>56</v>
      </c>
    </row>
    <row r="434" spans="1:5" s="23" customFormat="1" ht="15.75" outlineLevel="2" x14ac:dyDescent="0.25">
      <c r="A434" s="27">
        <v>44391</v>
      </c>
      <c r="B434" s="24" t="s">
        <v>11</v>
      </c>
      <c r="C434" s="25">
        <v>84</v>
      </c>
      <c r="D434" s="31" t="str">
        <f t="shared" si="6"/>
        <v/>
      </c>
      <c r="E434" s="24" t="s">
        <v>56</v>
      </c>
    </row>
    <row r="435" spans="1:5" s="23" customFormat="1" ht="15.75" outlineLevel="2" x14ac:dyDescent="0.25">
      <c r="A435" s="27">
        <v>44391</v>
      </c>
      <c r="B435" s="24" t="s">
        <v>11</v>
      </c>
      <c r="C435" s="25">
        <v>84</v>
      </c>
      <c r="D435" s="31" t="str">
        <f t="shared" si="6"/>
        <v/>
      </c>
      <c r="E435" s="24" t="s">
        <v>56</v>
      </c>
    </row>
    <row r="436" spans="1:5" s="23" customFormat="1" ht="15.75" outlineLevel="2" x14ac:dyDescent="0.25">
      <c r="A436" s="27">
        <v>44391</v>
      </c>
      <c r="B436" s="24" t="s">
        <v>11</v>
      </c>
      <c r="C436" s="25">
        <v>84</v>
      </c>
      <c r="D436" s="31" t="str">
        <f t="shared" si="6"/>
        <v/>
      </c>
      <c r="E436" s="24" t="s">
        <v>56</v>
      </c>
    </row>
    <row r="437" spans="1:5" s="23" customFormat="1" ht="15.75" outlineLevel="2" x14ac:dyDescent="0.25">
      <c r="A437" s="27">
        <v>44391</v>
      </c>
      <c r="B437" s="24" t="s">
        <v>11</v>
      </c>
      <c r="C437" s="25">
        <v>84</v>
      </c>
      <c r="D437" s="31" t="str">
        <f t="shared" si="6"/>
        <v/>
      </c>
      <c r="E437" s="24" t="s">
        <v>56</v>
      </c>
    </row>
    <row r="438" spans="1:5" s="23" customFormat="1" ht="15.75" outlineLevel="2" x14ac:dyDescent="0.25">
      <c r="A438" s="27">
        <v>44391</v>
      </c>
      <c r="B438" s="24" t="s">
        <v>11</v>
      </c>
      <c r="C438" s="25">
        <v>84</v>
      </c>
      <c r="D438" s="31" t="str">
        <f t="shared" si="6"/>
        <v/>
      </c>
      <c r="E438" s="24" t="s">
        <v>56</v>
      </c>
    </row>
    <row r="439" spans="1:5" s="23" customFormat="1" ht="15.75" outlineLevel="2" x14ac:dyDescent="0.25">
      <c r="A439" s="27">
        <v>44391</v>
      </c>
      <c r="B439" s="24" t="s">
        <v>11</v>
      </c>
      <c r="C439" s="25">
        <v>84</v>
      </c>
      <c r="D439" s="31" t="str">
        <f t="shared" si="6"/>
        <v/>
      </c>
      <c r="E439" s="24" t="s">
        <v>56</v>
      </c>
    </row>
    <row r="440" spans="1:5" s="23" customFormat="1" ht="15.75" outlineLevel="2" x14ac:dyDescent="0.25">
      <c r="A440" s="27">
        <v>44391</v>
      </c>
      <c r="B440" s="24" t="s">
        <v>11</v>
      </c>
      <c r="C440" s="25">
        <v>199</v>
      </c>
      <c r="D440" s="31" t="str">
        <f t="shared" si="6"/>
        <v/>
      </c>
      <c r="E440" s="24" t="s">
        <v>56</v>
      </c>
    </row>
    <row r="441" spans="1:5" s="23" customFormat="1" ht="15.75" outlineLevel="2" x14ac:dyDescent="0.25">
      <c r="A441" s="27">
        <v>44391</v>
      </c>
      <c r="B441" s="24" t="s">
        <v>11</v>
      </c>
      <c r="C441" s="25">
        <v>-589</v>
      </c>
      <c r="D441" s="31" t="str">
        <f t="shared" si="6"/>
        <v/>
      </c>
      <c r="E441" s="24" t="s">
        <v>63</v>
      </c>
    </row>
    <row r="442" spans="1:5" s="23" customFormat="1" ht="15.75" outlineLevel="2" x14ac:dyDescent="0.25">
      <c r="A442" s="27">
        <v>44391</v>
      </c>
      <c r="B442" s="24" t="s">
        <v>11</v>
      </c>
      <c r="C442" s="25">
        <v>583.80999999999995</v>
      </c>
      <c r="D442" s="31" t="str">
        <f t="shared" si="6"/>
        <v/>
      </c>
      <c r="E442" s="24" t="s">
        <v>56</v>
      </c>
    </row>
    <row r="443" spans="1:5" s="23" customFormat="1" ht="15.75" outlineLevel="2" x14ac:dyDescent="0.25">
      <c r="A443" s="27">
        <v>44391</v>
      </c>
      <c r="B443" s="24" t="s">
        <v>11</v>
      </c>
      <c r="C443" s="25">
        <v>72</v>
      </c>
      <c r="D443" s="31" t="str">
        <f t="shared" si="6"/>
        <v/>
      </c>
      <c r="E443" s="24" t="s">
        <v>137</v>
      </c>
    </row>
    <row r="444" spans="1:5" s="23" customFormat="1" ht="15.75" outlineLevel="2" x14ac:dyDescent="0.25">
      <c r="A444" s="27">
        <v>44391</v>
      </c>
      <c r="B444" s="24" t="s">
        <v>11</v>
      </c>
      <c r="C444" s="25">
        <v>3228</v>
      </c>
      <c r="D444" s="31" t="str">
        <f t="shared" si="6"/>
        <v/>
      </c>
      <c r="E444" s="24" t="s">
        <v>153</v>
      </c>
    </row>
    <row r="445" spans="1:5" s="23" customFormat="1" ht="15.75" outlineLevel="2" x14ac:dyDescent="0.25">
      <c r="A445" s="27">
        <v>44391</v>
      </c>
      <c r="B445" s="24" t="s">
        <v>11</v>
      </c>
      <c r="C445" s="25">
        <v>88.04</v>
      </c>
      <c r="D445" s="31" t="str">
        <f t="shared" si="6"/>
        <v/>
      </c>
      <c r="E445" s="24" t="s">
        <v>56</v>
      </c>
    </row>
    <row r="446" spans="1:5" s="23" customFormat="1" ht="15.75" outlineLevel="2" x14ac:dyDescent="0.25">
      <c r="A446" s="27">
        <v>44391</v>
      </c>
      <c r="B446" s="24" t="s">
        <v>11</v>
      </c>
      <c r="C446" s="25">
        <v>2130</v>
      </c>
      <c r="D446" s="31" t="str">
        <f t="shared" si="6"/>
        <v/>
      </c>
      <c r="E446" s="24" t="s">
        <v>63</v>
      </c>
    </row>
    <row r="447" spans="1:5" s="23" customFormat="1" ht="15.75" outlineLevel="2" x14ac:dyDescent="0.25">
      <c r="A447" s="27">
        <v>44391</v>
      </c>
      <c r="B447" s="24" t="s">
        <v>11</v>
      </c>
      <c r="C447" s="25">
        <v>195.86</v>
      </c>
      <c r="D447" s="31" t="str">
        <f t="shared" si="6"/>
        <v/>
      </c>
      <c r="E447" s="24" t="s">
        <v>137</v>
      </c>
    </row>
    <row r="448" spans="1:5" s="23" customFormat="1" ht="15.75" outlineLevel="2" x14ac:dyDescent="0.25">
      <c r="A448" s="27">
        <v>44391</v>
      </c>
      <c r="B448" s="24" t="s">
        <v>11</v>
      </c>
      <c r="C448" s="25">
        <v>67.55</v>
      </c>
      <c r="D448" s="31" t="str">
        <f t="shared" si="6"/>
        <v/>
      </c>
      <c r="E448" s="24" t="s">
        <v>56</v>
      </c>
    </row>
    <row r="449" spans="1:5" s="23" customFormat="1" ht="15.75" outlineLevel="2" x14ac:dyDescent="0.25">
      <c r="A449" s="27">
        <v>44391</v>
      </c>
      <c r="B449" s="24" t="s">
        <v>11</v>
      </c>
      <c r="C449" s="25">
        <v>6668.92</v>
      </c>
      <c r="D449" s="31" t="str">
        <f t="shared" si="6"/>
        <v/>
      </c>
      <c r="E449" s="24" t="s">
        <v>137</v>
      </c>
    </row>
    <row r="450" spans="1:5" s="23" customFormat="1" ht="15.75" outlineLevel="2" x14ac:dyDescent="0.25">
      <c r="A450" s="27">
        <v>44391</v>
      </c>
      <c r="B450" s="24" t="s">
        <v>11</v>
      </c>
      <c r="C450" s="25">
        <v>16500</v>
      </c>
      <c r="D450" s="31" t="str">
        <f t="shared" si="6"/>
        <v/>
      </c>
      <c r="E450" s="24" t="s">
        <v>153</v>
      </c>
    </row>
    <row r="451" spans="1:5" s="23" customFormat="1" ht="15.75" outlineLevel="2" x14ac:dyDescent="0.25">
      <c r="A451" s="27">
        <v>44391</v>
      </c>
      <c r="B451" s="24" t="s">
        <v>11</v>
      </c>
      <c r="C451" s="25">
        <v>82.02</v>
      </c>
      <c r="D451" s="31" t="str">
        <f t="shared" si="6"/>
        <v/>
      </c>
      <c r="E451" s="24" t="s">
        <v>56</v>
      </c>
    </row>
    <row r="452" spans="1:5" s="23" customFormat="1" ht="15.75" outlineLevel="2" x14ac:dyDescent="0.25">
      <c r="A452" s="27">
        <v>44391</v>
      </c>
      <c r="B452" s="24" t="s">
        <v>11</v>
      </c>
      <c r="C452" s="25">
        <v>384</v>
      </c>
      <c r="D452" s="31" t="str">
        <f t="shared" si="6"/>
        <v/>
      </c>
      <c r="E452" s="24" t="s">
        <v>137</v>
      </c>
    </row>
    <row r="453" spans="1:5" s="23" customFormat="1" ht="15.75" outlineLevel="2" x14ac:dyDescent="0.25">
      <c r="A453" s="27">
        <v>44391</v>
      </c>
      <c r="B453" s="24" t="s">
        <v>11</v>
      </c>
      <c r="C453" s="25">
        <v>6</v>
      </c>
      <c r="D453" s="31" t="str">
        <f t="shared" si="6"/>
        <v/>
      </c>
      <c r="E453" s="24" t="s">
        <v>137</v>
      </c>
    </row>
    <row r="454" spans="1:5" s="23" customFormat="1" ht="15.75" outlineLevel="2" x14ac:dyDescent="0.25">
      <c r="A454" s="27">
        <v>44391</v>
      </c>
      <c r="B454" s="24" t="s">
        <v>11</v>
      </c>
      <c r="C454" s="25">
        <v>269</v>
      </c>
      <c r="D454" s="31" t="str">
        <f t="shared" si="6"/>
        <v/>
      </c>
      <c r="E454" s="24" t="s">
        <v>153</v>
      </c>
    </row>
    <row r="455" spans="1:5" s="23" customFormat="1" ht="15.75" outlineLevel="2" x14ac:dyDescent="0.25">
      <c r="A455" s="27">
        <v>44391</v>
      </c>
      <c r="B455" s="24" t="s">
        <v>11</v>
      </c>
      <c r="C455" s="25">
        <v>612</v>
      </c>
      <c r="D455" s="31" t="str">
        <f t="shared" si="6"/>
        <v/>
      </c>
      <c r="E455" s="24" t="s">
        <v>137</v>
      </c>
    </row>
    <row r="456" spans="1:5" s="23" customFormat="1" ht="15.75" outlineLevel="2" x14ac:dyDescent="0.25">
      <c r="A456" s="27">
        <v>44391</v>
      </c>
      <c r="B456" s="24" t="s">
        <v>11</v>
      </c>
      <c r="C456" s="25">
        <v>27438</v>
      </c>
      <c r="D456" s="31" t="str">
        <f t="shared" si="6"/>
        <v/>
      </c>
      <c r="E456" s="24" t="s">
        <v>153</v>
      </c>
    </row>
    <row r="457" spans="1:5" s="23" customFormat="1" ht="15.75" outlineLevel="2" x14ac:dyDescent="0.25">
      <c r="A457" s="27">
        <v>44391</v>
      </c>
      <c r="B457" s="24" t="s">
        <v>11</v>
      </c>
      <c r="C457" s="25">
        <v>-50.59</v>
      </c>
      <c r="D457" s="31" t="str">
        <f t="shared" si="6"/>
        <v/>
      </c>
      <c r="E457" s="24" t="s">
        <v>56</v>
      </c>
    </row>
    <row r="458" spans="1:5" s="23" customFormat="1" ht="15.75" outlineLevel="2" x14ac:dyDescent="0.25">
      <c r="A458" s="27">
        <v>44391</v>
      </c>
      <c r="B458" s="24" t="s">
        <v>11</v>
      </c>
      <c r="C458" s="25">
        <v>-1050</v>
      </c>
      <c r="D458" s="31" t="str">
        <f t="shared" si="6"/>
        <v/>
      </c>
      <c r="E458" s="24" t="s">
        <v>153</v>
      </c>
    </row>
    <row r="459" spans="1:5" s="23" customFormat="1" ht="15.75" outlineLevel="2" x14ac:dyDescent="0.25">
      <c r="A459" s="27">
        <v>44391</v>
      </c>
      <c r="B459" s="24" t="s">
        <v>11</v>
      </c>
      <c r="C459" s="25">
        <v>560</v>
      </c>
      <c r="D459" s="31" t="str">
        <f t="shared" si="6"/>
        <v/>
      </c>
      <c r="E459" s="24" t="s">
        <v>56</v>
      </c>
    </row>
    <row r="460" spans="1:5" s="23" customFormat="1" ht="15.75" outlineLevel="2" x14ac:dyDescent="0.25">
      <c r="A460" s="27">
        <v>44391</v>
      </c>
      <c r="B460" s="24" t="s">
        <v>11</v>
      </c>
      <c r="C460" s="25">
        <v>101.38</v>
      </c>
      <c r="D460" s="31" t="str">
        <f t="shared" si="6"/>
        <v/>
      </c>
      <c r="E460" s="24" t="s">
        <v>56</v>
      </c>
    </row>
    <row r="461" spans="1:5" s="23" customFormat="1" ht="15.75" outlineLevel="2" x14ac:dyDescent="0.25">
      <c r="A461" s="27">
        <v>44391</v>
      </c>
      <c r="B461" s="24" t="s">
        <v>11</v>
      </c>
      <c r="C461" s="25">
        <v>334.38</v>
      </c>
      <c r="D461" s="31" t="str">
        <f t="shared" si="6"/>
        <v/>
      </c>
      <c r="E461" s="24" t="s">
        <v>56</v>
      </c>
    </row>
    <row r="462" spans="1:5" s="23" customFormat="1" ht="15.75" outlineLevel="2" x14ac:dyDescent="0.25">
      <c r="A462" s="27">
        <v>44391</v>
      </c>
      <c r="B462" s="24" t="s">
        <v>11</v>
      </c>
      <c r="C462" s="25">
        <v>84</v>
      </c>
      <c r="D462" s="31" t="str">
        <f t="shared" si="6"/>
        <v/>
      </c>
      <c r="E462" s="24" t="s">
        <v>137</v>
      </c>
    </row>
    <row r="463" spans="1:5" s="23" customFormat="1" ht="15.75" outlineLevel="2" x14ac:dyDescent="0.25">
      <c r="A463" s="27">
        <v>44391</v>
      </c>
      <c r="B463" s="24" t="s">
        <v>11</v>
      </c>
      <c r="C463" s="25">
        <v>168</v>
      </c>
      <c r="D463" s="31" t="str">
        <f t="shared" si="6"/>
        <v/>
      </c>
      <c r="E463" s="24" t="s">
        <v>56</v>
      </c>
    </row>
    <row r="464" spans="1:5" s="23" customFormat="1" ht="15.75" outlineLevel="2" x14ac:dyDescent="0.25">
      <c r="A464" s="27">
        <v>44391</v>
      </c>
      <c r="B464" s="24" t="s">
        <v>11</v>
      </c>
      <c r="C464" s="25">
        <v>84</v>
      </c>
      <c r="D464" s="31" t="str">
        <f t="shared" si="6"/>
        <v/>
      </c>
      <c r="E464" s="24" t="s">
        <v>56</v>
      </c>
    </row>
    <row r="465" spans="1:5" s="23" customFormat="1" ht="15.75" outlineLevel="2" x14ac:dyDescent="0.25">
      <c r="A465" s="27">
        <v>44391</v>
      </c>
      <c r="B465" s="24" t="s">
        <v>11</v>
      </c>
      <c r="C465" s="25">
        <v>126</v>
      </c>
      <c r="D465" s="31" t="str">
        <f t="shared" si="6"/>
        <v/>
      </c>
      <c r="E465" s="24" t="s">
        <v>56</v>
      </c>
    </row>
    <row r="466" spans="1:5" s="23" customFormat="1" ht="15.75" outlineLevel="2" x14ac:dyDescent="0.25">
      <c r="A466" s="27">
        <v>44391</v>
      </c>
      <c r="B466" s="24" t="s">
        <v>11</v>
      </c>
      <c r="C466" s="25">
        <v>1722</v>
      </c>
      <c r="D466" s="31" t="str">
        <f t="shared" si="6"/>
        <v/>
      </c>
      <c r="E466" s="24" t="s">
        <v>56</v>
      </c>
    </row>
    <row r="467" spans="1:5" s="23" customFormat="1" ht="15.75" outlineLevel="2" x14ac:dyDescent="0.25">
      <c r="A467" s="27">
        <v>44391</v>
      </c>
      <c r="B467" s="24" t="s">
        <v>11</v>
      </c>
      <c r="C467" s="25">
        <v>370.44</v>
      </c>
      <c r="D467" s="31" t="str">
        <f t="shared" si="6"/>
        <v/>
      </c>
      <c r="E467" s="24" t="s">
        <v>56</v>
      </c>
    </row>
    <row r="468" spans="1:5" s="23" customFormat="1" ht="15.75" outlineLevel="2" x14ac:dyDescent="0.25">
      <c r="A468" s="27">
        <v>44391</v>
      </c>
      <c r="B468" s="24" t="s">
        <v>11</v>
      </c>
      <c r="C468" s="25">
        <v>370.44</v>
      </c>
      <c r="D468" s="31" t="str">
        <f t="shared" si="6"/>
        <v/>
      </c>
      <c r="E468" s="24" t="s">
        <v>56</v>
      </c>
    </row>
    <row r="469" spans="1:5" s="23" customFormat="1" ht="15.75" outlineLevel="2" x14ac:dyDescent="0.25">
      <c r="A469" s="27">
        <v>44391</v>
      </c>
      <c r="B469" s="24" t="s">
        <v>11</v>
      </c>
      <c r="C469" s="25">
        <v>40</v>
      </c>
      <c r="D469" s="31" t="str">
        <f t="shared" si="6"/>
        <v/>
      </c>
      <c r="E469" s="24" t="s">
        <v>56</v>
      </c>
    </row>
    <row r="470" spans="1:5" s="23" customFormat="1" ht="15.75" outlineLevel="2" x14ac:dyDescent="0.25">
      <c r="A470" s="27">
        <v>44391</v>
      </c>
      <c r="B470" s="24" t="s">
        <v>11</v>
      </c>
      <c r="C470" s="25">
        <v>475</v>
      </c>
      <c r="D470" s="31" t="str">
        <f t="shared" si="6"/>
        <v/>
      </c>
      <c r="E470" s="24" t="s">
        <v>137</v>
      </c>
    </row>
    <row r="471" spans="1:5" s="23" customFormat="1" ht="15.75" outlineLevel="2" x14ac:dyDescent="0.25">
      <c r="A471" s="27">
        <v>44391</v>
      </c>
      <c r="B471" s="24" t="s">
        <v>11</v>
      </c>
      <c r="C471" s="25">
        <v>466</v>
      </c>
      <c r="D471" s="31" t="str">
        <f t="shared" si="6"/>
        <v/>
      </c>
      <c r="E471" s="24" t="s">
        <v>56</v>
      </c>
    </row>
    <row r="472" spans="1:5" s="23" customFormat="1" ht="15.75" outlineLevel="2" x14ac:dyDescent="0.25">
      <c r="A472" s="27">
        <v>44391</v>
      </c>
      <c r="B472" s="24" t="s">
        <v>11</v>
      </c>
      <c r="C472" s="25">
        <v>233</v>
      </c>
      <c r="D472" s="31" t="str">
        <f t="shared" si="6"/>
        <v/>
      </c>
      <c r="E472" s="24" t="s">
        <v>56</v>
      </c>
    </row>
    <row r="473" spans="1:5" s="23" customFormat="1" ht="15.75" outlineLevel="2" x14ac:dyDescent="0.25">
      <c r="A473" s="27">
        <v>44391</v>
      </c>
      <c r="B473" s="24" t="s">
        <v>11</v>
      </c>
      <c r="C473" s="25">
        <v>460</v>
      </c>
      <c r="D473" s="31" t="str">
        <f t="shared" si="6"/>
        <v/>
      </c>
      <c r="E473" s="24" t="s">
        <v>137</v>
      </c>
    </row>
    <row r="474" spans="1:5" s="23" customFormat="1" ht="15.75" outlineLevel="2" x14ac:dyDescent="0.25">
      <c r="A474" s="27">
        <v>44391</v>
      </c>
      <c r="B474" s="24" t="s">
        <v>11</v>
      </c>
      <c r="C474" s="25">
        <v>260</v>
      </c>
      <c r="D474" s="31" t="str">
        <f t="shared" si="6"/>
        <v/>
      </c>
      <c r="E474" s="24" t="s">
        <v>137</v>
      </c>
    </row>
    <row r="475" spans="1:5" s="23" customFormat="1" ht="15.75" outlineLevel="2" x14ac:dyDescent="0.25">
      <c r="A475" s="27">
        <v>44391</v>
      </c>
      <c r="B475" s="24" t="s">
        <v>11</v>
      </c>
      <c r="C475" s="25">
        <v>280</v>
      </c>
      <c r="D475" s="31" t="str">
        <f t="shared" si="6"/>
        <v/>
      </c>
      <c r="E475" s="24" t="s">
        <v>137</v>
      </c>
    </row>
    <row r="476" spans="1:5" s="23" customFormat="1" ht="15.75" outlineLevel="2" x14ac:dyDescent="0.25">
      <c r="A476" s="27">
        <v>44391</v>
      </c>
      <c r="B476" s="24" t="s">
        <v>11</v>
      </c>
      <c r="C476" s="25">
        <v>466</v>
      </c>
      <c r="D476" s="31" t="str">
        <f t="shared" si="6"/>
        <v/>
      </c>
      <c r="E476" s="24" t="s">
        <v>56</v>
      </c>
    </row>
    <row r="477" spans="1:5" s="23" customFormat="1" ht="15.75" outlineLevel="2" x14ac:dyDescent="0.25">
      <c r="A477" s="27">
        <v>44391</v>
      </c>
      <c r="B477" s="24" t="s">
        <v>11</v>
      </c>
      <c r="C477" s="25">
        <v>236.77</v>
      </c>
      <c r="D477" s="31" t="str">
        <f t="shared" si="6"/>
        <v/>
      </c>
      <c r="E477" s="24" t="s">
        <v>56</v>
      </c>
    </row>
    <row r="478" spans="1:5" s="23" customFormat="1" ht="15.75" outlineLevel="2" x14ac:dyDescent="0.25">
      <c r="A478" s="27">
        <v>44391</v>
      </c>
      <c r="B478" s="24" t="s">
        <v>11</v>
      </c>
      <c r="C478" s="25">
        <v>1480</v>
      </c>
      <c r="D478" s="31" t="str">
        <f t="shared" si="6"/>
        <v/>
      </c>
      <c r="E478" s="24" t="s">
        <v>137</v>
      </c>
    </row>
    <row r="479" spans="1:5" s="23" customFormat="1" ht="15.75" outlineLevel="2" x14ac:dyDescent="0.25">
      <c r="A479" s="27">
        <v>44391</v>
      </c>
      <c r="B479" s="24" t="s">
        <v>11</v>
      </c>
      <c r="C479" s="25">
        <v>1720</v>
      </c>
      <c r="D479" s="31" t="str">
        <f t="shared" si="6"/>
        <v/>
      </c>
      <c r="E479" s="24" t="s">
        <v>137</v>
      </c>
    </row>
    <row r="480" spans="1:5" s="23" customFormat="1" ht="15.75" outlineLevel="2" x14ac:dyDescent="0.25">
      <c r="A480" s="27">
        <v>44391</v>
      </c>
      <c r="B480" s="24" t="s">
        <v>11</v>
      </c>
      <c r="C480" s="25">
        <v>178</v>
      </c>
      <c r="D480" s="31" t="str">
        <f t="shared" si="6"/>
        <v/>
      </c>
      <c r="E480" s="24" t="s">
        <v>137</v>
      </c>
    </row>
    <row r="481" spans="1:5" s="23" customFormat="1" ht="15.75" outlineLevel="2" x14ac:dyDescent="0.25">
      <c r="A481" s="27">
        <v>44391</v>
      </c>
      <c r="B481" s="24" t="s">
        <v>11</v>
      </c>
      <c r="C481" s="25">
        <v>339.57</v>
      </c>
      <c r="D481" s="31" t="str">
        <f t="shared" si="6"/>
        <v/>
      </c>
      <c r="E481" s="24" t="s">
        <v>56</v>
      </c>
    </row>
    <row r="482" spans="1:5" s="23" customFormat="1" ht="15.75" outlineLevel="2" x14ac:dyDescent="0.25">
      <c r="A482" s="27">
        <v>44391</v>
      </c>
      <c r="B482" s="24" t="s">
        <v>11</v>
      </c>
      <c r="C482" s="25">
        <v>1065</v>
      </c>
      <c r="D482" s="31" t="str">
        <f t="shared" si="6"/>
        <v/>
      </c>
      <c r="E482" s="24" t="s">
        <v>63</v>
      </c>
    </row>
    <row r="483" spans="1:5" s="23" customFormat="1" ht="15.75" outlineLevel="1" x14ac:dyDescent="0.25">
      <c r="A483" s="28">
        <f>A482</f>
        <v>44391</v>
      </c>
      <c r="B483" s="29" t="str">
        <f>B482</f>
        <v>CDW GOVERNMENT INC</v>
      </c>
      <c r="C483" s="30">
        <f>SUBTOTAL(9,C400:C482)</f>
        <v>73539.900000000009</v>
      </c>
      <c r="D483" s="31" t="str">
        <f t="shared" si="6"/>
        <v>TOTAL</v>
      </c>
      <c r="E483" s="24"/>
    </row>
    <row r="484" spans="1:5" s="23" customFormat="1" ht="15.75" outlineLevel="2" x14ac:dyDescent="0.25">
      <c r="A484" s="27">
        <v>44391</v>
      </c>
      <c r="B484" s="24" t="s">
        <v>638</v>
      </c>
      <c r="C484" s="25">
        <v>-153.41</v>
      </c>
      <c r="D484" s="31" t="str">
        <f t="shared" si="6"/>
        <v/>
      </c>
      <c r="E484" s="24" t="s">
        <v>58</v>
      </c>
    </row>
    <row r="485" spans="1:5" s="23" customFormat="1" ht="15.75" outlineLevel="2" x14ac:dyDescent="0.25">
      <c r="A485" s="27">
        <v>44391</v>
      </c>
      <c r="B485" s="24" t="s">
        <v>638</v>
      </c>
      <c r="C485" s="25">
        <v>98.07</v>
      </c>
      <c r="D485" s="31" t="str">
        <f t="shared" si="6"/>
        <v/>
      </c>
      <c r="E485" s="24" t="s">
        <v>58</v>
      </c>
    </row>
    <row r="486" spans="1:5" s="23" customFormat="1" ht="15.75" outlineLevel="2" x14ac:dyDescent="0.25">
      <c r="A486" s="27">
        <v>44391</v>
      </c>
      <c r="B486" s="24" t="s">
        <v>638</v>
      </c>
      <c r="C486" s="25">
        <v>21.42</v>
      </c>
      <c r="D486" s="31" t="str">
        <f t="shared" si="6"/>
        <v/>
      </c>
      <c r="E486" s="24" t="s">
        <v>58</v>
      </c>
    </row>
    <row r="487" spans="1:5" s="23" customFormat="1" ht="15.75" outlineLevel="2" x14ac:dyDescent="0.25">
      <c r="A487" s="27">
        <v>44391</v>
      </c>
      <c r="B487" s="24" t="s">
        <v>638</v>
      </c>
      <c r="C487" s="25">
        <v>84.42</v>
      </c>
      <c r="D487" s="31" t="str">
        <f t="shared" si="6"/>
        <v/>
      </c>
      <c r="E487" s="24" t="s">
        <v>58</v>
      </c>
    </row>
    <row r="488" spans="1:5" s="23" customFormat="1" ht="15.75" outlineLevel="1" x14ac:dyDescent="0.25">
      <c r="A488" s="28">
        <f>A487</f>
        <v>44391</v>
      </c>
      <c r="B488" s="29" t="str">
        <f>B487</f>
        <v>SITEONE LANDSCAPE SUPPLY LLC</v>
      </c>
      <c r="C488" s="30">
        <f>SUBTOTAL(9,C484:C487)</f>
        <v>50.5</v>
      </c>
      <c r="D488" s="31" t="str">
        <f t="shared" si="6"/>
        <v>TOTAL</v>
      </c>
      <c r="E488" s="24"/>
    </row>
    <row r="489" spans="1:5" s="23" customFormat="1" ht="15.75" outlineLevel="2" x14ac:dyDescent="0.25">
      <c r="A489" s="27">
        <v>44391</v>
      </c>
      <c r="B489" s="24" t="s">
        <v>488</v>
      </c>
      <c r="C489" s="25">
        <v>875</v>
      </c>
      <c r="D489" s="31" t="str">
        <f t="shared" si="6"/>
        <v/>
      </c>
      <c r="E489" s="24" t="s">
        <v>71</v>
      </c>
    </row>
    <row r="490" spans="1:5" s="23" customFormat="1" ht="15.75" outlineLevel="2" x14ac:dyDescent="0.25">
      <c r="A490" s="27">
        <v>44391</v>
      </c>
      <c r="B490" s="24" t="s">
        <v>488</v>
      </c>
      <c r="C490" s="25">
        <v>500</v>
      </c>
      <c r="D490" s="31" t="str">
        <f t="shared" si="6"/>
        <v/>
      </c>
      <c r="E490" s="24" t="s">
        <v>71</v>
      </c>
    </row>
    <row r="491" spans="1:5" s="23" customFormat="1" ht="15.75" outlineLevel="1" x14ac:dyDescent="0.25">
      <c r="A491" s="28">
        <f>A490</f>
        <v>44391</v>
      </c>
      <c r="B491" s="29" t="str">
        <f>B490</f>
        <v>LOFLIN ENVIRONMENTAL SERVICES INC</v>
      </c>
      <c r="C491" s="30">
        <f>SUBTOTAL(9,C489:C490)</f>
        <v>1375</v>
      </c>
      <c r="D491" s="31" t="str">
        <f t="shared" si="6"/>
        <v>TOTAL</v>
      </c>
      <c r="E491" s="24"/>
    </row>
    <row r="492" spans="1:5" s="23" customFormat="1" ht="15.75" outlineLevel="2" x14ac:dyDescent="0.25">
      <c r="A492" s="27">
        <v>44391</v>
      </c>
      <c r="B492" s="24" t="s">
        <v>487</v>
      </c>
      <c r="C492" s="25">
        <v>460</v>
      </c>
      <c r="D492" s="31" t="str">
        <f t="shared" si="6"/>
        <v/>
      </c>
      <c r="E492" s="24" t="s">
        <v>62</v>
      </c>
    </row>
    <row r="493" spans="1:5" s="23" customFormat="1" ht="15.75" outlineLevel="1" x14ac:dyDescent="0.25">
      <c r="A493" s="28">
        <f>A492</f>
        <v>44391</v>
      </c>
      <c r="B493" s="29" t="str">
        <f>B492</f>
        <v>LSI COMPUTERS INC</v>
      </c>
      <c r="C493" s="30">
        <f>SUBTOTAL(9,C492:C492)</f>
        <v>460</v>
      </c>
      <c r="D493" s="31" t="str">
        <f t="shared" si="6"/>
        <v>TOTAL</v>
      </c>
      <c r="E493" s="24"/>
    </row>
    <row r="494" spans="1:5" s="23" customFormat="1" ht="15.75" outlineLevel="2" x14ac:dyDescent="0.25">
      <c r="A494" s="27">
        <v>44391</v>
      </c>
      <c r="B494" s="24" t="s">
        <v>16</v>
      </c>
      <c r="C494" s="25">
        <v>3120</v>
      </c>
      <c r="D494" s="31" t="str">
        <f t="shared" si="6"/>
        <v/>
      </c>
      <c r="E494" s="24" t="s">
        <v>73</v>
      </c>
    </row>
    <row r="495" spans="1:5" s="23" customFormat="1" ht="15.75" outlineLevel="2" x14ac:dyDescent="0.25">
      <c r="A495" s="27">
        <v>44391</v>
      </c>
      <c r="B495" s="24" t="s">
        <v>16</v>
      </c>
      <c r="C495" s="25">
        <v>52000</v>
      </c>
      <c r="D495" s="31" t="str">
        <f t="shared" si="6"/>
        <v/>
      </c>
      <c r="E495" s="24" t="s">
        <v>57</v>
      </c>
    </row>
    <row r="496" spans="1:5" s="23" customFormat="1" ht="15.75" outlineLevel="2" x14ac:dyDescent="0.25">
      <c r="A496" s="27">
        <v>44391</v>
      </c>
      <c r="B496" s="24" t="s">
        <v>16</v>
      </c>
      <c r="C496" s="25">
        <v>2100</v>
      </c>
      <c r="D496" s="31" t="str">
        <f t="shared" si="6"/>
        <v/>
      </c>
      <c r="E496" s="24" t="s">
        <v>73</v>
      </c>
    </row>
    <row r="497" spans="1:5" s="23" customFormat="1" ht="15.75" outlineLevel="2" x14ac:dyDescent="0.25">
      <c r="A497" s="27">
        <v>44391</v>
      </c>
      <c r="B497" s="24" t="s">
        <v>16</v>
      </c>
      <c r="C497" s="25">
        <v>35000</v>
      </c>
      <c r="D497" s="31" t="str">
        <f t="shared" ref="D497:D560" si="7">IF(E497="","TOTAL","")</f>
        <v/>
      </c>
      <c r="E497" s="24" t="s">
        <v>57</v>
      </c>
    </row>
    <row r="498" spans="1:5" s="23" customFormat="1" ht="15.75" outlineLevel="2" x14ac:dyDescent="0.25">
      <c r="A498" s="27">
        <v>44391</v>
      </c>
      <c r="B498" s="24" t="s">
        <v>16</v>
      </c>
      <c r="C498" s="25">
        <v>3192</v>
      </c>
      <c r="D498" s="31" t="str">
        <f t="shared" si="7"/>
        <v/>
      </c>
      <c r="E498" s="24" t="s">
        <v>73</v>
      </c>
    </row>
    <row r="499" spans="1:5" s="23" customFormat="1" ht="15.75" outlineLevel="2" x14ac:dyDescent="0.25">
      <c r="A499" s="27">
        <v>44391</v>
      </c>
      <c r="B499" s="24" t="s">
        <v>16</v>
      </c>
      <c r="C499" s="25">
        <v>53200</v>
      </c>
      <c r="D499" s="31" t="str">
        <f t="shared" si="7"/>
        <v/>
      </c>
      <c r="E499" s="24" t="s">
        <v>57</v>
      </c>
    </row>
    <row r="500" spans="1:5" s="23" customFormat="1" ht="15.75" outlineLevel="2" x14ac:dyDescent="0.25">
      <c r="A500" s="27">
        <v>44391</v>
      </c>
      <c r="B500" s="24" t="s">
        <v>16</v>
      </c>
      <c r="C500" s="25">
        <v>2760</v>
      </c>
      <c r="D500" s="31" t="str">
        <f t="shared" si="7"/>
        <v/>
      </c>
      <c r="E500" s="24" t="s">
        <v>73</v>
      </c>
    </row>
    <row r="501" spans="1:5" s="23" customFormat="1" ht="15.75" outlineLevel="2" x14ac:dyDescent="0.25">
      <c r="A501" s="27">
        <v>44391</v>
      </c>
      <c r="B501" s="24" t="s">
        <v>16</v>
      </c>
      <c r="C501" s="25">
        <v>46000</v>
      </c>
      <c r="D501" s="31" t="str">
        <f t="shared" si="7"/>
        <v/>
      </c>
      <c r="E501" s="24" t="s">
        <v>57</v>
      </c>
    </row>
    <row r="502" spans="1:5" s="23" customFormat="1" ht="15.75" outlineLevel="2" x14ac:dyDescent="0.25">
      <c r="A502" s="27">
        <v>44391</v>
      </c>
      <c r="B502" s="24" t="s">
        <v>16</v>
      </c>
      <c r="C502" s="25">
        <v>1026</v>
      </c>
      <c r="D502" s="31" t="str">
        <f t="shared" si="7"/>
        <v/>
      </c>
      <c r="E502" s="24" t="s">
        <v>73</v>
      </c>
    </row>
    <row r="503" spans="1:5" s="23" customFormat="1" ht="15.75" outlineLevel="2" x14ac:dyDescent="0.25">
      <c r="A503" s="27">
        <v>44391</v>
      </c>
      <c r="B503" s="24" t="s">
        <v>16</v>
      </c>
      <c r="C503" s="25">
        <v>17100</v>
      </c>
      <c r="D503" s="31" t="str">
        <f t="shared" si="7"/>
        <v/>
      </c>
      <c r="E503" s="24" t="s">
        <v>57</v>
      </c>
    </row>
    <row r="504" spans="1:5" s="23" customFormat="1" ht="15.75" outlineLevel="1" x14ac:dyDescent="0.25">
      <c r="A504" s="28">
        <f>A503</f>
        <v>44391</v>
      </c>
      <c r="B504" s="29" t="str">
        <f>B503</f>
        <v>HEINEMANN</v>
      </c>
      <c r="C504" s="30">
        <f>SUBTOTAL(9,C494:C503)</f>
        <v>215498</v>
      </c>
      <c r="D504" s="31" t="str">
        <f t="shared" si="7"/>
        <v>TOTAL</v>
      </c>
      <c r="E504" s="24"/>
    </row>
    <row r="505" spans="1:5" s="23" customFormat="1" ht="15.75" outlineLevel="2" x14ac:dyDescent="0.25">
      <c r="A505" s="27">
        <v>44391</v>
      </c>
      <c r="B505" s="24" t="s">
        <v>160</v>
      </c>
      <c r="C505" s="25">
        <v>4092.5</v>
      </c>
      <c r="D505" s="31" t="str">
        <f t="shared" si="7"/>
        <v/>
      </c>
      <c r="E505" s="24" t="s">
        <v>71</v>
      </c>
    </row>
    <row r="506" spans="1:5" s="23" customFormat="1" ht="15.75" outlineLevel="2" x14ac:dyDescent="0.25">
      <c r="A506" s="27">
        <v>44391</v>
      </c>
      <c r="B506" s="24" t="s">
        <v>160</v>
      </c>
      <c r="C506" s="25">
        <v>1855</v>
      </c>
      <c r="D506" s="31" t="str">
        <f t="shared" si="7"/>
        <v/>
      </c>
      <c r="E506" s="24" t="s">
        <v>65</v>
      </c>
    </row>
    <row r="507" spans="1:5" s="23" customFormat="1" ht="15.75" outlineLevel="2" x14ac:dyDescent="0.25">
      <c r="A507" s="27">
        <v>44391</v>
      </c>
      <c r="B507" s="24" t="s">
        <v>160</v>
      </c>
      <c r="C507" s="25">
        <v>1117.5</v>
      </c>
      <c r="D507" s="31" t="str">
        <f t="shared" si="7"/>
        <v/>
      </c>
      <c r="E507" s="24" t="s">
        <v>139</v>
      </c>
    </row>
    <row r="508" spans="1:5" s="23" customFormat="1" ht="15.75" outlineLevel="1" x14ac:dyDescent="0.25">
      <c r="A508" s="28">
        <f>A507</f>
        <v>44391</v>
      </c>
      <c r="B508" s="29" t="str">
        <f>B507</f>
        <v>TERRACON CONSULTANTS INC</v>
      </c>
      <c r="C508" s="30">
        <f>SUBTOTAL(9,C505:C507)</f>
        <v>7065</v>
      </c>
      <c r="D508" s="31" t="str">
        <f t="shared" si="7"/>
        <v>TOTAL</v>
      </c>
      <c r="E508" s="24"/>
    </row>
    <row r="509" spans="1:5" s="23" customFormat="1" ht="15.75" outlineLevel="2" x14ac:dyDescent="0.25">
      <c r="A509" s="27">
        <v>44391</v>
      </c>
      <c r="B509" s="24" t="s">
        <v>226</v>
      </c>
      <c r="C509" s="25">
        <v>165</v>
      </c>
      <c r="D509" s="31" t="str">
        <f t="shared" si="7"/>
        <v/>
      </c>
      <c r="E509" s="24" t="s">
        <v>62</v>
      </c>
    </row>
    <row r="510" spans="1:5" s="23" customFormat="1" ht="15.75" outlineLevel="2" x14ac:dyDescent="0.25">
      <c r="A510" s="27">
        <v>44391</v>
      </c>
      <c r="B510" s="24" t="s">
        <v>226</v>
      </c>
      <c r="C510" s="25">
        <v>170</v>
      </c>
      <c r="D510" s="31" t="str">
        <f t="shared" si="7"/>
        <v/>
      </c>
      <c r="E510" s="24" t="s">
        <v>62</v>
      </c>
    </row>
    <row r="511" spans="1:5" s="23" customFormat="1" ht="15.75" outlineLevel="2" x14ac:dyDescent="0.25">
      <c r="A511" s="27">
        <v>44391</v>
      </c>
      <c r="B511" s="24" t="s">
        <v>226</v>
      </c>
      <c r="C511" s="25">
        <v>480</v>
      </c>
      <c r="D511" s="31" t="str">
        <f t="shared" si="7"/>
        <v/>
      </c>
      <c r="E511" s="24" t="s">
        <v>62</v>
      </c>
    </row>
    <row r="512" spans="1:5" s="23" customFormat="1" ht="15.75" outlineLevel="2" x14ac:dyDescent="0.25">
      <c r="A512" s="27">
        <v>44391</v>
      </c>
      <c r="B512" s="24" t="s">
        <v>226</v>
      </c>
      <c r="C512" s="25">
        <v>150</v>
      </c>
      <c r="D512" s="31" t="str">
        <f t="shared" si="7"/>
        <v/>
      </c>
      <c r="E512" s="24" t="s">
        <v>62</v>
      </c>
    </row>
    <row r="513" spans="1:5" s="23" customFormat="1" ht="15.75" outlineLevel="2" x14ac:dyDescent="0.25">
      <c r="A513" s="27">
        <v>44391</v>
      </c>
      <c r="B513" s="24" t="s">
        <v>226</v>
      </c>
      <c r="C513" s="25">
        <v>1540</v>
      </c>
      <c r="D513" s="31" t="str">
        <f t="shared" si="7"/>
        <v/>
      </c>
      <c r="E513" s="24" t="s">
        <v>62</v>
      </c>
    </row>
    <row r="514" spans="1:5" s="23" customFormat="1" ht="15.75" outlineLevel="2" x14ac:dyDescent="0.25">
      <c r="A514" s="27">
        <v>44391</v>
      </c>
      <c r="B514" s="24" t="s">
        <v>226</v>
      </c>
      <c r="C514" s="25">
        <v>7236</v>
      </c>
      <c r="D514" s="31" t="str">
        <f t="shared" si="7"/>
        <v/>
      </c>
      <c r="E514" s="24" t="s">
        <v>62</v>
      </c>
    </row>
    <row r="515" spans="1:5" s="23" customFormat="1" ht="15.75" outlineLevel="2" x14ac:dyDescent="0.25">
      <c r="A515" s="27">
        <v>44391</v>
      </c>
      <c r="B515" s="24" t="s">
        <v>226</v>
      </c>
      <c r="C515" s="25">
        <v>414.32</v>
      </c>
      <c r="D515" s="31" t="str">
        <f t="shared" si="7"/>
        <v/>
      </c>
      <c r="E515" s="24" t="s">
        <v>56</v>
      </c>
    </row>
    <row r="516" spans="1:5" s="23" customFormat="1" ht="15.75" outlineLevel="2" x14ac:dyDescent="0.25">
      <c r="A516" s="27">
        <v>44391</v>
      </c>
      <c r="B516" s="24" t="s">
        <v>226</v>
      </c>
      <c r="C516" s="25">
        <v>41.81</v>
      </c>
      <c r="D516" s="31" t="str">
        <f t="shared" si="7"/>
        <v/>
      </c>
      <c r="E516" s="24" t="s">
        <v>56</v>
      </c>
    </row>
    <row r="517" spans="1:5" s="23" customFormat="1" ht="15.75" outlineLevel="2" x14ac:dyDescent="0.25">
      <c r="A517" s="27">
        <v>44391</v>
      </c>
      <c r="B517" s="24" t="s">
        <v>226</v>
      </c>
      <c r="C517" s="25">
        <v>18</v>
      </c>
      <c r="D517" s="31" t="str">
        <f t="shared" si="7"/>
        <v/>
      </c>
      <c r="E517" s="24" t="s">
        <v>56</v>
      </c>
    </row>
    <row r="518" spans="1:5" s="23" customFormat="1" ht="15.75" outlineLevel="1" x14ac:dyDescent="0.25">
      <c r="A518" s="28">
        <f>A517</f>
        <v>44391</v>
      </c>
      <c r="B518" s="29" t="str">
        <f>B517</f>
        <v>MUSIC &amp; ARTS</v>
      </c>
      <c r="C518" s="30">
        <f>SUBTOTAL(9,C509:C517)</f>
        <v>10215.129999999999</v>
      </c>
      <c r="D518" s="31" t="str">
        <f t="shared" si="7"/>
        <v>TOTAL</v>
      </c>
      <c r="E518" s="24"/>
    </row>
    <row r="519" spans="1:5" s="23" customFormat="1" ht="15.75" outlineLevel="2" x14ac:dyDescent="0.25">
      <c r="A519" s="27">
        <v>44391</v>
      </c>
      <c r="B519" s="24" t="s">
        <v>105</v>
      </c>
      <c r="C519" s="25">
        <v>536.72</v>
      </c>
      <c r="D519" s="31" t="str">
        <f t="shared" si="7"/>
        <v/>
      </c>
      <c r="E519" s="24" t="s">
        <v>58</v>
      </c>
    </row>
    <row r="520" spans="1:5" s="23" customFormat="1" ht="15.75" outlineLevel="2" x14ac:dyDescent="0.25">
      <c r="A520" s="27">
        <v>44391</v>
      </c>
      <c r="B520" s="24" t="s">
        <v>105</v>
      </c>
      <c r="C520" s="25">
        <v>1374</v>
      </c>
      <c r="D520" s="31" t="str">
        <f t="shared" si="7"/>
        <v/>
      </c>
      <c r="E520" s="24" t="s">
        <v>58</v>
      </c>
    </row>
    <row r="521" spans="1:5" s="23" customFormat="1" ht="15.75" outlineLevel="2" x14ac:dyDescent="0.25">
      <c r="A521" s="27">
        <v>44391</v>
      </c>
      <c r="B521" s="24" t="s">
        <v>105</v>
      </c>
      <c r="C521" s="25">
        <v>488.16</v>
      </c>
      <c r="D521" s="31" t="str">
        <f t="shared" si="7"/>
        <v/>
      </c>
      <c r="E521" s="24" t="s">
        <v>58</v>
      </c>
    </row>
    <row r="522" spans="1:5" s="23" customFormat="1" ht="15.75" outlineLevel="2" x14ac:dyDescent="0.25">
      <c r="A522" s="27">
        <v>44391</v>
      </c>
      <c r="B522" s="24" t="s">
        <v>105</v>
      </c>
      <c r="C522" s="25">
        <v>1499.88</v>
      </c>
      <c r="D522" s="31" t="str">
        <f t="shared" si="7"/>
        <v/>
      </c>
      <c r="E522" s="24" t="s">
        <v>58</v>
      </c>
    </row>
    <row r="523" spans="1:5" s="23" customFormat="1" ht="15.75" outlineLevel="1" x14ac:dyDescent="0.25">
      <c r="A523" s="28">
        <f>A522</f>
        <v>44391</v>
      </c>
      <c r="B523" s="29" t="str">
        <f>B522</f>
        <v>SOUTHERN TIRE MART</v>
      </c>
      <c r="C523" s="30">
        <f>SUBTOTAL(9,C519:C522)</f>
        <v>3898.76</v>
      </c>
      <c r="D523" s="31" t="str">
        <f t="shared" si="7"/>
        <v>TOTAL</v>
      </c>
      <c r="E523" s="24"/>
    </row>
    <row r="524" spans="1:5" s="23" customFormat="1" ht="15.75" outlineLevel="2" x14ac:dyDescent="0.25">
      <c r="A524" s="27">
        <v>44391</v>
      </c>
      <c r="B524" s="24" t="s">
        <v>147</v>
      </c>
      <c r="C524" s="25">
        <v>66.42</v>
      </c>
      <c r="D524" s="31" t="str">
        <f t="shared" si="7"/>
        <v/>
      </c>
      <c r="E524" s="24" t="s">
        <v>58</v>
      </c>
    </row>
    <row r="525" spans="1:5" s="23" customFormat="1" ht="15.75" outlineLevel="2" x14ac:dyDescent="0.25">
      <c r="A525" s="27">
        <v>44391</v>
      </c>
      <c r="B525" s="24" t="s">
        <v>147</v>
      </c>
      <c r="C525" s="25">
        <v>57.24</v>
      </c>
      <c r="D525" s="31" t="str">
        <f t="shared" si="7"/>
        <v/>
      </c>
      <c r="E525" s="24" t="s">
        <v>58</v>
      </c>
    </row>
    <row r="526" spans="1:5" s="23" customFormat="1" ht="15.75" outlineLevel="2" x14ac:dyDescent="0.25">
      <c r="A526" s="27">
        <v>44391</v>
      </c>
      <c r="B526" s="24" t="s">
        <v>147</v>
      </c>
      <c r="C526" s="25">
        <v>183.1</v>
      </c>
      <c r="D526" s="31" t="str">
        <f t="shared" si="7"/>
        <v/>
      </c>
      <c r="E526" s="24" t="s">
        <v>58</v>
      </c>
    </row>
    <row r="527" spans="1:5" s="23" customFormat="1" ht="15.75" outlineLevel="2" x14ac:dyDescent="0.25">
      <c r="A527" s="27">
        <v>44391</v>
      </c>
      <c r="B527" s="24" t="s">
        <v>147</v>
      </c>
      <c r="C527" s="25">
        <v>90.39</v>
      </c>
      <c r="D527" s="31" t="str">
        <f t="shared" si="7"/>
        <v/>
      </c>
      <c r="E527" s="24" t="s">
        <v>58</v>
      </c>
    </row>
    <row r="528" spans="1:5" s="23" customFormat="1" ht="15.75" outlineLevel="2" x14ac:dyDescent="0.25">
      <c r="A528" s="27">
        <v>44391</v>
      </c>
      <c r="B528" s="24" t="s">
        <v>147</v>
      </c>
      <c r="C528" s="25">
        <v>19.079999999999998</v>
      </c>
      <c r="D528" s="31" t="str">
        <f t="shared" si="7"/>
        <v/>
      </c>
      <c r="E528" s="24" t="s">
        <v>58</v>
      </c>
    </row>
    <row r="529" spans="1:5" s="23" customFormat="1" ht="15.75" outlineLevel="2" x14ac:dyDescent="0.25">
      <c r="A529" s="27">
        <v>44391</v>
      </c>
      <c r="B529" s="24" t="s">
        <v>147</v>
      </c>
      <c r="C529" s="25">
        <v>194.25</v>
      </c>
      <c r="D529" s="31" t="str">
        <f t="shared" si="7"/>
        <v/>
      </c>
      <c r="E529" s="24" t="s">
        <v>58</v>
      </c>
    </row>
    <row r="530" spans="1:5" s="23" customFormat="1" ht="15.75" outlineLevel="1" x14ac:dyDescent="0.25">
      <c r="A530" s="28">
        <f>A529</f>
        <v>44391</v>
      </c>
      <c r="B530" s="29" t="str">
        <f>B529</f>
        <v>PPG ARCHITECTURAL FINISHES</v>
      </c>
      <c r="C530" s="30">
        <f>SUBTOTAL(9,C524:C529)</f>
        <v>610.48</v>
      </c>
      <c r="D530" s="31" t="str">
        <f t="shared" si="7"/>
        <v>TOTAL</v>
      </c>
      <c r="E530" s="24"/>
    </row>
    <row r="531" spans="1:5" s="23" customFormat="1" ht="15.75" outlineLevel="2" x14ac:dyDescent="0.25">
      <c r="A531" s="27">
        <v>44391</v>
      </c>
      <c r="B531" s="24" t="s">
        <v>13</v>
      </c>
      <c r="C531" s="25">
        <v>1676.91</v>
      </c>
      <c r="D531" s="31" t="str">
        <f t="shared" si="7"/>
        <v/>
      </c>
      <c r="E531" s="24" t="s">
        <v>57</v>
      </c>
    </row>
    <row r="532" spans="1:5" s="23" customFormat="1" ht="15.75" outlineLevel="2" x14ac:dyDescent="0.25">
      <c r="A532" s="27">
        <v>44391</v>
      </c>
      <c r="B532" s="24" t="s">
        <v>13</v>
      </c>
      <c r="C532" s="25">
        <v>1679.07</v>
      </c>
      <c r="D532" s="31" t="str">
        <f t="shared" si="7"/>
        <v/>
      </c>
      <c r="E532" s="24" t="s">
        <v>57</v>
      </c>
    </row>
    <row r="533" spans="1:5" s="23" customFormat="1" ht="15.75" outlineLevel="2" x14ac:dyDescent="0.25">
      <c r="A533" s="27">
        <v>44391</v>
      </c>
      <c r="B533" s="24" t="s">
        <v>13</v>
      </c>
      <c r="C533" s="25">
        <v>293.62</v>
      </c>
      <c r="D533" s="31" t="str">
        <f t="shared" si="7"/>
        <v/>
      </c>
      <c r="E533" s="24" t="s">
        <v>57</v>
      </c>
    </row>
    <row r="534" spans="1:5" s="23" customFormat="1" ht="15.75" outlineLevel="2" x14ac:dyDescent="0.25">
      <c r="A534" s="27">
        <v>44391</v>
      </c>
      <c r="B534" s="24" t="s">
        <v>13</v>
      </c>
      <c r="C534" s="25">
        <v>153.74</v>
      </c>
      <c r="D534" s="31" t="str">
        <f t="shared" si="7"/>
        <v/>
      </c>
      <c r="E534" s="24" t="s">
        <v>57</v>
      </c>
    </row>
    <row r="535" spans="1:5" s="23" customFormat="1" ht="15.75" outlineLevel="2" x14ac:dyDescent="0.25">
      <c r="A535" s="27">
        <v>44391</v>
      </c>
      <c r="B535" s="24" t="s">
        <v>13</v>
      </c>
      <c r="C535" s="25">
        <v>1011.97</v>
      </c>
      <c r="D535" s="31" t="str">
        <f t="shared" si="7"/>
        <v/>
      </c>
      <c r="E535" s="24" t="s">
        <v>57</v>
      </c>
    </row>
    <row r="536" spans="1:5" s="23" customFormat="1" ht="15.75" outlineLevel="2" x14ac:dyDescent="0.25">
      <c r="A536" s="27">
        <v>44391</v>
      </c>
      <c r="B536" s="24" t="s">
        <v>13</v>
      </c>
      <c r="C536" s="25">
        <v>828.74</v>
      </c>
      <c r="D536" s="31" t="str">
        <f t="shared" si="7"/>
        <v/>
      </c>
      <c r="E536" s="24" t="s">
        <v>57</v>
      </c>
    </row>
    <row r="537" spans="1:5" s="23" customFormat="1" ht="15.75" outlineLevel="2" x14ac:dyDescent="0.25">
      <c r="A537" s="27">
        <v>44391</v>
      </c>
      <c r="B537" s="24" t="s">
        <v>13</v>
      </c>
      <c r="C537" s="25">
        <v>199</v>
      </c>
      <c r="D537" s="31" t="str">
        <f t="shared" si="7"/>
        <v/>
      </c>
      <c r="E537" s="24" t="s">
        <v>137</v>
      </c>
    </row>
    <row r="538" spans="1:5" s="23" customFormat="1" ht="15.75" outlineLevel="1" x14ac:dyDescent="0.25">
      <c r="A538" s="28">
        <f>A537</f>
        <v>44391</v>
      </c>
      <c r="B538" s="29" t="str">
        <f>B537</f>
        <v>FOLLETT SCHOOL SOLUTIONS INC</v>
      </c>
      <c r="C538" s="30">
        <f>SUBTOTAL(9,C531:C537)</f>
        <v>5843.05</v>
      </c>
      <c r="D538" s="31" t="str">
        <f t="shared" si="7"/>
        <v>TOTAL</v>
      </c>
      <c r="E538" s="24"/>
    </row>
    <row r="539" spans="1:5" s="23" customFormat="1" ht="15.75" outlineLevel="2" x14ac:dyDescent="0.25">
      <c r="A539" s="27">
        <v>44400</v>
      </c>
      <c r="B539" s="24" t="s">
        <v>103</v>
      </c>
      <c r="C539" s="25">
        <v>69.95</v>
      </c>
      <c r="D539" s="31" t="str">
        <f t="shared" si="7"/>
        <v/>
      </c>
      <c r="E539" s="24" t="s">
        <v>56</v>
      </c>
    </row>
    <row r="540" spans="1:5" s="23" customFormat="1" ht="15.75" outlineLevel="2" x14ac:dyDescent="0.25">
      <c r="A540" s="27">
        <v>44400</v>
      </c>
      <c r="B540" s="24" t="s">
        <v>103</v>
      </c>
      <c r="C540" s="25">
        <v>52.94</v>
      </c>
      <c r="D540" s="31" t="str">
        <f t="shared" si="7"/>
        <v/>
      </c>
      <c r="E540" s="24" t="s">
        <v>56</v>
      </c>
    </row>
    <row r="541" spans="1:5" s="23" customFormat="1" ht="15.75" outlineLevel="2" x14ac:dyDescent="0.25">
      <c r="A541" s="27">
        <v>44400</v>
      </c>
      <c r="B541" s="24" t="s">
        <v>103</v>
      </c>
      <c r="C541" s="25">
        <v>141.99</v>
      </c>
      <c r="D541" s="31" t="str">
        <f t="shared" si="7"/>
        <v/>
      </c>
      <c r="E541" s="24" t="s">
        <v>53</v>
      </c>
    </row>
    <row r="542" spans="1:5" s="23" customFormat="1" ht="15.75" outlineLevel="2" x14ac:dyDescent="0.25">
      <c r="A542" s="27">
        <v>44400</v>
      </c>
      <c r="B542" s="24" t="s">
        <v>103</v>
      </c>
      <c r="C542" s="25">
        <v>451.52</v>
      </c>
      <c r="D542" s="31" t="str">
        <f t="shared" si="7"/>
        <v/>
      </c>
      <c r="E542" s="24" t="s">
        <v>56</v>
      </c>
    </row>
    <row r="543" spans="1:5" s="23" customFormat="1" ht="15.75" outlineLevel="2" x14ac:dyDescent="0.25">
      <c r="A543" s="27">
        <v>44400</v>
      </c>
      <c r="B543" s="24" t="s">
        <v>103</v>
      </c>
      <c r="C543" s="25">
        <v>63.72</v>
      </c>
      <c r="D543" s="31" t="str">
        <f t="shared" si="7"/>
        <v/>
      </c>
      <c r="E543" s="24" t="s">
        <v>56</v>
      </c>
    </row>
    <row r="544" spans="1:5" s="23" customFormat="1" ht="15.75" outlineLevel="2" x14ac:dyDescent="0.25">
      <c r="A544" s="27">
        <v>44400</v>
      </c>
      <c r="B544" s="24" t="s">
        <v>103</v>
      </c>
      <c r="C544" s="25">
        <v>37.79</v>
      </c>
      <c r="D544" s="31" t="str">
        <f t="shared" si="7"/>
        <v/>
      </c>
      <c r="E544" s="24" t="s">
        <v>56</v>
      </c>
    </row>
    <row r="545" spans="1:5" s="23" customFormat="1" ht="15.75" outlineLevel="2" x14ac:dyDescent="0.25">
      <c r="A545" s="27">
        <v>44400</v>
      </c>
      <c r="B545" s="24" t="s">
        <v>103</v>
      </c>
      <c r="C545" s="25">
        <v>9.99</v>
      </c>
      <c r="D545" s="31" t="str">
        <f t="shared" si="7"/>
        <v/>
      </c>
      <c r="E545" s="24" t="s">
        <v>56</v>
      </c>
    </row>
    <row r="546" spans="1:5" s="23" customFormat="1" ht="15.75" outlineLevel="2" x14ac:dyDescent="0.25">
      <c r="A546" s="27">
        <v>44400</v>
      </c>
      <c r="B546" s="24" t="s">
        <v>103</v>
      </c>
      <c r="C546" s="25">
        <v>341.5</v>
      </c>
      <c r="D546" s="31" t="str">
        <f t="shared" si="7"/>
        <v/>
      </c>
      <c r="E546" s="24" t="s">
        <v>57</v>
      </c>
    </row>
    <row r="547" spans="1:5" s="23" customFormat="1" ht="15.75" outlineLevel="2" x14ac:dyDescent="0.25">
      <c r="A547" s="27">
        <v>44400</v>
      </c>
      <c r="B547" s="24" t="s">
        <v>103</v>
      </c>
      <c r="C547" s="25">
        <v>279.98</v>
      </c>
      <c r="D547" s="31" t="str">
        <f t="shared" si="7"/>
        <v/>
      </c>
      <c r="E547" s="24" t="s">
        <v>56</v>
      </c>
    </row>
    <row r="548" spans="1:5" s="23" customFormat="1" ht="15.75" outlineLevel="2" x14ac:dyDescent="0.25">
      <c r="A548" s="27">
        <v>44400</v>
      </c>
      <c r="B548" s="24" t="s">
        <v>103</v>
      </c>
      <c r="C548" s="25">
        <v>13.98</v>
      </c>
      <c r="D548" s="31" t="str">
        <f t="shared" si="7"/>
        <v/>
      </c>
      <c r="E548" s="24" t="s">
        <v>56</v>
      </c>
    </row>
    <row r="549" spans="1:5" s="23" customFormat="1" ht="15.75" outlineLevel="2" x14ac:dyDescent="0.25">
      <c r="A549" s="27">
        <v>44400</v>
      </c>
      <c r="B549" s="24" t="s">
        <v>103</v>
      </c>
      <c r="C549" s="25">
        <v>236.89</v>
      </c>
      <c r="D549" s="31" t="str">
        <f t="shared" si="7"/>
        <v/>
      </c>
      <c r="E549" s="24" t="s">
        <v>56</v>
      </c>
    </row>
    <row r="550" spans="1:5" s="23" customFormat="1" ht="15.75" outlineLevel="2" x14ac:dyDescent="0.25">
      <c r="A550" s="27">
        <v>44400</v>
      </c>
      <c r="B550" s="24" t="s">
        <v>103</v>
      </c>
      <c r="C550" s="25">
        <v>35.44</v>
      </c>
      <c r="D550" s="31" t="str">
        <f t="shared" si="7"/>
        <v/>
      </c>
      <c r="E550" s="24" t="s">
        <v>56</v>
      </c>
    </row>
    <row r="551" spans="1:5" s="23" customFormat="1" ht="15.75" outlineLevel="2" x14ac:dyDescent="0.25">
      <c r="A551" s="27">
        <v>44400</v>
      </c>
      <c r="B551" s="24" t="s">
        <v>103</v>
      </c>
      <c r="C551" s="25">
        <v>49.88</v>
      </c>
      <c r="D551" s="31" t="str">
        <f t="shared" si="7"/>
        <v/>
      </c>
      <c r="E551" s="24" t="s">
        <v>57</v>
      </c>
    </row>
    <row r="552" spans="1:5" s="23" customFormat="1" ht="15.75" outlineLevel="2" x14ac:dyDescent="0.25">
      <c r="A552" s="27">
        <v>44400</v>
      </c>
      <c r="B552" s="24" t="s">
        <v>103</v>
      </c>
      <c r="C552" s="25">
        <v>199.49</v>
      </c>
      <c r="D552" s="31" t="str">
        <f t="shared" si="7"/>
        <v/>
      </c>
      <c r="E552" s="24" t="s">
        <v>56</v>
      </c>
    </row>
    <row r="553" spans="1:5" s="23" customFormat="1" ht="15.75" outlineLevel="2" x14ac:dyDescent="0.25">
      <c r="A553" s="27">
        <v>44400</v>
      </c>
      <c r="B553" s="24" t="s">
        <v>103</v>
      </c>
      <c r="C553" s="25">
        <v>491.13</v>
      </c>
      <c r="D553" s="31" t="str">
        <f t="shared" si="7"/>
        <v/>
      </c>
      <c r="E553" s="24" t="s">
        <v>56</v>
      </c>
    </row>
    <row r="554" spans="1:5" s="23" customFormat="1" ht="15.75" outlineLevel="2" x14ac:dyDescent="0.25">
      <c r="A554" s="27">
        <v>44400</v>
      </c>
      <c r="B554" s="24" t="s">
        <v>103</v>
      </c>
      <c r="C554" s="25">
        <v>84.33</v>
      </c>
      <c r="D554" s="31" t="str">
        <f t="shared" si="7"/>
        <v/>
      </c>
      <c r="E554" s="24" t="s">
        <v>56</v>
      </c>
    </row>
    <row r="555" spans="1:5" s="23" customFormat="1" ht="15.75" outlineLevel="2" x14ac:dyDescent="0.25">
      <c r="A555" s="27">
        <v>44400</v>
      </c>
      <c r="B555" s="24" t="s">
        <v>103</v>
      </c>
      <c r="C555" s="25">
        <v>242.04</v>
      </c>
      <c r="D555" s="31" t="str">
        <f t="shared" si="7"/>
        <v/>
      </c>
      <c r="E555" s="24" t="s">
        <v>137</v>
      </c>
    </row>
    <row r="556" spans="1:5" s="23" customFormat="1" ht="15.75" outlineLevel="2" x14ac:dyDescent="0.25">
      <c r="A556" s="27">
        <v>44400</v>
      </c>
      <c r="B556" s="24" t="s">
        <v>103</v>
      </c>
      <c r="C556" s="25">
        <v>64.430000000000007</v>
      </c>
      <c r="D556" s="31" t="str">
        <f t="shared" si="7"/>
        <v/>
      </c>
      <c r="E556" s="24" t="s">
        <v>56</v>
      </c>
    </row>
    <row r="557" spans="1:5" s="23" customFormat="1" ht="15.75" outlineLevel="2" x14ac:dyDescent="0.25">
      <c r="A557" s="27">
        <v>44400</v>
      </c>
      <c r="B557" s="24" t="s">
        <v>103</v>
      </c>
      <c r="C557" s="25">
        <v>179.5</v>
      </c>
      <c r="D557" s="31" t="str">
        <f t="shared" si="7"/>
        <v/>
      </c>
      <c r="E557" s="24" t="s">
        <v>56</v>
      </c>
    </row>
    <row r="558" spans="1:5" s="23" customFormat="1" ht="15.75" outlineLevel="2" x14ac:dyDescent="0.25">
      <c r="A558" s="27">
        <v>44400</v>
      </c>
      <c r="B558" s="24" t="s">
        <v>103</v>
      </c>
      <c r="C558" s="25">
        <v>6.89</v>
      </c>
      <c r="D558" s="31" t="str">
        <f t="shared" si="7"/>
        <v/>
      </c>
      <c r="E558" s="24" t="s">
        <v>137</v>
      </c>
    </row>
    <row r="559" spans="1:5" s="23" customFormat="1" ht="15.75" outlineLevel="2" x14ac:dyDescent="0.25">
      <c r="A559" s="27">
        <v>44400</v>
      </c>
      <c r="B559" s="24" t="s">
        <v>103</v>
      </c>
      <c r="C559" s="25">
        <v>243.91</v>
      </c>
      <c r="D559" s="31" t="str">
        <f t="shared" si="7"/>
        <v/>
      </c>
      <c r="E559" s="24" t="s">
        <v>56</v>
      </c>
    </row>
    <row r="560" spans="1:5" s="23" customFormat="1" ht="15.75" outlineLevel="2" x14ac:dyDescent="0.25">
      <c r="A560" s="27">
        <v>44400</v>
      </c>
      <c r="B560" s="24" t="s">
        <v>103</v>
      </c>
      <c r="C560" s="25">
        <v>9.9700000000000006</v>
      </c>
      <c r="D560" s="31" t="str">
        <f t="shared" si="7"/>
        <v/>
      </c>
      <c r="E560" s="24" t="s">
        <v>66</v>
      </c>
    </row>
    <row r="561" spans="1:5" s="23" customFormat="1" ht="15.75" outlineLevel="2" x14ac:dyDescent="0.25">
      <c r="A561" s="27">
        <v>44400</v>
      </c>
      <c r="B561" s="24" t="s">
        <v>103</v>
      </c>
      <c r="C561" s="25">
        <v>36.36</v>
      </c>
      <c r="D561" s="31" t="str">
        <f t="shared" ref="D561:D624" si="8">IF(E561="","TOTAL","")</f>
        <v/>
      </c>
      <c r="E561" s="24" t="s">
        <v>56</v>
      </c>
    </row>
    <row r="562" spans="1:5" s="23" customFormat="1" ht="15.75" outlineLevel="2" x14ac:dyDescent="0.25">
      <c r="A562" s="27">
        <v>44400</v>
      </c>
      <c r="B562" s="24" t="s">
        <v>103</v>
      </c>
      <c r="C562" s="25">
        <v>187.04</v>
      </c>
      <c r="D562" s="31" t="str">
        <f t="shared" si="8"/>
        <v/>
      </c>
      <c r="E562" s="24" t="s">
        <v>56</v>
      </c>
    </row>
    <row r="563" spans="1:5" s="23" customFormat="1" ht="15.75" outlineLevel="2" x14ac:dyDescent="0.25">
      <c r="A563" s="27">
        <v>44400</v>
      </c>
      <c r="B563" s="24" t="s">
        <v>103</v>
      </c>
      <c r="C563" s="25">
        <v>134.86000000000001</v>
      </c>
      <c r="D563" s="31" t="str">
        <f t="shared" si="8"/>
        <v/>
      </c>
      <c r="E563" s="24" t="s">
        <v>56</v>
      </c>
    </row>
    <row r="564" spans="1:5" s="23" customFormat="1" ht="15.75" outlineLevel="2" x14ac:dyDescent="0.25">
      <c r="A564" s="27">
        <v>44400</v>
      </c>
      <c r="B564" s="24" t="s">
        <v>103</v>
      </c>
      <c r="C564" s="25">
        <v>328.52</v>
      </c>
      <c r="D564" s="31" t="str">
        <f t="shared" si="8"/>
        <v/>
      </c>
      <c r="E564" s="24" t="s">
        <v>56</v>
      </c>
    </row>
    <row r="565" spans="1:5" s="23" customFormat="1" ht="15.75" outlineLevel="2" x14ac:dyDescent="0.25">
      <c r="A565" s="27">
        <v>44400</v>
      </c>
      <c r="B565" s="24" t="s">
        <v>103</v>
      </c>
      <c r="C565" s="25">
        <v>65.8</v>
      </c>
      <c r="D565" s="31" t="str">
        <f t="shared" si="8"/>
        <v/>
      </c>
      <c r="E565" s="24" t="s">
        <v>57</v>
      </c>
    </row>
    <row r="566" spans="1:5" s="23" customFormat="1" ht="15.75" outlineLevel="2" x14ac:dyDescent="0.25">
      <c r="A566" s="27">
        <v>44400</v>
      </c>
      <c r="B566" s="24" t="s">
        <v>103</v>
      </c>
      <c r="C566" s="25">
        <v>179.67</v>
      </c>
      <c r="D566" s="31" t="str">
        <f t="shared" si="8"/>
        <v/>
      </c>
      <c r="E566" s="24" t="s">
        <v>56</v>
      </c>
    </row>
    <row r="567" spans="1:5" s="23" customFormat="1" ht="15.75" outlineLevel="2" x14ac:dyDescent="0.25">
      <c r="A567" s="27">
        <v>44400</v>
      </c>
      <c r="B567" s="24" t="s">
        <v>103</v>
      </c>
      <c r="C567" s="25">
        <v>355.5</v>
      </c>
      <c r="D567" s="31" t="str">
        <f t="shared" si="8"/>
        <v/>
      </c>
      <c r="E567" s="24" t="s">
        <v>56</v>
      </c>
    </row>
    <row r="568" spans="1:5" s="23" customFormat="1" ht="15.75" outlineLevel="2" x14ac:dyDescent="0.25">
      <c r="A568" s="27">
        <v>44400</v>
      </c>
      <c r="B568" s="24" t="s">
        <v>103</v>
      </c>
      <c r="C568" s="25">
        <v>729</v>
      </c>
      <c r="D568" s="31" t="str">
        <f t="shared" si="8"/>
        <v/>
      </c>
      <c r="E568" s="24" t="s">
        <v>57</v>
      </c>
    </row>
    <row r="569" spans="1:5" s="23" customFormat="1" ht="15.75" outlineLevel="2" x14ac:dyDescent="0.25">
      <c r="A569" s="27">
        <v>44400</v>
      </c>
      <c r="B569" s="24" t="s">
        <v>103</v>
      </c>
      <c r="C569" s="25">
        <v>239.52</v>
      </c>
      <c r="D569" s="31" t="str">
        <f t="shared" si="8"/>
        <v/>
      </c>
      <c r="E569" s="24" t="s">
        <v>66</v>
      </c>
    </row>
    <row r="570" spans="1:5" s="23" customFormat="1" ht="15.75" outlineLevel="2" x14ac:dyDescent="0.25">
      <c r="A570" s="27">
        <v>44400</v>
      </c>
      <c r="B570" s="24" t="s">
        <v>103</v>
      </c>
      <c r="C570" s="25">
        <v>67</v>
      </c>
      <c r="D570" s="31" t="str">
        <f t="shared" si="8"/>
        <v/>
      </c>
      <c r="E570" s="24" t="s">
        <v>56</v>
      </c>
    </row>
    <row r="571" spans="1:5" s="23" customFormat="1" ht="15.75" outlineLevel="2" x14ac:dyDescent="0.25">
      <c r="A571" s="27">
        <v>44400</v>
      </c>
      <c r="B571" s="24" t="s">
        <v>103</v>
      </c>
      <c r="C571" s="25">
        <v>145.28</v>
      </c>
      <c r="D571" s="31" t="str">
        <f t="shared" si="8"/>
        <v/>
      </c>
      <c r="E571" s="24" t="s">
        <v>56</v>
      </c>
    </row>
    <row r="572" spans="1:5" s="23" customFormat="1" ht="15.75" outlineLevel="2" x14ac:dyDescent="0.25">
      <c r="A572" s="27">
        <v>44400</v>
      </c>
      <c r="B572" s="24" t="s">
        <v>103</v>
      </c>
      <c r="C572" s="25">
        <v>607.87</v>
      </c>
      <c r="D572" s="31" t="str">
        <f t="shared" si="8"/>
        <v/>
      </c>
      <c r="E572" s="24" t="s">
        <v>56</v>
      </c>
    </row>
    <row r="573" spans="1:5" s="23" customFormat="1" ht="15.75" outlineLevel="2" x14ac:dyDescent="0.25">
      <c r="A573" s="27">
        <v>44400</v>
      </c>
      <c r="B573" s="24" t="s">
        <v>103</v>
      </c>
      <c r="C573" s="25">
        <v>21.98</v>
      </c>
      <c r="D573" s="31" t="str">
        <f t="shared" si="8"/>
        <v/>
      </c>
      <c r="E573" s="24" t="s">
        <v>56</v>
      </c>
    </row>
    <row r="574" spans="1:5" s="23" customFormat="1" ht="15.75" outlineLevel="1" x14ac:dyDescent="0.25">
      <c r="A574" s="28">
        <f>A573</f>
        <v>44400</v>
      </c>
      <c r="B574" s="29" t="str">
        <f>B573</f>
        <v>AMAZON CAPITAL SERVICES</v>
      </c>
      <c r="C574" s="30">
        <f>SUBTOTAL(9,C539:C573)</f>
        <v>6405.6599999999989</v>
      </c>
      <c r="D574" s="31" t="str">
        <f t="shared" si="8"/>
        <v>TOTAL</v>
      </c>
      <c r="E574" s="24"/>
    </row>
    <row r="575" spans="1:5" s="23" customFormat="1" ht="15.75" outlineLevel="2" x14ac:dyDescent="0.25">
      <c r="A575" s="27">
        <v>44400</v>
      </c>
      <c r="B575" s="24" t="s">
        <v>5</v>
      </c>
      <c r="C575" s="25">
        <v>2635.46</v>
      </c>
      <c r="D575" s="31" t="str">
        <f t="shared" si="8"/>
        <v/>
      </c>
      <c r="E575" s="24" t="s">
        <v>55</v>
      </c>
    </row>
    <row r="576" spans="1:5" s="23" customFormat="1" ht="15.75" outlineLevel="2" x14ac:dyDescent="0.25">
      <c r="A576" s="27">
        <v>44400</v>
      </c>
      <c r="B576" s="24" t="s">
        <v>5</v>
      </c>
      <c r="C576" s="25">
        <v>416.18</v>
      </c>
      <c r="D576" s="31" t="str">
        <f t="shared" si="8"/>
        <v/>
      </c>
      <c r="E576" s="24" t="s">
        <v>55</v>
      </c>
    </row>
    <row r="577" spans="1:5" s="23" customFormat="1" ht="15.75" outlineLevel="2" x14ac:dyDescent="0.25">
      <c r="A577" s="27">
        <v>44400</v>
      </c>
      <c r="B577" s="24" t="s">
        <v>5</v>
      </c>
      <c r="C577" s="25">
        <v>-64.03</v>
      </c>
      <c r="D577" s="31" t="str">
        <f t="shared" si="8"/>
        <v/>
      </c>
      <c r="E577" s="24" t="s">
        <v>55</v>
      </c>
    </row>
    <row r="578" spans="1:5" s="23" customFormat="1" ht="15.75" outlineLevel="2" x14ac:dyDescent="0.25">
      <c r="A578" s="27">
        <v>44400</v>
      </c>
      <c r="B578" s="24" t="s">
        <v>5</v>
      </c>
      <c r="C578" s="25">
        <v>-34.65</v>
      </c>
      <c r="D578" s="31" t="str">
        <f t="shared" si="8"/>
        <v/>
      </c>
      <c r="E578" s="24" t="s">
        <v>55</v>
      </c>
    </row>
    <row r="579" spans="1:5" s="23" customFormat="1" ht="15.75" outlineLevel="2" x14ac:dyDescent="0.25">
      <c r="A579" s="27">
        <v>44400</v>
      </c>
      <c r="B579" s="24" t="s">
        <v>5</v>
      </c>
      <c r="C579" s="25">
        <v>8074.19</v>
      </c>
      <c r="D579" s="31" t="str">
        <f t="shared" si="8"/>
        <v/>
      </c>
      <c r="E579" s="24" t="s">
        <v>55</v>
      </c>
    </row>
    <row r="580" spans="1:5" s="23" customFormat="1" ht="15.75" outlineLevel="2" x14ac:dyDescent="0.25">
      <c r="A580" s="27">
        <v>44400</v>
      </c>
      <c r="B580" s="24" t="s">
        <v>5</v>
      </c>
      <c r="C580" s="25">
        <v>1933.03</v>
      </c>
      <c r="D580" s="31" t="str">
        <f t="shared" si="8"/>
        <v/>
      </c>
      <c r="E580" s="24" t="s">
        <v>55</v>
      </c>
    </row>
    <row r="581" spans="1:5" s="23" customFormat="1" ht="15.75" outlineLevel="2" x14ac:dyDescent="0.25">
      <c r="A581" s="27">
        <v>44400</v>
      </c>
      <c r="B581" s="24" t="s">
        <v>5</v>
      </c>
      <c r="C581" s="25">
        <v>1317.15</v>
      </c>
      <c r="D581" s="31" t="str">
        <f t="shared" si="8"/>
        <v/>
      </c>
      <c r="E581" s="24" t="s">
        <v>55</v>
      </c>
    </row>
    <row r="582" spans="1:5" s="23" customFormat="1" ht="15.75" outlineLevel="2" x14ac:dyDescent="0.25">
      <c r="A582" s="27">
        <v>44400</v>
      </c>
      <c r="B582" s="24" t="s">
        <v>5</v>
      </c>
      <c r="C582" s="25">
        <v>829.3</v>
      </c>
      <c r="D582" s="31" t="str">
        <f t="shared" si="8"/>
        <v/>
      </c>
      <c r="E582" s="24" t="s">
        <v>55</v>
      </c>
    </row>
    <row r="583" spans="1:5" s="23" customFormat="1" ht="15.75" outlineLevel="1" x14ac:dyDescent="0.25">
      <c r="A583" s="28">
        <f>A582</f>
        <v>44400</v>
      </c>
      <c r="B583" s="29" t="str">
        <f>B582</f>
        <v>LABATT FOOD SERVICE</v>
      </c>
      <c r="C583" s="30">
        <f>SUBTOTAL(9,C575:C582)</f>
        <v>15106.63</v>
      </c>
      <c r="D583" s="31" t="str">
        <f t="shared" si="8"/>
        <v>TOTAL</v>
      </c>
      <c r="E583" s="24"/>
    </row>
    <row r="584" spans="1:5" s="23" customFormat="1" ht="15.75" outlineLevel="2" x14ac:dyDescent="0.25">
      <c r="A584" s="27">
        <v>44398</v>
      </c>
      <c r="B584" s="24" t="s">
        <v>637</v>
      </c>
      <c r="C584" s="25">
        <v>756</v>
      </c>
      <c r="D584" s="31" t="str">
        <f t="shared" si="8"/>
        <v/>
      </c>
      <c r="E584" s="24" t="s">
        <v>137</v>
      </c>
    </row>
    <row r="585" spans="1:5" s="23" customFormat="1" ht="15.75" outlineLevel="1" x14ac:dyDescent="0.25">
      <c r="A585" s="28">
        <f>A584</f>
        <v>44398</v>
      </c>
      <c r="B585" s="29" t="str">
        <f>B584</f>
        <v>CURRICULUM ASSOCIATES LLC</v>
      </c>
      <c r="C585" s="30">
        <f>SUBTOTAL(9,C584:C584)</f>
        <v>756</v>
      </c>
      <c r="D585" s="31" t="str">
        <f t="shared" si="8"/>
        <v>TOTAL</v>
      </c>
      <c r="E585" s="24"/>
    </row>
    <row r="586" spans="1:5" s="23" customFormat="1" ht="15.75" outlineLevel="2" x14ac:dyDescent="0.25">
      <c r="A586" s="27">
        <v>44398</v>
      </c>
      <c r="B586" s="24" t="s">
        <v>104</v>
      </c>
      <c r="C586" s="25">
        <v>172.28</v>
      </c>
      <c r="D586" s="31" t="str">
        <f t="shared" si="8"/>
        <v/>
      </c>
      <c r="E586" s="24" t="s">
        <v>86</v>
      </c>
    </row>
    <row r="587" spans="1:5" s="23" customFormat="1" ht="15.75" outlineLevel="2" x14ac:dyDescent="0.25">
      <c r="A587" s="27">
        <v>44398</v>
      </c>
      <c r="B587" s="24" t="s">
        <v>104</v>
      </c>
      <c r="C587" s="25">
        <v>58.1</v>
      </c>
      <c r="D587" s="31" t="str">
        <f t="shared" si="8"/>
        <v/>
      </c>
      <c r="E587" s="24" t="s">
        <v>56</v>
      </c>
    </row>
    <row r="588" spans="1:5" s="23" customFormat="1" ht="15.75" outlineLevel="2" x14ac:dyDescent="0.25">
      <c r="A588" s="27">
        <v>44398</v>
      </c>
      <c r="B588" s="24" t="s">
        <v>104</v>
      </c>
      <c r="C588" s="25">
        <v>29.05</v>
      </c>
      <c r="D588" s="31" t="str">
        <f t="shared" si="8"/>
        <v/>
      </c>
      <c r="E588" s="24" t="s">
        <v>56</v>
      </c>
    </row>
    <row r="589" spans="1:5" s="23" customFormat="1" ht="15.75" outlineLevel="1" x14ac:dyDescent="0.25">
      <c r="A589" s="28">
        <f>A588</f>
        <v>44398</v>
      </c>
      <c r="B589" s="29" t="str">
        <f>B588</f>
        <v>FLINN SCIENTIFIC INC</v>
      </c>
      <c r="C589" s="30">
        <f>SUBTOTAL(9,C586:C588)</f>
        <v>259.43</v>
      </c>
      <c r="D589" s="31" t="str">
        <f t="shared" si="8"/>
        <v>TOTAL</v>
      </c>
      <c r="E589" s="24"/>
    </row>
    <row r="590" spans="1:5" s="23" customFormat="1" ht="15.75" outlineLevel="2" x14ac:dyDescent="0.25">
      <c r="A590" s="27">
        <v>44398</v>
      </c>
      <c r="B590" s="24" t="s">
        <v>314</v>
      </c>
      <c r="C590" s="25">
        <v>484.2</v>
      </c>
      <c r="D590" s="31" t="str">
        <f t="shared" si="8"/>
        <v/>
      </c>
      <c r="E590" s="24" t="s">
        <v>56</v>
      </c>
    </row>
    <row r="591" spans="1:5" s="23" customFormat="1" ht="15.75" outlineLevel="2" x14ac:dyDescent="0.25">
      <c r="A591" s="27">
        <v>44398</v>
      </c>
      <c r="B591" s="24" t="s">
        <v>314</v>
      </c>
      <c r="C591" s="25">
        <v>53.88</v>
      </c>
      <c r="D591" s="31" t="str">
        <f t="shared" si="8"/>
        <v/>
      </c>
      <c r="E591" s="24" t="s">
        <v>56</v>
      </c>
    </row>
    <row r="592" spans="1:5" s="23" customFormat="1" ht="15.75" outlineLevel="2" x14ac:dyDescent="0.25">
      <c r="A592" s="27">
        <v>44398</v>
      </c>
      <c r="B592" s="24" t="s">
        <v>314</v>
      </c>
      <c r="C592" s="25">
        <v>466.12</v>
      </c>
      <c r="D592" s="31" t="str">
        <f t="shared" si="8"/>
        <v/>
      </c>
      <c r="E592" s="24" t="s">
        <v>56</v>
      </c>
    </row>
    <row r="593" spans="1:5" s="23" customFormat="1" ht="15.75" outlineLevel="2" x14ac:dyDescent="0.25">
      <c r="A593" s="27">
        <v>44398</v>
      </c>
      <c r="B593" s="24" t="s">
        <v>314</v>
      </c>
      <c r="C593" s="25">
        <v>72.78</v>
      </c>
      <c r="D593" s="31" t="str">
        <f t="shared" si="8"/>
        <v/>
      </c>
      <c r="E593" s="24" t="s">
        <v>56</v>
      </c>
    </row>
    <row r="594" spans="1:5" s="23" customFormat="1" ht="15.75" outlineLevel="2" x14ac:dyDescent="0.25">
      <c r="A594" s="27">
        <v>44398</v>
      </c>
      <c r="B594" s="24" t="s">
        <v>314</v>
      </c>
      <c r="C594" s="25">
        <v>494.64</v>
      </c>
      <c r="D594" s="31" t="str">
        <f t="shared" si="8"/>
        <v/>
      </c>
      <c r="E594" s="24" t="s">
        <v>56</v>
      </c>
    </row>
    <row r="595" spans="1:5" s="23" customFormat="1" ht="15.75" outlineLevel="2" x14ac:dyDescent="0.25">
      <c r="A595" s="27">
        <v>44398</v>
      </c>
      <c r="B595" s="24" t="s">
        <v>314</v>
      </c>
      <c r="C595" s="25">
        <v>56.16</v>
      </c>
      <c r="D595" s="31" t="str">
        <f t="shared" si="8"/>
        <v/>
      </c>
      <c r="E595" s="24" t="s">
        <v>56</v>
      </c>
    </row>
    <row r="596" spans="1:5" s="23" customFormat="1" ht="15.75" outlineLevel="2" x14ac:dyDescent="0.25">
      <c r="A596" s="27">
        <v>44398</v>
      </c>
      <c r="B596" s="24" t="s">
        <v>314</v>
      </c>
      <c r="C596" s="25">
        <v>67.459999999999994</v>
      </c>
      <c r="D596" s="31" t="str">
        <f t="shared" si="8"/>
        <v/>
      </c>
      <c r="E596" s="24" t="s">
        <v>56</v>
      </c>
    </row>
    <row r="597" spans="1:5" s="23" customFormat="1" ht="15.75" outlineLevel="2" x14ac:dyDescent="0.25">
      <c r="A597" s="27">
        <v>44398</v>
      </c>
      <c r="B597" s="24" t="s">
        <v>314</v>
      </c>
      <c r="C597" s="25">
        <v>125.1</v>
      </c>
      <c r="D597" s="31" t="str">
        <f t="shared" si="8"/>
        <v/>
      </c>
      <c r="E597" s="24" t="s">
        <v>56</v>
      </c>
    </row>
    <row r="598" spans="1:5" s="23" customFormat="1" ht="15.75" outlineLevel="1" x14ac:dyDescent="0.25">
      <c r="A598" s="28">
        <f>A597</f>
        <v>44398</v>
      </c>
      <c r="B598" s="29" t="str">
        <f>B597</f>
        <v>GOPHER SPORT</v>
      </c>
      <c r="C598" s="30">
        <f>SUBTOTAL(9,C590:C597)</f>
        <v>1820.34</v>
      </c>
      <c r="D598" s="31" t="str">
        <f t="shared" si="8"/>
        <v>TOTAL</v>
      </c>
      <c r="E598" s="24"/>
    </row>
    <row r="599" spans="1:5" s="23" customFormat="1" ht="15.75" outlineLevel="2" x14ac:dyDescent="0.25">
      <c r="A599" s="27">
        <v>44398</v>
      </c>
      <c r="B599" s="24" t="s">
        <v>254</v>
      </c>
      <c r="C599" s="25">
        <v>32.020000000000003</v>
      </c>
      <c r="D599" s="31" t="str">
        <f t="shared" si="8"/>
        <v/>
      </c>
      <c r="E599" s="24" t="s">
        <v>58</v>
      </c>
    </row>
    <row r="600" spans="1:5" s="23" customFormat="1" ht="15.75" outlineLevel="2" x14ac:dyDescent="0.25">
      <c r="A600" s="27">
        <v>44398</v>
      </c>
      <c r="B600" s="24" t="s">
        <v>254</v>
      </c>
      <c r="C600" s="25">
        <v>329.66</v>
      </c>
      <c r="D600" s="31" t="str">
        <f t="shared" si="8"/>
        <v/>
      </c>
      <c r="E600" s="24" t="s">
        <v>58</v>
      </c>
    </row>
    <row r="601" spans="1:5" s="23" customFormat="1" ht="15.75" outlineLevel="2" x14ac:dyDescent="0.25">
      <c r="A601" s="27">
        <v>44398</v>
      </c>
      <c r="B601" s="24" t="s">
        <v>254</v>
      </c>
      <c r="C601" s="25">
        <v>43.6</v>
      </c>
      <c r="D601" s="31" t="str">
        <f t="shared" si="8"/>
        <v/>
      </c>
      <c r="E601" s="24" t="s">
        <v>58</v>
      </c>
    </row>
    <row r="602" spans="1:5" s="23" customFormat="1" ht="15.75" outlineLevel="2" x14ac:dyDescent="0.25">
      <c r="A602" s="27">
        <v>44398</v>
      </c>
      <c r="B602" s="24" t="s">
        <v>254</v>
      </c>
      <c r="C602" s="25">
        <v>450.28</v>
      </c>
      <c r="D602" s="31" t="str">
        <f t="shared" si="8"/>
        <v/>
      </c>
      <c r="E602" s="24" t="s">
        <v>58</v>
      </c>
    </row>
    <row r="603" spans="1:5" s="23" customFormat="1" ht="15.75" outlineLevel="2" x14ac:dyDescent="0.25">
      <c r="A603" s="27">
        <v>44398</v>
      </c>
      <c r="B603" s="24" t="s">
        <v>254</v>
      </c>
      <c r="C603" s="25">
        <v>476.56</v>
      </c>
      <c r="D603" s="31" t="str">
        <f t="shared" si="8"/>
        <v/>
      </c>
      <c r="E603" s="24" t="s">
        <v>58</v>
      </c>
    </row>
    <row r="604" spans="1:5" s="23" customFormat="1" ht="15.75" outlineLevel="2" x14ac:dyDescent="0.25">
      <c r="A604" s="27">
        <v>44398</v>
      </c>
      <c r="B604" s="24" t="s">
        <v>254</v>
      </c>
      <c r="C604" s="25">
        <v>991.84</v>
      </c>
      <c r="D604" s="31" t="str">
        <f t="shared" si="8"/>
        <v/>
      </c>
      <c r="E604" s="24" t="s">
        <v>58</v>
      </c>
    </row>
    <row r="605" spans="1:5" s="23" customFormat="1" ht="15.75" outlineLevel="2" x14ac:dyDescent="0.25">
      <c r="A605" s="27">
        <v>44398</v>
      </c>
      <c r="B605" s="24" t="s">
        <v>254</v>
      </c>
      <c r="C605" s="25">
        <v>636.99</v>
      </c>
      <c r="D605" s="31" t="str">
        <f t="shared" si="8"/>
        <v/>
      </c>
      <c r="E605" s="24" t="s">
        <v>58</v>
      </c>
    </row>
    <row r="606" spans="1:5" s="23" customFormat="1" ht="15.75" outlineLevel="2" x14ac:dyDescent="0.25">
      <c r="A606" s="27">
        <v>44398</v>
      </c>
      <c r="B606" s="24" t="s">
        <v>254</v>
      </c>
      <c r="C606" s="25">
        <v>244.8</v>
      </c>
      <c r="D606" s="31" t="str">
        <f t="shared" si="8"/>
        <v/>
      </c>
      <c r="E606" s="24" t="s">
        <v>58</v>
      </c>
    </row>
    <row r="607" spans="1:5" s="23" customFormat="1" ht="15.75" outlineLevel="2" x14ac:dyDescent="0.25">
      <c r="A607" s="27">
        <v>44398</v>
      </c>
      <c r="B607" s="24" t="s">
        <v>254</v>
      </c>
      <c r="C607" s="25">
        <v>-27.04</v>
      </c>
      <c r="D607" s="31" t="str">
        <f t="shared" si="8"/>
        <v/>
      </c>
      <c r="E607" s="24" t="s">
        <v>58</v>
      </c>
    </row>
    <row r="608" spans="1:5" s="23" customFormat="1" ht="15.75" outlineLevel="1" x14ac:dyDescent="0.25">
      <c r="A608" s="28">
        <f>A607</f>
        <v>44398</v>
      </c>
      <c r="B608" s="29" t="str">
        <f>B607</f>
        <v>TEXAS TRUCK CENTERS OF HOUSTON LTD</v>
      </c>
      <c r="C608" s="30">
        <f>SUBTOTAL(9,C599:C607)</f>
        <v>3178.71</v>
      </c>
      <c r="D608" s="31" t="str">
        <f t="shared" si="8"/>
        <v>TOTAL</v>
      </c>
      <c r="E608" s="24"/>
    </row>
    <row r="609" spans="1:5" s="23" customFormat="1" ht="15.75" outlineLevel="2" x14ac:dyDescent="0.25">
      <c r="A609" s="27">
        <v>44398</v>
      </c>
      <c r="B609" s="24" t="s">
        <v>9</v>
      </c>
      <c r="C609" s="25">
        <v>50</v>
      </c>
      <c r="D609" s="31" t="str">
        <f t="shared" si="8"/>
        <v/>
      </c>
      <c r="E609" s="24" t="s">
        <v>119</v>
      </c>
    </row>
    <row r="610" spans="1:5" s="23" customFormat="1" ht="15.75" outlineLevel="2" x14ac:dyDescent="0.25">
      <c r="A610" s="27">
        <v>44398</v>
      </c>
      <c r="B610" s="24" t="s">
        <v>9</v>
      </c>
      <c r="C610" s="25">
        <v>50</v>
      </c>
      <c r="D610" s="31" t="str">
        <f t="shared" si="8"/>
        <v/>
      </c>
      <c r="E610" s="24" t="s">
        <v>119</v>
      </c>
    </row>
    <row r="611" spans="1:5" s="23" customFormat="1" ht="15.75" outlineLevel="2" x14ac:dyDescent="0.25">
      <c r="A611" s="27">
        <v>44398</v>
      </c>
      <c r="B611" s="24" t="s">
        <v>9</v>
      </c>
      <c r="C611" s="25">
        <v>50</v>
      </c>
      <c r="D611" s="31" t="str">
        <f t="shared" si="8"/>
        <v/>
      </c>
      <c r="E611" s="24" t="s">
        <v>119</v>
      </c>
    </row>
    <row r="612" spans="1:5" s="23" customFormat="1" ht="15.75" outlineLevel="2" x14ac:dyDescent="0.25">
      <c r="A612" s="27">
        <v>44398</v>
      </c>
      <c r="B612" s="24" t="s">
        <v>9</v>
      </c>
      <c r="C612" s="25">
        <v>50</v>
      </c>
      <c r="D612" s="31" t="str">
        <f t="shared" si="8"/>
        <v/>
      </c>
      <c r="E612" s="24" t="s">
        <v>119</v>
      </c>
    </row>
    <row r="613" spans="1:5" s="23" customFormat="1" ht="15.75" outlineLevel="2" x14ac:dyDescent="0.25">
      <c r="A613" s="27">
        <v>44398</v>
      </c>
      <c r="B613" s="24" t="s">
        <v>9</v>
      </c>
      <c r="C613" s="25">
        <v>50</v>
      </c>
      <c r="D613" s="31" t="str">
        <f t="shared" si="8"/>
        <v/>
      </c>
      <c r="E613" s="24" t="s">
        <v>119</v>
      </c>
    </row>
    <row r="614" spans="1:5" s="23" customFormat="1" ht="15.75" outlineLevel="2" x14ac:dyDescent="0.25">
      <c r="A614" s="27">
        <v>44398</v>
      </c>
      <c r="B614" s="24" t="s">
        <v>9</v>
      </c>
      <c r="C614" s="25">
        <v>50</v>
      </c>
      <c r="D614" s="31" t="str">
        <f t="shared" si="8"/>
        <v/>
      </c>
      <c r="E614" s="24" t="s">
        <v>119</v>
      </c>
    </row>
    <row r="615" spans="1:5" s="23" customFormat="1" ht="15.75" outlineLevel="2" x14ac:dyDescent="0.25">
      <c r="A615" s="27">
        <v>44398</v>
      </c>
      <c r="B615" s="24" t="s">
        <v>9</v>
      </c>
      <c r="C615" s="25">
        <v>50</v>
      </c>
      <c r="D615" s="31" t="str">
        <f t="shared" si="8"/>
        <v/>
      </c>
      <c r="E615" s="24" t="s">
        <v>119</v>
      </c>
    </row>
    <row r="616" spans="1:5" s="23" customFormat="1" ht="15.75" outlineLevel="2" x14ac:dyDescent="0.25">
      <c r="A616" s="27">
        <v>44398</v>
      </c>
      <c r="B616" s="24" t="s">
        <v>9</v>
      </c>
      <c r="C616" s="25">
        <v>50</v>
      </c>
      <c r="D616" s="31" t="str">
        <f t="shared" si="8"/>
        <v/>
      </c>
      <c r="E616" s="24" t="s">
        <v>119</v>
      </c>
    </row>
    <row r="617" spans="1:5" s="23" customFormat="1" ht="15.75" outlineLevel="2" x14ac:dyDescent="0.25">
      <c r="A617" s="27">
        <v>44398</v>
      </c>
      <c r="B617" s="24" t="s">
        <v>9</v>
      </c>
      <c r="C617" s="25">
        <v>50</v>
      </c>
      <c r="D617" s="31" t="str">
        <f t="shared" si="8"/>
        <v/>
      </c>
      <c r="E617" s="24" t="s">
        <v>119</v>
      </c>
    </row>
    <row r="618" spans="1:5" s="23" customFormat="1" ht="15.75" outlineLevel="2" x14ac:dyDescent="0.25">
      <c r="A618" s="27">
        <v>44398</v>
      </c>
      <c r="B618" s="24" t="s">
        <v>9</v>
      </c>
      <c r="C618" s="25">
        <v>50</v>
      </c>
      <c r="D618" s="31" t="str">
        <f t="shared" si="8"/>
        <v/>
      </c>
      <c r="E618" s="24" t="s">
        <v>119</v>
      </c>
    </row>
    <row r="619" spans="1:5" s="23" customFormat="1" ht="15.75" outlineLevel="2" x14ac:dyDescent="0.25">
      <c r="A619" s="27">
        <v>44398</v>
      </c>
      <c r="B619" s="24" t="s">
        <v>9</v>
      </c>
      <c r="C619" s="25">
        <v>200</v>
      </c>
      <c r="D619" s="31" t="str">
        <f t="shared" si="8"/>
        <v/>
      </c>
      <c r="E619" s="24" t="s">
        <v>120</v>
      </c>
    </row>
    <row r="620" spans="1:5" s="23" customFormat="1" ht="15.75" outlineLevel="2" x14ac:dyDescent="0.25">
      <c r="A620" s="27">
        <v>44398</v>
      </c>
      <c r="B620" s="24" t="s">
        <v>9</v>
      </c>
      <c r="C620" s="25">
        <v>100</v>
      </c>
      <c r="D620" s="31" t="str">
        <f t="shared" si="8"/>
        <v/>
      </c>
      <c r="E620" s="24" t="s">
        <v>120</v>
      </c>
    </row>
    <row r="621" spans="1:5" s="23" customFormat="1" ht="15.75" outlineLevel="2" x14ac:dyDescent="0.25">
      <c r="A621" s="27">
        <v>44398</v>
      </c>
      <c r="B621" s="24" t="s">
        <v>9</v>
      </c>
      <c r="C621" s="25">
        <v>100</v>
      </c>
      <c r="D621" s="31" t="str">
        <f t="shared" si="8"/>
        <v/>
      </c>
      <c r="E621" s="24" t="s">
        <v>59</v>
      </c>
    </row>
    <row r="622" spans="1:5" s="23" customFormat="1" ht="15.75" outlineLevel="2" x14ac:dyDescent="0.25">
      <c r="A622" s="27">
        <v>44398</v>
      </c>
      <c r="B622" s="24" t="s">
        <v>9</v>
      </c>
      <c r="C622" s="25">
        <v>450</v>
      </c>
      <c r="D622" s="31" t="str">
        <f t="shared" si="8"/>
        <v/>
      </c>
      <c r="E622" s="24" t="s">
        <v>59</v>
      </c>
    </row>
    <row r="623" spans="1:5" s="23" customFormat="1" ht="15.75" outlineLevel="2" x14ac:dyDescent="0.25">
      <c r="A623" s="27">
        <v>44398</v>
      </c>
      <c r="B623" s="24" t="s">
        <v>9</v>
      </c>
      <c r="C623" s="25">
        <v>450</v>
      </c>
      <c r="D623" s="31" t="str">
        <f t="shared" si="8"/>
        <v/>
      </c>
      <c r="E623" s="24" t="s">
        <v>59</v>
      </c>
    </row>
    <row r="624" spans="1:5" s="23" customFormat="1" ht="15.75" outlineLevel="2" x14ac:dyDescent="0.25">
      <c r="A624" s="27">
        <v>44398</v>
      </c>
      <c r="B624" s="24" t="s">
        <v>9</v>
      </c>
      <c r="C624" s="25">
        <v>450</v>
      </c>
      <c r="D624" s="31" t="str">
        <f t="shared" si="8"/>
        <v/>
      </c>
      <c r="E624" s="24" t="s">
        <v>59</v>
      </c>
    </row>
    <row r="625" spans="1:5" s="23" customFormat="1" ht="15.75" outlineLevel="2" x14ac:dyDescent="0.25">
      <c r="A625" s="27">
        <v>44398</v>
      </c>
      <c r="B625" s="24" t="s">
        <v>9</v>
      </c>
      <c r="C625" s="25">
        <v>450</v>
      </c>
      <c r="D625" s="31" t="str">
        <f t="shared" ref="D625:D688" si="9">IF(E625="","TOTAL","")</f>
        <v/>
      </c>
      <c r="E625" s="24" t="s">
        <v>59</v>
      </c>
    </row>
    <row r="626" spans="1:5" s="23" customFormat="1" ht="15.75" outlineLevel="2" x14ac:dyDescent="0.25">
      <c r="A626" s="27">
        <v>44398</v>
      </c>
      <c r="B626" s="24" t="s">
        <v>9</v>
      </c>
      <c r="C626" s="25">
        <v>450</v>
      </c>
      <c r="D626" s="31" t="str">
        <f t="shared" si="9"/>
        <v/>
      </c>
      <c r="E626" s="24" t="s">
        <v>59</v>
      </c>
    </row>
    <row r="627" spans="1:5" s="23" customFormat="1" ht="15.75" outlineLevel="2" x14ac:dyDescent="0.25">
      <c r="A627" s="27">
        <v>44398</v>
      </c>
      <c r="B627" s="24" t="s">
        <v>9</v>
      </c>
      <c r="C627" s="25">
        <v>300</v>
      </c>
      <c r="D627" s="31" t="str">
        <f t="shared" si="9"/>
        <v/>
      </c>
      <c r="E627" s="24" t="s">
        <v>59</v>
      </c>
    </row>
    <row r="628" spans="1:5" s="23" customFormat="1" ht="15.75" outlineLevel="2" x14ac:dyDescent="0.25">
      <c r="A628" s="27">
        <v>44398</v>
      </c>
      <c r="B628" s="24" t="s">
        <v>9</v>
      </c>
      <c r="C628" s="25">
        <v>450</v>
      </c>
      <c r="D628" s="31" t="str">
        <f t="shared" si="9"/>
        <v/>
      </c>
      <c r="E628" s="24" t="s">
        <v>59</v>
      </c>
    </row>
    <row r="629" spans="1:5" s="23" customFormat="1" ht="15.75" outlineLevel="1" x14ac:dyDescent="0.25">
      <c r="A629" s="28">
        <f>A628</f>
        <v>44398</v>
      </c>
      <c r="B629" s="29" t="str">
        <f>B628</f>
        <v>REGION IV EDUCAT SVC CENTER</v>
      </c>
      <c r="C629" s="30">
        <f>SUBTOTAL(9,C609:C628)</f>
        <v>3900</v>
      </c>
      <c r="D629" s="31" t="str">
        <f t="shared" si="9"/>
        <v>TOTAL</v>
      </c>
      <c r="E629" s="24"/>
    </row>
    <row r="630" spans="1:5" s="23" customFormat="1" ht="15.75" outlineLevel="2" x14ac:dyDescent="0.25">
      <c r="A630" s="27">
        <v>44398</v>
      </c>
      <c r="B630" s="24" t="s">
        <v>188</v>
      </c>
      <c r="C630" s="25">
        <v>357</v>
      </c>
      <c r="D630" s="31" t="str">
        <f t="shared" si="9"/>
        <v/>
      </c>
      <c r="E630" s="24" t="s">
        <v>60</v>
      </c>
    </row>
    <row r="631" spans="1:5" s="23" customFormat="1" ht="15.75" outlineLevel="2" x14ac:dyDescent="0.25">
      <c r="A631" s="27">
        <v>44398</v>
      </c>
      <c r="B631" s="24" t="s">
        <v>188</v>
      </c>
      <c r="C631" s="25">
        <v>357</v>
      </c>
      <c r="D631" s="31" t="str">
        <f t="shared" si="9"/>
        <v/>
      </c>
      <c r="E631" s="24" t="s">
        <v>60</v>
      </c>
    </row>
    <row r="632" spans="1:5" s="23" customFormat="1" ht="15.75" outlineLevel="2" x14ac:dyDescent="0.25">
      <c r="A632" s="27">
        <v>44398</v>
      </c>
      <c r="B632" s="24" t="s">
        <v>188</v>
      </c>
      <c r="C632" s="25">
        <v>634</v>
      </c>
      <c r="D632" s="31" t="str">
        <f t="shared" si="9"/>
        <v/>
      </c>
      <c r="E632" s="24" t="s">
        <v>60</v>
      </c>
    </row>
    <row r="633" spans="1:5" s="23" customFormat="1" ht="15.75" outlineLevel="2" x14ac:dyDescent="0.25">
      <c r="A633" s="27">
        <v>44398</v>
      </c>
      <c r="B633" s="24" t="s">
        <v>188</v>
      </c>
      <c r="C633" s="25">
        <v>357</v>
      </c>
      <c r="D633" s="31" t="str">
        <f t="shared" si="9"/>
        <v/>
      </c>
      <c r="E633" s="24" t="s">
        <v>60</v>
      </c>
    </row>
    <row r="634" spans="1:5" s="23" customFormat="1" ht="15.75" outlineLevel="2" x14ac:dyDescent="0.25">
      <c r="A634" s="27">
        <v>44398</v>
      </c>
      <c r="B634" s="24" t="s">
        <v>188</v>
      </c>
      <c r="C634" s="25">
        <v>357</v>
      </c>
      <c r="D634" s="31" t="str">
        <f t="shared" si="9"/>
        <v/>
      </c>
      <c r="E634" s="24" t="s">
        <v>60</v>
      </c>
    </row>
    <row r="635" spans="1:5" s="23" customFormat="1" ht="15.75" outlineLevel="2" x14ac:dyDescent="0.25">
      <c r="A635" s="27">
        <v>44398</v>
      </c>
      <c r="B635" s="24" t="s">
        <v>188</v>
      </c>
      <c r="C635" s="25">
        <v>357</v>
      </c>
      <c r="D635" s="31" t="str">
        <f t="shared" si="9"/>
        <v/>
      </c>
      <c r="E635" s="24" t="s">
        <v>60</v>
      </c>
    </row>
    <row r="636" spans="1:5" s="23" customFormat="1" ht="15.75" outlineLevel="2" x14ac:dyDescent="0.25">
      <c r="A636" s="27">
        <v>44398</v>
      </c>
      <c r="B636" s="24" t="s">
        <v>188</v>
      </c>
      <c r="C636" s="25">
        <v>399</v>
      </c>
      <c r="D636" s="31" t="str">
        <f t="shared" si="9"/>
        <v/>
      </c>
      <c r="E636" s="24" t="s">
        <v>60</v>
      </c>
    </row>
    <row r="637" spans="1:5" s="23" customFormat="1" ht="15.75" outlineLevel="2" x14ac:dyDescent="0.25">
      <c r="A637" s="27">
        <v>44398</v>
      </c>
      <c r="B637" s="24" t="s">
        <v>188</v>
      </c>
      <c r="C637" s="25">
        <v>399</v>
      </c>
      <c r="D637" s="31" t="str">
        <f t="shared" si="9"/>
        <v/>
      </c>
      <c r="E637" s="24" t="s">
        <v>60</v>
      </c>
    </row>
    <row r="638" spans="1:5" s="23" customFormat="1" ht="15.75" outlineLevel="2" x14ac:dyDescent="0.25">
      <c r="A638" s="27">
        <v>44398</v>
      </c>
      <c r="B638" s="24" t="s">
        <v>188</v>
      </c>
      <c r="C638" s="25">
        <v>399</v>
      </c>
      <c r="D638" s="31" t="str">
        <f t="shared" si="9"/>
        <v/>
      </c>
      <c r="E638" s="24" t="s">
        <v>60</v>
      </c>
    </row>
    <row r="639" spans="1:5" s="23" customFormat="1" ht="15.75" outlineLevel="1" x14ac:dyDescent="0.25">
      <c r="A639" s="28">
        <f>A638</f>
        <v>44398</v>
      </c>
      <c r="B639" s="29" t="str">
        <f>B638</f>
        <v>T E P S A</v>
      </c>
      <c r="C639" s="30">
        <f>SUBTOTAL(9,C630:C638)</f>
        <v>3616</v>
      </c>
      <c r="D639" s="31" t="str">
        <f t="shared" si="9"/>
        <v>TOTAL</v>
      </c>
      <c r="E639" s="24"/>
    </row>
    <row r="640" spans="1:5" s="23" customFormat="1" ht="15.75" outlineLevel="2" x14ac:dyDescent="0.25">
      <c r="A640" s="27">
        <v>44398</v>
      </c>
      <c r="B640" s="24" t="s">
        <v>208</v>
      </c>
      <c r="C640" s="25">
        <v>1476</v>
      </c>
      <c r="D640" s="31" t="str">
        <f t="shared" si="9"/>
        <v/>
      </c>
      <c r="E640" s="24" t="s">
        <v>56</v>
      </c>
    </row>
    <row r="641" spans="1:5" s="23" customFormat="1" ht="15.75" outlineLevel="2" x14ac:dyDescent="0.25">
      <c r="A641" s="27">
        <v>44398</v>
      </c>
      <c r="B641" s="24" t="s">
        <v>208</v>
      </c>
      <c r="C641" s="25">
        <v>1203</v>
      </c>
      <c r="D641" s="31" t="str">
        <f t="shared" si="9"/>
        <v/>
      </c>
      <c r="E641" s="24" t="s">
        <v>56</v>
      </c>
    </row>
    <row r="642" spans="1:5" s="23" customFormat="1" ht="15.75" outlineLevel="2" x14ac:dyDescent="0.25">
      <c r="A642" s="27">
        <v>44398</v>
      </c>
      <c r="B642" s="24" t="s">
        <v>208</v>
      </c>
      <c r="C642" s="25">
        <v>20</v>
      </c>
      <c r="D642" s="31" t="str">
        <f t="shared" si="9"/>
        <v/>
      </c>
      <c r="E642" s="24" t="s">
        <v>62</v>
      </c>
    </row>
    <row r="643" spans="1:5" s="23" customFormat="1" ht="15.75" outlineLevel="2" x14ac:dyDescent="0.25">
      <c r="A643" s="27">
        <v>44398</v>
      </c>
      <c r="B643" s="24" t="s">
        <v>208</v>
      </c>
      <c r="C643" s="25">
        <v>20</v>
      </c>
      <c r="D643" s="31" t="str">
        <f t="shared" si="9"/>
        <v/>
      </c>
      <c r="E643" s="24" t="s">
        <v>62</v>
      </c>
    </row>
    <row r="644" spans="1:5" s="23" customFormat="1" ht="15.75" outlineLevel="2" x14ac:dyDescent="0.25">
      <c r="A644" s="27">
        <v>44398</v>
      </c>
      <c r="B644" s="24" t="s">
        <v>208</v>
      </c>
      <c r="C644" s="25">
        <v>80</v>
      </c>
      <c r="D644" s="31" t="str">
        <f t="shared" si="9"/>
        <v/>
      </c>
      <c r="E644" s="24" t="s">
        <v>62</v>
      </c>
    </row>
    <row r="645" spans="1:5" s="23" customFormat="1" ht="15.75" outlineLevel="2" x14ac:dyDescent="0.25">
      <c r="A645" s="27">
        <v>44398</v>
      </c>
      <c r="B645" s="24" t="s">
        <v>208</v>
      </c>
      <c r="C645" s="25">
        <v>350</v>
      </c>
      <c r="D645" s="31" t="str">
        <f t="shared" si="9"/>
        <v/>
      </c>
      <c r="E645" s="24" t="s">
        <v>62</v>
      </c>
    </row>
    <row r="646" spans="1:5" s="23" customFormat="1" ht="15.75" outlineLevel="2" x14ac:dyDescent="0.25">
      <c r="A646" s="27">
        <v>44398</v>
      </c>
      <c r="B646" s="24" t="s">
        <v>208</v>
      </c>
      <c r="C646" s="25">
        <v>225</v>
      </c>
      <c r="D646" s="31" t="str">
        <f t="shared" si="9"/>
        <v/>
      </c>
      <c r="E646" s="24" t="s">
        <v>62</v>
      </c>
    </row>
    <row r="647" spans="1:5" s="23" customFormat="1" ht="15.75" outlineLevel="2" x14ac:dyDescent="0.25">
      <c r="A647" s="27">
        <v>44398</v>
      </c>
      <c r="B647" s="24" t="s">
        <v>208</v>
      </c>
      <c r="C647" s="25">
        <v>725</v>
      </c>
      <c r="D647" s="31" t="str">
        <f t="shared" si="9"/>
        <v/>
      </c>
      <c r="E647" s="24" t="s">
        <v>62</v>
      </c>
    </row>
    <row r="648" spans="1:5" s="23" customFormat="1" ht="15.75" outlineLevel="2" x14ac:dyDescent="0.25">
      <c r="A648" s="27">
        <v>44398</v>
      </c>
      <c r="B648" s="24" t="s">
        <v>208</v>
      </c>
      <c r="C648" s="25">
        <v>400</v>
      </c>
      <c r="D648" s="31" t="str">
        <f t="shared" si="9"/>
        <v/>
      </c>
      <c r="E648" s="24" t="s">
        <v>62</v>
      </c>
    </row>
    <row r="649" spans="1:5" s="23" customFormat="1" ht="15.75" outlineLevel="2" x14ac:dyDescent="0.25">
      <c r="A649" s="27">
        <v>44398</v>
      </c>
      <c r="B649" s="24" t="s">
        <v>208</v>
      </c>
      <c r="C649" s="25">
        <v>25</v>
      </c>
      <c r="D649" s="31" t="str">
        <f t="shared" si="9"/>
        <v/>
      </c>
      <c r="E649" s="24" t="s">
        <v>62</v>
      </c>
    </row>
    <row r="650" spans="1:5" s="23" customFormat="1" ht="15.75" outlineLevel="2" x14ac:dyDescent="0.25">
      <c r="A650" s="27">
        <v>44398</v>
      </c>
      <c r="B650" s="24" t="s">
        <v>208</v>
      </c>
      <c r="C650" s="25">
        <v>135</v>
      </c>
      <c r="D650" s="31" t="str">
        <f t="shared" si="9"/>
        <v/>
      </c>
      <c r="E650" s="24" t="s">
        <v>62</v>
      </c>
    </row>
    <row r="651" spans="1:5" s="23" customFormat="1" ht="15.75" outlineLevel="2" x14ac:dyDescent="0.25">
      <c r="A651" s="27">
        <v>44398</v>
      </c>
      <c r="B651" s="24" t="s">
        <v>208</v>
      </c>
      <c r="C651" s="25">
        <v>215</v>
      </c>
      <c r="D651" s="31" t="str">
        <f t="shared" si="9"/>
        <v/>
      </c>
      <c r="E651" s="24" t="s">
        <v>62</v>
      </c>
    </row>
    <row r="652" spans="1:5" s="23" customFormat="1" ht="15.75" outlineLevel="2" x14ac:dyDescent="0.25">
      <c r="A652" s="27">
        <v>44398</v>
      </c>
      <c r="B652" s="24" t="s">
        <v>208</v>
      </c>
      <c r="C652" s="25">
        <v>25</v>
      </c>
      <c r="D652" s="31" t="str">
        <f t="shared" si="9"/>
        <v/>
      </c>
      <c r="E652" s="24" t="s">
        <v>62</v>
      </c>
    </row>
    <row r="653" spans="1:5" s="23" customFormat="1" ht="15.75" outlineLevel="1" x14ac:dyDescent="0.25">
      <c r="A653" s="28">
        <f>A652</f>
        <v>44398</v>
      </c>
      <c r="B653" s="29" t="str">
        <f>B652</f>
        <v>LISLE VIOLIN SHOP</v>
      </c>
      <c r="C653" s="30">
        <f>SUBTOTAL(9,C640:C652)</f>
        <v>4899</v>
      </c>
      <c r="D653" s="31" t="str">
        <f t="shared" si="9"/>
        <v>TOTAL</v>
      </c>
      <c r="E653" s="24"/>
    </row>
    <row r="654" spans="1:5" s="23" customFormat="1" ht="15.75" outlineLevel="2" x14ac:dyDescent="0.25">
      <c r="A654" s="27">
        <v>44398</v>
      </c>
      <c r="B654" s="24" t="s">
        <v>639</v>
      </c>
      <c r="C654" s="25">
        <v>275</v>
      </c>
      <c r="D654" s="31" t="str">
        <f t="shared" si="9"/>
        <v/>
      </c>
      <c r="E654" s="24" t="s">
        <v>137</v>
      </c>
    </row>
    <row r="655" spans="1:5" s="23" customFormat="1" ht="15.75" outlineLevel="1" x14ac:dyDescent="0.25">
      <c r="A655" s="28">
        <f>A654</f>
        <v>44398</v>
      </c>
      <c r="B655" s="29" t="str">
        <f>B654</f>
        <v>ABLENET INCORPORATED</v>
      </c>
      <c r="C655" s="30">
        <f>SUBTOTAL(9,C654:C654)</f>
        <v>275</v>
      </c>
      <c r="D655" s="31" t="str">
        <f t="shared" si="9"/>
        <v>TOTAL</v>
      </c>
      <c r="E655" s="24"/>
    </row>
    <row r="656" spans="1:5" s="23" customFormat="1" ht="15.75" outlineLevel="2" x14ac:dyDescent="0.25">
      <c r="A656" s="27">
        <v>44398</v>
      </c>
      <c r="B656" s="24" t="s">
        <v>329</v>
      </c>
      <c r="C656" s="25">
        <v>-332.9</v>
      </c>
      <c r="D656" s="31" t="str">
        <f t="shared" si="9"/>
        <v/>
      </c>
      <c r="E656" s="24" t="s">
        <v>58</v>
      </c>
    </row>
    <row r="657" spans="1:5" s="23" customFormat="1" ht="15.75" outlineLevel="2" x14ac:dyDescent="0.25">
      <c r="A657" s="27">
        <v>44398</v>
      </c>
      <c r="B657" s="24" t="s">
        <v>329</v>
      </c>
      <c r="C657" s="25">
        <v>-27.5</v>
      </c>
      <c r="D657" s="31" t="str">
        <f t="shared" si="9"/>
        <v/>
      </c>
      <c r="E657" s="24" t="s">
        <v>58</v>
      </c>
    </row>
    <row r="658" spans="1:5" s="23" customFormat="1" ht="15.75" outlineLevel="2" x14ac:dyDescent="0.25">
      <c r="A658" s="27">
        <v>44398</v>
      </c>
      <c r="B658" s="24" t="s">
        <v>329</v>
      </c>
      <c r="C658" s="25">
        <v>37.119999999999997</v>
      </c>
      <c r="D658" s="31" t="str">
        <f t="shared" si="9"/>
        <v/>
      </c>
      <c r="E658" s="24" t="s">
        <v>58</v>
      </c>
    </row>
    <row r="659" spans="1:5" s="23" customFormat="1" ht="15.75" outlineLevel="2" x14ac:dyDescent="0.25">
      <c r="A659" s="27">
        <v>44398</v>
      </c>
      <c r="B659" s="24" t="s">
        <v>329</v>
      </c>
      <c r="C659" s="25">
        <v>30.25</v>
      </c>
      <c r="D659" s="31" t="str">
        <f t="shared" si="9"/>
        <v/>
      </c>
      <c r="E659" s="24" t="s">
        <v>58</v>
      </c>
    </row>
    <row r="660" spans="1:5" s="23" customFormat="1" ht="15.75" outlineLevel="2" x14ac:dyDescent="0.25">
      <c r="A660" s="27">
        <v>44398</v>
      </c>
      <c r="B660" s="24" t="s">
        <v>329</v>
      </c>
      <c r="C660" s="25">
        <v>60.32</v>
      </c>
      <c r="D660" s="31" t="str">
        <f t="shared" si="9"/>
        <v/>
      </c>
      <c r="E660" s="24" t="s">
        <v>58</v>
      </c>
    </row>
    <row r="661" spans="1:5" s="23" customFormat="1" ht="15.75" outlineLevel="2" x14ac:dyDescent="0.25">
      <c r="A661" s="27">
        <v>44398</v>
      </c>
      <c r="B661" s="24" t="s">
        <v>329</v>
      </c>
      <c r="C661" s="25">
        <v>80.28</v>
      </c>
      <c r="D661" s="31" t="str">
        <f t="shared" si="9"/>
        <v/>
      </c>
      <c r="E661" s="24" t="s">
        <v>58</v>
      </c>
    </row>
    <row r="662" spans="1:5" s="23" customFormat="1" ht="15.75" outlineLevel="2" x14ac:dyDescent="0.25">
      <c r="A662" s="27">
        <v>44398</v>
      </c>
      <c r="B662" s="24" t="s">
        <v>329</v>
      </c>
      <c r="C662" s="25">
        <v>785.04</v>
      </c>
      <c r="D662" s="31" t="str">
        <f t="shared" si="9"/>
        <v/>
      </c>
      <c r="E662" s="24" t="s">
        <v>58</v>
      </c>
    </row>
    <row r="663" spans="1:5" s="23" customFormat="1" ht="15.75" outlineLevel="2" x14ac:dyDescent="0.25">
      <c r="A663" s="27">
        <v>44398</v>
      </c>
      <c r="B663" s="24" t="s">
        <v>329</v>
      </c>
      <c r="C663" s="25">
        <v>-26.63</v>
      </c>
      <c r="D663" s="31" t="str">
        <f t="shared" si="9"/>
        <v/>
      </c>
      <c r="E663" s="24" t="s">
        <v>58</v>
      </c>
    </row>
    <row r="664" spans="1:5" s="23" customFormat="1" ht="15.75" outlineLevel="2" x14ac:dyDescent="0.25">
      <c r="A664" s="27">
        <v>44398</v>
      </c>
      <c r="B664" s="24" t="s">
        <v>329</v>
      </c>
      <c r="C664" s="25">
        <v>349.45</v>
      </c>
      <c r="D664" s="31" t="str">
        <f t="shared" si="9"/>
        <v/>
      </c>
      <c r="E664" s="24" t="s">
        <v>58</v>
      </c>
    </row>
    <row r="665" spans="1:5" s="23" customFormat="1" ht="15.75" outlineLevel="1" x14ac:dyDescent="0.25">
      <c r="A665" s="28">
        <f>A664</f>
        <v>44398</v>
      </c>
      <c r="B665" s="29" t="str">
        <f>B664</f>
        <v>SOUTHWEST TEXAS EQUIPMENT</v>
      </c>
      <c r="C665" s="30">
        <f>SUBTOTAL(9,C656:C664)</f>
        <v>955.43000000000006</v>
      </c>
      <c r="D665" s="31" t="str">
        <f t="shared" si="9"/>
        <v>TOTAL</v>
      </c>
      <c r="E665" s="24"/>
    </row>
    <row r="666" spans="1:5" s="23" customFormat="1" ht="15.75" outlineLevel="2" x14ac:dyDescent="0.25">
      <c r="A666" s="27">
        <v>44398</v>
      </c>
      <c r="B666" s="24" t="s">
        <v>43</v>
      </c>
      <c r="C666" s="25">
        <v>629</v>
      </c>
      <c r="D666" s="31" t="str">
        <f t="shared" si="9"/>
        <v/>
      </c>
      <c r="E666" s="24" t="s">
        <v>56</v>
      </c>
    </row>
    <row r="667" spans="1:5" s="23" customFormat="1" ht="15.75" outlineLevel="2" x14ac:dyDescent="0.25">
      <c r="A667" s="27">
        <v>44398</v>
      </c>
      <c r="B667" s="24" t="s">
        <v>43</v>
      </c>
      <c r="C667" s="25">
        <v>782</v>
      </c>
      <c r="D667" s="31" t="str">
        <f t="shared" si="9"/>
        <v/>
      </c>
      <c r="E667" s="24" t="s">
        <v>53</v>
      </c>
    </row>
    <row r="668" spans="1:5" s="23" customFormat="1" ht="15.75" outlineLevel="2" x14ac:dyDescent="0.25">
      <c r="A668" s="27">
        <v>44398</v>
      </c>
      <c r="B668" s="24" t="s">
        <v>43</v>
      </c>
      <c r="C668" s="25">
        <v>222.56</v>
      </c>
      <c r="D668" s="31" t="str">
        <f t="shared" si="9"/>
        <v/>
      </c>
      <c r="E668" s="24" t="s">
        <v>56</v>
      </c>
    </row>
    <row r="669" spans="1:5" s="23" customFormat="1" ht="15.75" outlineLevel="2" x14ac:dyDescent="0.25">
      <c r="A669" s="27">
        <v>44398</v>
      </c>
      <c r="B669" s="24" t="s">
        <v>43</v>
      </c>
      <c r="C669" s="25">
        <v>2010</v>
      </c>
      <c r="D669" s="31" t="str">
        <f t="shared" si="9"/>
        <v/>
      </c>
      <c r="E669" s="24" t="s">
        <v>56</v>
      </c>
    </row>
    <row r="670" spans="1:5" s="23" customFormat="1" ht="15.75" outlineLevel="2" x14ac:dyDescent="0.25">
      <c r="A670" s="27">
        <v>44398</v>
      </c>
      <c r="B670" s="24" t="s">
        <v>43</v>
      </c>
      <c r="C670" s="25">
        <v>2818.8</v>
      </c>
      <c r="D670" s="31" t="str">
        <f t="shared" si="9"/>
        <v/>
      </c>
      <c r="E670" s="24" t="s">
        <v>56</v>
      </c>
    </row>
    <row r="671" spans="1:5" s="23" customFormat="1" ht="15.75" outlineLevel="2" x14ac:dyDescent="0.25">
      <c r="A671" s="27">
        <v>44398</v>
      </c>
      <c r="B671" s="24" t="s">
        <v>43</v>
      </c>
      <c r="C671" s="25">
        <v>2436</v>
      </c>
      <c r="D671" s="31" t="str">
        <f t="shared" si="9"/>
        <v/>
      </c>
      <c r="E671" s="24" t="s">
        <v>53</v>
      </c>
    </row>
    <row r="672" spans="1:5" s="23" customFormat="1" ht="15.75" outlineLevel="2" x14ac:dyDescent="0.25">
      <c r="A672" s="27">
        <v>44398</v>
      </c>
      <c r="B672" s="24" t="s">
        <v>43</v>
      </c>
      <c r="C672" s="25">
        <v>428.75</v>
      </c>
      <c r="D672" s="31" t="str">
        <f t="shared" si="9"/>
        <v/>
      </c>
      <c r="E672" s="24" t="s">
        <v>56</v>
      </c>
    </row>
    <row r="673" spans="1:5" s="23" customFormat="1" ht="15.75" outlineLevel="1" x14ac:dyDescent="0.25">
      <c r="A673" s="28">
        <f>A672</f>
        <v>44398</v>
      </c>
      <c r="B673" s="29" t="str">
        <f>B672</f>
        <v>SLPC INC</v>
      </c>
      <c r="C673" s="30">
        <f>SUBTOTAL(9,C666:C672)</f>
        <v>9327.11</v>
      </c>
      <c r="D673" s="31" t="str">
        <f t="shared" si="9"/>
        <v>TOTAL</v>
      </c>
      <c r="E673" s="24"/>
    </row>
    <row r="674" spans="1:5" s="23" customFormat="1" ht="15.75" outlineLevel="2" x14ac:dyDescent="0.25">
      <c r="A674" s="27">
        <v>44398</v>
      </c>
      <c r="B674" s="24" t="s">
        <v>14</v>
      </c>
      <c r="C674" s="25">
        <v>4573.76</v>
      </c>
      <c r="D674" s="31" t="str">
        <f t="shared" si="9"/>
        <v/>
      </c>
      <c r="E674" s="24" t="s">
        <v>67</v>
      </c>
    </row>
    <row r="675" spans="1:5" s="23" customFormat="1" ht="15.75" outlineLevel="1" x14ac:dyDescent="0.25">
      <c r="A675" s="28">
        <f>A674</f>
        <v>44398</v>
      </c>
      <c r="B675" s="29" t="str">
        <f>B674</f>
        <v>BUCKEYE CLEANING CENTER</v>
      </c>
      <c r="C675" s="30">
        <f>SUBTOTAL(9,C674:C674)</f>
        <v>4573.76</v>
      </c>
      <c r="D675" s="31" t="str">
        <f t="shared" si="9"/>
        <v>TOTAL</v>
      </c>
      <c r="E675" s="24"/>
    </row>
    <row r="676" spans="1:5" s="23" customFormat="1" ht="15.75" outlineLevel="2" x14ac:dyDescent="0.25">
      <c r="A676" s="27">
        <v>44398</v>
      </c>
      <c r="B676" s="24" t="s">
        <v>45</v>
      </c>
      <c r="C676" s="25">
        <v>479.04</v>
      </c>
      <c r="D676" s="31" t="str">
        <f t="shared" si="9"/>
        <v/>
      </c>
      <c r="E676" s="24" t="s">
        <v>57</v>
      </c>
    </row>
    <row r="677" spans="1:5" s="23" customFormat="1" ht="15.75" outlineLevel="2" x14ac:dyDescent="0.25">
      <c r="A677" s="27">
        <v>44398</v>
      </c>
      <c r="B677" s="24" t="s">
        <v>45</v>
      </c>
      <c r="C677" s="25">
        <v>179.55</v>
      </c>
      <c r="D677" s="31" t="str">
        <f t="shared" si="9"/>
        <v/>
      </c>
      <c r="E677" s="24" t="s">
        <v>56</v>
      </c>
    </row>
    <row r="678" spans="1:5" s="23" customFormat="1" ht="15.75" outlineLevel="1" x14ac:dyDescent="0.25">
      <c r="A678" s="28">
        <f>A677</f>
        <v>44398</v>
      </c>
      <c r="B678" s="29" t="str">
        <f>B677</f>
        <v>BARNES &amp; NOBLE INC</v>
      </c>
      <c r="C678" s="30">
        <f>SUBTOTAL(9,C676:C677)</f>
        <v>658.59</v>
      </c>
      <c r="D678" s="31" t="str">
        <f t="shared" si="9"/>
        <v>TOTAL</v>
      </c>
      <c r="E678" s="24"/>
    </row>
    <row r="679" spans="1:5" s="23" customFormat="1" ht="15.75" outlineLevel="2" x14ac:dyDescent="0.25">
      <c r="A679" s="27">
        <v>44398</v>
      </c>
      <c r="B679" s="24" t="s">
        <v>291</v>
      </c>
      <c r="C679" s="25">
        <v>364.15</v>
      </c>
      <c r="D679" s="31" t="str">
        <f t="shared" si="9"/>
        <v/>
      </c>
      <c r="E679" s="24" t="s">
        <v>137</v>
      </c>
    </row>
    <row r="680" spans="1:5" s="23" customFormat="1" ht="15.75" outlineLevel="2" x14ac:dyDescent="0.25">
      <c r="A680" s="27">
        <v>44398</v>
      </c>
      <c r="B680" s="24" t="s">
        <v>291</v>
      </c>
      <c r="C680" s="25">
        <v>50.67</v>
      </c>
      <c r="D680" s="31" t="str">
        <f t="shared" si="9"/>
        <v/>
      </c>
      <c r="E680" s="24" t="s">
        <v>56</v>
      </c>
    </row>
    <row r="681" spans="1:5" s="23" customFormat="1" ht="15.75" outlineLevel="2" x14ac:dyDescent="0.25">
      <c r="A681" s="27">
        <v>44398</v>
      </c>
      <c r="B681" s="24" t="s">
        <v>291</v>
      </c>
      <c r="C681" s="25">
        <v>41.59</v>
      </c>
      <c r="D681" s="31" t="str">
        <f t="shared" si="9"/>
        <v/>
      </c>
      <c r="E681" s="24" t="s">
        <v>56</v>
      </c>
    </row>
    <row r="682" spans="1:5" s="23" customFormat="1" ht="15.75" outlineLevel="2" x14ac:dyDescent="0.25">
      <c r="A682" s="27">
        <v>44398</v>
      </c>
      <c r="B682" s="24" t="s">
        <v>291</v>
      </c>
      <c r="C682" s="25">
        <v>43.81</v>
      </c>
      <c r="D682" s="31" t="str">
        <f t="shared" si="9"/>
        <v/>
      </c>
      <c r="E682" s="24" t="s">
        <v>56</v>
      </c>
    </row>
    <row r="683" spans="1:5" s="23" customFormat="1" ht="15.75" outlineLevel="2" x14ac:dyDescent="0.25">
      <c r="A683" s="27">
        <v>44398</v>
      </c>
      <c r="B683" s="24" t="s">
        <v>291</v>
      </c>
      <c r="C683" s="25">
        <v>568.32000000000005</v>
      </c>
      <c r="D683" s="31" t="str">
        <f t="shared" si="9"/>
        <v/>
      </c>
      <c r="E683" s="24" t="s">
        <v>195</v>
      </c>
    </row>
    <row r="684" spans="1:5" s="23" customFormat="1" ht="15.75" outlineLevel="2" x14ac:dyDescent="0.25">
      <c r="A684" s="27">
        <v>44398</v>
      </c>
      <c r="B684" s="24" t="s">
        <v>291</v>
      </c>
      <c r="C684" s="25">
        <v>17379.400000000001</v>
      </c>
      <c r="D684" s="31" t="str">
        <f t="shared" si="9"/>
        <v/>
      </c>
      <c r="E684" s="24" t="s">
        <v>137</v>
      </c>
    </row>
    <row r="685" spans="1:5" s="23" customFormat="1" ht="15.75" outlineLevel="2" x14ac:dyDescent="0.25">
      <c r="A685" s="27">
        <v>44398</v>
      </c>
      <c r="B685" s="24" t="s">
        <v>291</v>
      </c>
      <c r="C685" s="25">
        <v>15225</v>
      </c>
      <c r="D685" s="31" t="str">
        <f t="shared" si="9"/>
        <v/>
      </c>
      <c r="E685" s="24" t="s">
        <v>137</v>
      </c>
    </row>
    <row r="686" spans="1:5" s="23" customFormat="1" ht="15.75" outlineLevel="2" x14ac:dyDescent="0.25">
      <c r="A686" s="27">
        <v>44398</v>
      </c>
      <c r="B686" s="24" t="s">
        <v>291</v>
      </c>
      <c r="C686" s="25">
        <v>2603.08</v>
      </c>
      <c r="D686" s="31" t="str">
        <f t="shared" si="9"/>
        <v/>
      </c>
      <c r="E686" s="24" t="s">
        <v>137</v>
      </c>
    </row>
    <row r="687" spans="1:5" s="23" customFormat="1" ht="15.75" outlineLevel="2" x14ac:dyDescent="0.25">
      <c r="A687" s="27">
        <v>44398</v>
      </c>
      <c r="B687" s="24" t="s">
        <v>291</v>
      </c>
      <c r="C687" s="25">
        <v>5567.1</v>
      </c>
      <c r="D687" s="31" t="str">
        <f t="shared" si="9"/>
        <v/>
      </c>
      <c r="E687" s="24" t="s">
        <v>137</v>
      </c>
    </row>
    <row r="688" spans="1:5" s="23" customFormat="1" ht="15.75" outlineLevel="2" x14ac:dyDescent="0.25">
      <c r="A688" s="27">
        <v>44398</v>
      </c>
      <c r="B688" s="24" t="s">
        <v>291</v>
      </c>
      <c r="C688" s="25">
        <v>-29.44</v>
      </c>
      <c r="D688" s="31" t="str">
        <f t="shared" si="9"/>
        <v/>
      </c>
      <c r="E688" s="24" t="s">
        <v>56</v>
      </c>
    </row>
    <row r="689" spans="1:5" s="23" customFormat="1" ht="15.75" outlineLevel="2" x14ac:dyDescent="0.25">
      <c r="A689" s="27">
        <v>44398</v>
      </c>
      <c r="B689" s="24" t="s">
        <v>291</v>
      </c>
      <c r="C689" s="25">
        <v>3.63</v>
      </c>
      <c r="D689" s="31" t="str">
        <f t="shared" ref="D689:D752" si="10">IF(E689="","TOTAL","")</f>
        <v/>
      </c>
      <c r="E689" s="24" t="s">
        <v>56</v>
      </c>
    </row>
    <row r="690" spans="1:5" s="23" customFormat="1" ht="15.75" outlineLevel="2" x14ac:dyDescent="0.25">
      <c r="A690" s="27">
        <v>44398</v>
      </c>
      <c r="B690" s="24" t="s">
        <v>291</v>
      </c>
      <c r="C690" s="25">
        <v>18.149999999999999</v>
      </c>
      <c r="D690" s="31" t="str">
        <f t="shared" si="10"/>
        <v/>
      </c>
      <c r="E690" s="24" t="s">
        <v>56</v>
      </c>
    </row>
    <row r="691" spans="1:5" s="23" customFormat="1" ht="15.75" outlineLevel="2" x14ac:dyDescent="0.25">
      <c r="A691" s="27">
        <v>44398</v>
      </c>
      <c r="B691" s="24" t="s">
        <v>291</v>
      </c>
      <c r="C691" s="25">
        <v>111.78</v>
      </c>
      <c r="D691" s="31" t="str">
        <f t="shared" si="10"/>
        <v/>
      </c>
      <c r="E691" s="24" t="s">
        <v>56</v>
      </c>
    </row>
    <row r="692" spans="1:5" s="23" customFormat="1" ht="15.75" outlineLevel="2" x14ac:dyDescent="0.25">
      <c r="A692" s="27">
        <v>44398</v>
      </c>
      <c r="B692" s="24" t="s">
        <v>291</v>
      </c>
      <c r="C692" s="25">
        <v>849.32</v>
      </c>
      <c r="D692" s="31" t="str">
        <f t="shared" si="10"/>
        <v/>
      </c>
      <c r="E692" s="24" t="s">
        <v>56</v>
      </c>
    </row>
    <row r="693" spans="1:5" s="23" customFormat="1" ht="15.75" outlineLevel="2" x14ac:dyDescent="0.25">
      <c r="A693" s="27">
        <v>44398</v>
      </c>
      <c r="B693" s="24" t="s">
        <v>291</v>
      </c>
      <c r="C693" s="25">
        <v>236.35</v>
      </c>
      <c r="D693" s="31" t="str">
        <f t="shared" si="10"/>
        <v/>
      </c>
      <c r="E693" s="24" t="s">
        <v>56</v>
      </c>
    </row>
    <row r="694" spans="1:5" s="23" customFormat="1" ht="15.75" outlineLevel="1" x14ac:dyDescent="0.25">
      <c r="A694" s="28">
        <f>A693</f>
        <v>44398</v>
      </c>
      <c r="B694" s="29" t="str">
        <f>B693</f>
        <v>SCHOOL SPECIALTY LLC</v>
      </c>
      <c r="C694" s="30">
        <f>SUBTOTAL(9,C679:C693)</f>
        <v>43032.909999999996</v>
      </c>
      <c r="D694" s="31" t="str">
        <f t="shared" si="10"/>
        <v>TOTAL</v>
      </c>
      <c r="E694" s="24"/>
    </row>
    <row r="695" spans="1:5" s="23" customFormat="1" ht="15.75" outlineLevel="2" x14ac:dyDescent="0.25">
      <c r="A695" s="27">
        <v>44398</v>
      </c>
      <c r="B695" s="24" t="s">
        <v>11</v>
      </c>
      <c r="C695" s="25">
        <v>83.49</v>
      </c>
      <c r="D695" s="31" t="str">
        <f t="shared" si="10"/>
        <v/>
      </c>
      <c r="E695" s="24" t="s">
        <v>67</v>
      </c>
    </row>
    <row r="696" spans="1:5" s="23" customFormat="1" ht="15.75" outlineLevel="2" x14ac:dyDescent="0.25">
      <c r="A696" s="27">
        <v>44398</v>
      </c>
      <c r="B696" s="24" t="s">
        <v>11</v>
      </c>
      <c r="C696" s="25">
        <v>714</v>
      </c>
      <c r="D696" s="31" t="str">
        <f t="shared" si="10"/>
        <v/>
      </c>
      <c r="E696" s="24" t="s">
        <v>56</v>
      </c>
    </row>
    <row r="697" spans="1:5" s="23" customFormat="1" ht="15.75" outlineLevel="2" x14ac:dyDescent="0.25">
      <c r="A697" s="27">
        <v>44398</v>
      </c>
      <c r="B697" s="24" t="s">
        <v>11</v>
      </c>
      <c r="C697" s="25">
        <v>61.88</v>
      </c>
      <c r="D697" s="31" t="str">
        <f t="shared" si="10"/>
        <v/>
      </c>
      <c r="E697" s="24" t="s">
        <v>56</v>
      </c>
    </row>
    <row r="698" spans="1:5" s="23" customFormat="1" ht="15.75" outlineLevel="2" x14ac:dyDescent="0.25">
      <c r="A698" s="27">
        <v>44398</v>
      </c>
      <c r="B698" s="24" t="s">
        <v>11</v>
      </c>
      <c r="C698" s="25">
        <v>8070</v>
      </c>
      <c r="D698" s="31" t="str">
        <f t="shared" si="10"/>
        <v/>
      </c>
      <c r="E698" s="24" t="s">
        <v>63</v>
      </c>
    </row>
    <row r="699" spans="1:5" s="23" customFormat="1" ht="15.75" outlineLevel="2" x14ac:dyDescent="0.25">
      <c r="A699" s="27">
        <v>44398</v>
      </c>
      <c r="B699" s="24" t="s">
        <v>11</v>
      </c>
      <c r="C699" s="25">
        <v>180</v>
      </c>
      <c r="D699" s="31" t="str">
        <f t="shared" si="10"/>
        <v/>
      </c>
      <c r="E699" s="24" t="s">
        <v>54</v>
      </c>
    </row>
    <row r="700" spans="1:5" s="23" customFormat="1" ht="15.75" outlineLevel="2" x14ac:dyDescent="0.25">
      <c r="A700" s="27">
        <v>44398</v>
      </c>
      <c r="B700" s="24" t="s">
        <v>11</v>
      </c>
      <c r="C700" s="25">
        <v>20</v>
      </c>
      <c r="D700" s="31" t="str">
        <f t="shared" si="10"/>
        <v/>
      </c>
      <c r="E700" s="24" t="s">
        <v>56</v>
      </c>
    </row>
    <row r="701" spans="1:5" s="23" customFormat="1" ht="15.75" outlineLevel="2" x14ac:dyDescent="0.25">
      <c r="A701" s="27">
        <v>44398</v>
      </c>
      <c r="B701" s="24" t="s">
        <v>11</v>
      </c>
      <c r="C701" s="25">
        <v>640</v>
      </c>
      <c r="D701" s="31" t="str">
        <f t="shared" si="10"/>
        <v/>
      </c>
      <c r="E701" s="24" t="s">
        <v>56</v>
      </c>
    </row>
    <row r="702" spans="1:5" s="23" customFormat="1" ht="15.75" outlineLevel="2" x14ac:dyDescent="0.25">
      <c r="A702" s="27">
        <v>44398</v>
      </c>
      <c r="B702" s="24" t="s">
        <v>11</v>
      </c>
      <c r="C702" s="25">
        <v>512</v>
      </c>
      <c r="D702" s="31" t="str">
        <f t="shared" si="10"/>
        <v/>
      </c>
      <c r="E702" s="24" t="s">
        <v>56</v>
      </c>
    </row>
    <row r="703" spans="1:5" s="23" customFormat="1" ht="15.75" outlineLevel="2" x14ac:dyDescent="0.25">
      <c r="A703" s="27">
        <v>44398</v>
      </c>
      <c r="B703" s="24" t="s">
        <v>11</v>
      </c>
      <c r="C703" s="25">
        <v>40</v>
      </c>
      <c r="D703" s="31" t="str">
        <f t="shared" si="10"/>
        <v/>
      </c>
      <c r="E703" s="24" t="s">
        <v>137</v>
      </c>
    </row>
    <row r="704" spans="1:5" s="23" customFormat="1" ht="15.75" outlineLevel="2" x14ac:dyDescent="0.25">
      <c r="A704" s="27">
        <v>44398</v>
      </c>
      <c r="B704" s="24" t="s">
        <v>11</v>
      </c>
      <c r="C704" s="25">
        <v>84651</v>
      </c>
      <c r="D704" s="31" t="str">
        <f t="shared" si="10"/>
        <v/>
      </c>
      <c r="E704" s="24" t="s">
        <v>153</v>
      </c>
    </row>
    <row r="705" spans="1:5" s="23" customFormat="1" ht="15.75" outlineLevel="2" x14ac:dyDescent="0.25">
      <c r="A705" s="27">
        <v>44398</v>
      </c>
      <c r="B705" s="24" t="s">
        <v>11</v>
      </c>
      <c r="C705" s="25">
        <v>380</v>
      </c>
      <c r="D705" s="31" t="str">
        <f t="shared" si="10"/>
        <v/>
      </c>
      <c r="E705" s="24" t="s">
        <v>137</v>
      </c>
    </row>
    <row r="706" spans="1:5" s="23" customFormat="1" ht="15.75" outlineLevel="2" x14ac:dyDescent="0.25">
      <c r="A706" s="27">
        <v>44398</v>
      </c>
      <c r="B706" s="24" t="s">
        <v>11</v>
      </c>
      <c r="C706" s="25">
        <v>580</v>
      </c>
      <c r="D706" s="31" t="str">
        <f t="shared" si="10"/>
        <v/>
      </c>
      <c r="E706" s="24" t="s">
        <v>137</v>
      </c>
    </row>
    <row r="707" spans="1:5" s="23" customFormat="1" ht="15.75" outlineLevel="2" x14ac:dyDescent="0.25">
      <c r="A707" s="27">
        <v>44398</v>
      </c>
      <c r="B707" s="24" t="s">
        <v>11</v>
      </c>
      <c r="C707" s="25">
        <v>19380</v>
      </c>
      <c r="D707" s="31" t="str">
        <f t="shared" si="10"/>
        <v/>
      </c>
      <c r="E707" s="24" t="s">
        <v>153</v>
      </c>
    </row>
    <row r="708" spans="1:5" s="23" customFormat="1" ht="15.75" outlineLevel="2" x14ac:dyDescent="0.25">
      <c r="A708" s="27">
        <v>44398</v>
      </c>
      <c r="B708" s="24" t="s">
        <v>11</v>
      </c>
      <c r="C708" s="25">
        <v>116</v>
      </c>
      <c r="D708" s="31" t="str">
        <f t="shared" si="10"/>
        <v/>
      </c>
      <c r="E708" s="24" t="s">
        <v>137</v>
      </c>
    </row>
    <row r="709" spans="1:5" s="23" customFormat="1" ht="15.75" outlineLevel="2" x14ac:dyDescent="0.25">
      <c r="A709" s="27">
        <v>44398</v>
      </c>
      <c r="B709" s="24" t="s">
        <v>11</v>
      </c>
      <c r="C709" s="25">
        <v>1128.3399999999999</v>
      </c>
      <c r="D709" s="31" t="str">
        <f t="shared" si="10"/>
        <v/>
      </c>
      <c r="E709" s="24" t="s">
        <v>56</v>
      </c>
    </row>
    <row r="710" spans="1:5" s="23" customFormat="1" ht="15.75" outlineLevel="2" x14ac:dyDescent="0.25">
      <c r="A710" s="27">
        <v>44398</v>
      </c>
      <c r="B710" s="24" t="s">
        <v>11</v>
      </c>
      <c r="C710" s="25">
        <v>59.04</v>
      </c>
      <c r="D710" s="31" t="str">
        <f t="shared" si="10"/>
        <v/>
      </c>
      <c r="E710" s="24" t="s">
        <v>56</v>
      </c>
    </row>
    <row r="711" spans="1:5" s="23" customFormat="1" ht="15.75" outlineLevel="2" x14ac:dyDescent="0.25">
      <c r="A711" s="27">
        <v>44398</v>
      </c>
      <c r="B711" s="24" t="s">
        <v>11</v>
      </c>
      <c r="C711" s="25">
        <v>176.7</v>
      </c>
      <c r="D711" s="31" t="str">
        <f t="shared" si="10"/>
        <v/>
      </c>
      <c r="E711" s="24" t="s">
        <v>56</v>
      </c>
    </row>
    <row r="712" spans="1:5" s="23" customFormat="1" ht="15.75" outlineLevel="2" x14ac:dyDescent="0.25">
      <c r="A712" s="27">
        <v>44398</v>
      </c>
      <c r="B712" s="24" t="s">
        <v>11</v>
      </c>
      <c r="C712" s="25">
        <v>26</v>
      </c>
      <c r="D712" s="31" t="str">
        <f t="shared" si="10"/>
        <v/>
      </c>
      <c r="E712" s="24" t="s">
        <v>56</v>
      </c>
    </row>
    <row r="713" spans="1:5" s="23" customFormat="1" ht="15.75" outlineLevel="2" x14ac:dyDescent="0.25">
      <c r="A713" s="27">
        <v>44398</v>
      </c>
      <c r="B713" s="24" t="s">
        <v>11</v>
      </c>
      <c r="C713" s="25">
        <v>840</v>
      </c>
      <c r="D713" s="31" t="str">
        <f t="shared" si="10"/>
        <v/>
      </c>
      <c r="E713" s="24" t="s">
        <v>56</v>
      </c>
    </row>
    <row r="714" spans="1:5" s="23" customFormat="1" ht="15.75" outlineLevel="2" x14ac:dyDescent="0.25">
      <c r="A714" s="27">
        <v>44398</v>
      </c>
      <c r="B714" s="24" t="s">
        <v>11</v>
      </c>
      <c r="C714" s="25">
        <v>30</v>
      </c>
      <c r="D714" s="31" t="str">
        <f t="shared" si="10"/>
        <v/>
      </c>
      <c r="E714" s="24" t="s">
        <v>56</v>
      </c>
    </row>
    <row r="715" spans="1:5" s="23" customFormat="1" ht="15.75" outlineLevel="2" x14ac:dyDescent="0.25">
      <c r="A715" s="27">
        <v>44398</v>
      </c>
      <c r="B715" s="24" t="s">
        <v>11</v>
      </c>
      <c r="C715" s="25">
        <v>1960</v>
      </c>
      <c r="D715" s="31" t="str">
        <f t="shared" si="10"/>
        <v/>
      </c>
      <c r="E715" s="24" t="s">
        <v>137</v>
      </c>
    </row>
    <row r="716" spans="1:5" s="23" customFormat="1" ht="15.75" outlineLevel="2" x14ac:dyDescent="0.25">
      <c r="A716" s="27">
        <v>44398</v>
      </c>
      <c r="B716" s="24" t="s">
        <v>11</v>
      </c>
      <c r="C716" s="25">
        <v>456</v>
      </c>
      <c r="D716" s="31" t="str">
        <f t="shared" si="10"/>
        <v/>
      </c>
      <c r="E716" s="24" t="s">
        <v>137</v>
      </c>
    </row>
    <row r="717" spans="1:5" s="23" customFormat="1" ht="15.75" outlineLevel="2" x14ac:dyDescent="0.25">
      <c r="A717" s="27">
        <v>44398</v>
      </c>
      <c r="B717" s="24" t="s">
        <v>11</v>
      </c>
      <c r="C717" s="25">
        <v>20444</v>
      </c>
      <c r="D717" s="31" t="str">
        <f t="shared" si="10"/>
        <v/>
      </c>
      <c r="E717" s="24" t="s">
        <v>153</v>
      </c>
    </row>
    <row r="718" spans="1:5" s="23" customFormat="1" ht="15.75" outlineLevel="2" x14ac:dyDescent="0.25">
      <c r="A718" s="27">
        <v>44398</v>
      </c>
      <c r="B718" s="24" t="s">
        <v>11</v>
      </c>
      <c r="C718" s="25">
        <v>582</v>
      </c>
      <c r="D718" s="31" t="str">
        <f t="shared" si="10"/>
        <v/>
      </c>
      <c r="E718" s="24" t="s">
        <v>137</v>
      </c>
    </row>
    <row r="719" spans="1:5" s="23" customFormat="1" ht="15.75" outlineLevel="2" x14ac:dyDescent="0.25">
      <c r="A719" s="27">
        <v>44398</v>
      </c>
      <c r="B719" s="24" t="s">
        <v>11</v>
      </c>
      <c r="C719" s="25">
        <v>26093</v>
      </c>
      <c r="D719" s="31" t="str">
        <f t="shared" si="10"/>
        <v/>
      </c>
      <c r="E719" s="24" t="s">
        <v>153</v>
      </c>
    </row>
    <row r="720" spans="1:5" s="23" customFormat="1" ht="15.75" outlineLevel="2" x14ac:dyDescent="0.25">
      <c r="A720" s="27">
        <v>44398</v>
      </c>
      <c r="B720" s="24" t="s">
        <v>11</v>
      </c>
      <c r="C720" s="25">
        <v>18</v>
      </c>
      <c r="D720" s="31" t="str">
        <f t="shared" si="10"/>
        <v/>
      </c>
      <c r="E720" s="24" t="s">
        <v>137</v>
      </c>
    </row>
    <row r="721" spans="1:5" s="23" customFormat="1" ht="15.75" outlineLevel="2" x14ac:dyDescent="0.25">
      <c r="A721" s="27">
        <v>44398</v>
      </c>
      <c r="B721" s="24" t="s">
        <v>11</v>
      </c>
      <c r="C721" s="25">
        <v>807</v>
      </c>
      <c r="D721" s="31" t="str">
        <f t="shared" si="10"/>
        <v/>
      </c>
      <c r="E721" s="24" t="s">
        <v>153</v>
      </c>
    </row>
    <row r="722" spans="1:5" s="23" customFormat="1" ht="15.75" outlineLevel="2" x14ac:dyDescent="0.25">
      <c r="A722" s="27">
        <v>44398</v>
      </c>
      <c r="B722" s="24" t="s">
        <v>11</v>
      </c>
      <c r="C722" s="25">
        <v>66</v>
      </c>
      <c r="D722" s="31" t="str">
        <f t="shared" si="10"/>
        <v/>
      </c>
      <c r="E722" s="24" t="s">
        <v>137</v>
      </c>
    </row>
    <row r="723" spans="1:5" s="23" customFormat="1" ht="15.75" outlineLevel="2" x14ac:dyDescent="0.25">
      <c r="A723" s="27">
        <v>44398</v>
      </c>
      <c r="B723" s="24" t="s">
        <v>11</v>
      </c>
      <c r="C723" s="25">
        <v>2959</v>
      </c>
      <c r="D723" s="31" t="str">
        <f t="shared" si="10"/>
        <v/>
      </c>
      <c r="E723" s="24" t="s">
        <v>153</v>
      </c>
    </row>
    <row r="724" spans="1:5" s="23" customFormat="1" ht="15.75" outlineLevel="2" x14ac:dyDescent="0.25">
      <c r="A724" s="27">
        <v>44398</v>
      </c>
      <c r="B724" s="24" t="s">
        <v>11</v>
      </c>
      <c r="C724" s="25">
        <v>510</v>
      </c>
      <c r="D724" s="31" t="str">
        <f t="shared" si="10"/>
        <v/>
      </c>
      <c r="E724" s="24" t="s">
        <v>137</v>
      </c>
    </row>
    <row r="725" spans="1:5" s="23" customFormat="1" ht="15.75" outlineLevel="2" x14ac:dyDescent="0.25">
      <c r="A725" s="27">
        <v>44398</v>
      </c>
      <c r="B725" s="24" t="s">
        <v>11</v>
      </c>
      <c r="C725" s="25">
        <v>22865</v>
      </c>
      <c r="D725" s="31" t="str">
        <f t="shared" si="10"/>
        <v/>
      </c>
      <c r="E725" s="24" t="s">
        <v>153</v>
      </c>
    </row>
    <row r="726" spans="1:5" s="23" customFormat="1" ht="15.75" outlineLevel="2" x14ac:dyDescent="0.25">
      <c r="A726" s="27">
        <v>44398</v>
      </c>
      <c r="B726" s="24" t="s">
        <v>11</v>
      </c>
      <c r="C726" s="25">
        <v>162</v>
      </c>
      <c r="D726" s="31" t="str">
        <f t="shared" si="10"/>
        <v/>
      </c>
      <c r="E726" s="24" t="s">
        <v>137</v>
      </c>
    </row>
    <row r="727" spans="1:5" s="23" customFormat="1" ht="15.75" outlineLevel="2" x14ac:dyDescent="0.25">
      <c r="A727" s="27">
        <v>44398</v>
      </c>
      <c r="B727" s="24" t="s">
        <v>11</v>
      </c>
      <c r="C727" s="25">
        <v>7263</v>
      </c>
      <c r="D727" s="31" t="str">
        <f t="shared" si="10"/>
        <v/>
      </c>
      <c r="E727" s="24" t="s">
        <v>153</v>
      </c>
    </row>
    <row r="728" spans="1:5" s="23" customFormat="1" ht="15.75" outlineLevel="2" x14ac:dyDescent="0.25">
      <c r="A728" s="27">
        <v>44398</v>
      </c>
      <c r="B728" s="24" t="s">
        <v>11</v>
      </c>
      <c r="C728" s="25">
        <v>1098</v>
      </c>
      <c r="D728" s="31" t="str">
        <f t="shared" si="10"/>
        <v/>
      </c>
      <c r="E728" s="24" t="s">
        <v>137</v>
      </c>
    </row>
    <row r="729" spans="1:5" s="23" customFormat="1" ht="15.75" outlineLevel="2" x14ac:dyDescent="0.25">
      <c r="A729" s="27">
        <v>44398</v>
      </c>
      <c r="B729" s="24" t="s">
        <v>11</v>
      </c>
      <c r="C729" s="25">
        <v>49227</v>
      </c>
      <c r="D729" s="31" t="str">
        <f t="shared" si="10"/>
        <v/>
      </c>
      <c r="E729" s="24" t="s">
        <v>153</v>
      </c>
    </row>
    <row r="730" spans="1:5" s="23" customFormat="1" ht="15.75" outlineLevel="2" x14ac:dyDescent="0.25">
      <c r="A730" s="27">
        <v>44398</v>
      </c>
      <c r="B730" s="24" t="s">
        <v>11</v>
      </c>
      <c r="C730" s="25">
        <v>402</v>
      </c>
      <c r="D730" s="31" t="str">
        <f t="shared" si="10"/>
        <v/>
      </c>
      <c r="E730" s="24" t="s">
        <v>137</v>
      </c>
    </row>
    <row r="731" spans="1:5" s="23" customFormat="1" ht="15.75" outlineLevel="2" x14ac:dyDescent="0.25">
      <c r="A731" s="27">
        <v>44398</v>
      </c>
      <c r="B731" s="24" t="s">
        <v>11</v>
      </c>
      <c r="C731" s="25">
        <v>18023</v>
      </c>
      <c r="D731" s="31" t="str">
        <f t="shared" si="10"/>
        <v/>
      </c>
      <c r="E731" s="24" t="s">
        <v>153</v>
      </c>
    </row>
    <row r="732" spans="1:5" s="23" customFormat="1" ht="15.75" outlineLevel="2" x14ac:dyDescent="0.25">
      <c r="A732" s="27">
        <v>44398</v>
      </c>
      <c r="B732" s="24" t="s">
        <v>11</v>
      </c>
      <c r="C732" s="25">
        <v>54</v>
      </c>
      <c r="D732" s="31" t="str">
        <f t="shared" si="10"/>
        <v/>
      </c>
      <c r="E732" s="24" t="s">
        <v>137</v>
      </c>
    </row>
    <row r="733" spans="1:5" s="23" customFormat="1" ht="15.75" outlineLevel="2" x14ac:dyDescent="0.25">
      <c r="A733" s="27">
        <v>44398</v>
      </c>
      <c r="B733" s="24" t="s">
        <v>11</v>
      </c>
      <c r="C733" s="25">
        <v>2421</v>
      </c>
      <c r="D733" s="31" t="str">
        <f t="shared" si="10"/>
        <v/>
      </c>
      <c r="E733" s="24" t="s">
        <v>153</v>
      </c>
    </row>
    <row r="734" spans="1:5" s="23" customFormat="1" ht="15.75" outlineLevel="2" x14ac:dyDescent="0.25">
      <c r="A734" s="27">
        <v>44398</v>
      </c>
      <c r="B734" s="24" t="s">
        <v>11</v>
      </c>
      <c r="C734" s="25">
        <v>438</v>
      </c>
      <c r="D734" s="31" t="str">
        <f t="shared" si="10"/>
        <v/>
      </c>
      <c r="E734" s="24" t="s">
        <v>137</v>
      </c>
    </row>
    <row r="735" spans="1:5" s="23" customFormat="1" ht="15.75" outlineLevel="2" x14ac:dyDescent="0.25">
      <c r="A735" s="27">
        <v>44398</v>
      </c>
      <c r="B735" s="24" t="s">
        <v>11</v>
      </c>
      <c r="C735" s="25">
        <v>19637</v>
      </c>
      <c r="D735" s="31" t="str">
        <f t="shared" si="10"/>
        <v/>
      </c>
      <c r="E735" s="24" t="s">
        <v>153</v>
      </c>
    </row>
    <row r="736" spans="1:5" s="23" customFormat="1" ht="15.75" outlineLevel="2" x14ac:dyDescent="0.25">
      <c r="A736" s="27">
        <v>44398</v>
      </c>
      <c r="B736" s="24" t="s">
        <v>11</v>
      </c>
      <c r="C736" s="25">
        <v>102</v>
      </c>
      <c r="D736" s="31" t="str">
        <f t="shared" si="10"/>
        <v/>
      </c>
      <c r="E736" s="24" t="s">
        <v>137</v>
      </c>
    </row>
    <row r="737" spans="1:5" s="23" customFormat="1" ht="15.75" outlineLevel="2" x14ac:dyDescent="0.25">
      <c r="A737" s="27">
        <v>44398</v>
      </c>
      <c r="B737" s="24" t="s">
        <v>11</v>
      </c>
      <c r="C737" s="25">
        <v>4573</v>
      </c>
      <c r="D737" s="31" t="str">
        <f t="shared" si="10"/>
        <v/>
      </c>
      <c r="E737" s="24" t="s">
        <v>153</v>
      </c>
    </row>
    <row r="738" spans="1:5" s="23" customFormat="1" ht="15.75" outlineLevel="2" x14ac:dyDescent="0.25">
      <c r="A738" s="27">
        <v>44398</v>
      </c>
      <c r="B738" s="24" t="s">
        <v>11</v>
      </c>
      <c r="C738" s="25">
        <v>157.52000000000001</v>
      </c>
      <c r="D738" s="31" t="str">
        <f t="shared" si="10"/>
        <v/>
      </c>
      <c r="E738" s="24" t="s">
        <v>56</v>
      </c>
    </row>
    <row r="739" spans="1:5" s="23" customFormat="1" ht="15.75" outlineLevel="2" x14ac:dyDescent="0.25">
      <c r="A739" s="27">
        <v>44398</v>
      </c>
      <c r="B739" s="24" t="s">
        <v>11</v>
      </c>
      <c r="C739" s="25">
        <v>3424</v>
      </c>
      <c r="D739" s="31" t="str">
        <f t="shared" si="10"/>
        <v/>
      </c>
      <c r="E739" s="24" t="s">
        <v>137</v>
      </c>
    </row>
    <row r="740" spans="1:5" s="23" customFormat="1" ht="15.75" outlineLevel="2" x14ac:dyDescent="0.25">
      <c r="A740" s="27">
        <v>44398</v>
      </c>
      <c r="B740" s="24" t="s">
        <v>11</v>
      </c>
      <c r="C740" s="25">
        <v>199</v>
      </c>
      <c r="D740" s="31" t="str">
        <f t="shared" si="10"/>
        <v/>
      </c>
      <c r="E740" s="24" t="s">
        <v>56</v>
      </c>
    </row>
    <row r="741" spans="1:5" s="23" customFormat="1" ht="15.75" outlineLevel="2" x14ac:dyDescent="0.25">
      <c r="A741" s="27">
        <v>44398</v>
      </c>
      <c r="B741" s="24" t="s">
        <v>11</v>
      </c>
      <c r="C741" s="25">
        <v>199</v>
      </c>
      <c r="D741" s="31" t="str">
        <f t="shared" si="10"/>
        <v/>
      </c>
      <c r="E741" s="24" t="s">
        <v>56</v>
      </c>
    </row>
    <row r="742" spans="1:5" s="23" customFormat="1" ht="15.75" outlineLevel="2" x14ac:dyDescent="0.25">
      <c r="A742" s="27">
        <v>44398</v>
      </c>
      <c r="B742" s="24" t="s">
        <v>11</v>
      </c>
      <c r="C742" s="25">
        <v>475</v>
      </c>
      <c r="D742" s="31" t="str">
        <f t="shared" si="10"/>
        <v/>
      </c>
      <c r="E742" s="24" t="s">
        <v>137</v>
      </c>
    </row>
    <row r="743" spans="1:5" s="23" customFormat="1" ht="15.75" outlineLevel="2" x14ac:dyDescent="0.25">
      <c r="A743" s="27">
        <v>44398</v>
      </c>
      <c r="B743" s="24" t="s">
        <v>11</v>
      </c>
      <c r="C743" s="25">
        <v>228</v>
      </c>
      <c r="D743" s="31" t="str">
        <f t="shared" si="10"/>
        <v/>
      </c>
      <c r="E743" s="24" t="s">
        <v>137</v>
      </c>
    </row>
    <row r="744" spans="1:5" s="23" customFormat="1" ht="15.75" outlineLevel="2" x14ac:dyDescent="0.25">
      <c r="A744" s="27">
        <v>44398</v>
      </c>
      <c r="B744" s="24" t="s">
        <v>11</v>
      </c>
      <c r="C744" s="25">
        <v>10222</v>
      </c>
      <c r="D744" s="31" t="str">
        <f t="shared" si="10"/>
        <v/>
      </c>
      <c r="E744" s="24" t="s">
        <v>153</v>
      </c>
    </row>
    <row r="745" spans="1:5" s="23" customFormat="1" ht="15.75" outlineLevel="2" x14ac:dyDescent="0.25">
      <c r="A745" s="27">
        <v>44398</v>
      </c>
      <c r="B745" s="24" t="s">
        <v>11</v>
      </c>
      <c r="C745" s="25">
        <v>583.80999999999995</v>
      </c>
      <c r="D745" s="31" t="str">
        <f t="shared" si="10"/>
        <v/>
      </c>
      <c r="E745" s="24" t="s">
        <v>56</v>
      </c>
    </row>
    <row r="746" spans="1:5" s="23" customFormat="1" ht="15.75" outlineLevel="2" x14ac:dyDescent="0.25">
      <c r="A746" s="27">
        <v>44398</v>
      </c>
      <c r="B746" s="24" t="s">
        <v>11</v>
      </c>
      <c r="C746" s="25">
        <v>5838.1</v>
      </c>
      <c r="D746" s="31" t="str">
        <f t="shared" si="10"/>
        <v/>
      </c>
      <c r="E746" s="24" t="s">
        <v>137</v>
      </c>
    </row>
    <row r="747" spans="1:5" s="23" customFormat="1" ht="15.75" outlineLevel="2" x14ac:dyDescent="0.25">
      <c r="A747" s="27">
        <v>44398</v>
      </c>
      <c r="B747" s="24" t="s">
        <v>11</v>
      </c>
      <c r="C747" s="25">
        <v>583.80999999999995</v>
      </c>
      <c r="D747" s="31" t="str">
        <f t="shared" si="10"/>
        <v/>
      </c>
      <c r="E747" s="24" t="s">
        <v>56</v>
      </c>
    </row>
    <row r="748" spans="1:5" s="23" customFormat="1" ht="15.75" outlineLevel="2" x14ac:dyDescent="0.25">
      <c r="A748" s="27">
        <v>44398</v>
      </c>
      <c r="B748" s="24" t="s">
        <v>11</v>
      </c>
      <c r="C748" s="25">
        <v>60</v>
      </c>
      <c r="D748" s="31" t="str">
        <f t="shared" si="10"/>
        <v/>
      </c>
      <c r="E748" s="24" t="s">
        <v>56</v>
      </c>
    </row>
    <row r="749" spans="1:5" s="23" customFormat="1" ht="15.75" outlineLevel="2" x14ac:dyDescent="0.25">
      <c r="A749" s="27">
        <v>44398</v>
      </c>
      <c r="B749" s="24" t="s">
        <v>11</v>
      </c>
      <c r="C749" s="25">
        <v>331.5</v>
      </c>
      <c r="D749" s="31" t="str">
        <f t="shared" si="10"/>
        <v/>
      </c>
      <c r="E749" s="24" t="s">
        <v>56</v>
      </c>
    </row>
    <row r="750" spans="1:5" s="23" customFormat="1" ht="15.75" outlineLevel="2" x14ac:dyDescent="0.25">
      <c r="A750" s="27">
        <v>44398</v>
      </c>
      <c r="B750" s="24" t="s">
        <v>11</v>
      </c>
      <c r="C750" s="25">
        <v>975</v>
      </c>
      <c r="D750" s="31" t="str">
        <f t="shared" si="10"/>
        <v/>
      </c>
      <c r="E750" s="24" t="s">
        <v>69</v>
      </c>
    </row>
    <row r="751" spans="1:5" s="23" customFormat="1" ht="15.75" outlineLevel="2" x14ac:dyDescent="0.25">
      <c r="A751" s="27">
        <v>44398</v>
      </c>
      <c r="B751" s="24" t="s">
        <v>11</v>
      </c>
      <c r="C751" s="25">
        <v>202</v>
      </c>
      <c r="D751" s="31" t="str">
        <f t="shared" si="10"/>
        <v/>
      </c>
      <c r="E751" s="24" t="s">
        <v>137</v>
      </c>
    </row>
    <row r="752" spans="1:5" s="23" customFormat="1" ht="15.75" outlineLevel="2" x14ac:dyDescent="0.25">
      <c r="A752" s="27">
        <v>44398</v>
      </c>
      <c r="B752" s="24" t="s">
        <v>11</v>
      </c>
      <c r="C752" s="25">
        <v>334.38</v>
      </c>
      <c r="D752" s="31" t="str">
        <f t="shared" si="10"/>
        <v/>
      </c>
      <c r="E752" s="24" t="s">
        <v>56</v>
      </c>
    </row>
    <row r="753" spans="1:5" s="23" customFormat="1" ht="15.75" outlineLevel="2" x14ac:dyDescent="0.25">
      <c r="A753" s="27">
        <v>44398</v>
      </c>
      <c r="B753" s="24" t="s">
        <v>11</v>
      </c>
      <c r="C753" s="25">
        <v>120</v>
      </c>
      <c r="D753" s="31" t="str">
        <f t="shared" ref="D753:D816" si="11">IF(E753="","TOTAL","")</f>
        <v/>
      </c>
      <c r="E753" s="24" t="s">
        <v>137</v>
      </c>
    </row>
    <row r="754" spans="1:5" s="23" customFormat="1" ht="15.75" outlineLevel="2" x14ac:dyDescent="0.25">
      <c r="A754" s="27">
        <v>44398</v>
      </c>
      <c r="B754" s="24" t="s">
        <v>11</v>
      </c>
      <c r="C754" s="25">
        <v>5380</v>
      </c>
      <c r="D754" s="31" t="str">
        <f t="shared" si="11"/>
        <v/>
      </c>
      <c r="E754" s="24" t="s">
        <v>153</v>
      </c>
    </row>
    <row r="755" spans="1:5" s="23" customFormat="1" ht="15.75" outlineLevel="2" x14ac:dyDescent="0.25">
      <c r="A755" s="27">
        <v>44398</v>
      </c>
      <c r="B755" s="24" t="s">
        <v>11</v>
      </c>
      <c r="C755" s="25">
        <v>3766</v>
      </c>
      <c r="D755" s="31" t="str">
        <f t="shared" si="11"/>
        <v/>
      </c>
      <c r="E755" s="24" t="s">
        <v>63</v>
      </c>
    </row>
    <row r="756" spans="1:5" s="23" customFormat="1" ht="15.75" outlineLevel="2" x14ac:dyDescent="0.25">
      <c r="A756" s="27">
        <v>44398</v>
      </c>
      <c r="B756" s="24" t="s">
        <v>11</v>
      </c>
      <c r="C756" s="25">
        <v>84</v>
      </c>
      <c r="D756" s="31" t="str">
        <f t="shared" si="11"/>
        <v/>
      </c>
      <c r="E756" s="24" t="s">
        <v>54</v>
      </c>
    </row>
    <row r="757" spans="1:5" s="23" customFormat="1" ht="15.75" outlineLevel="2" x14ac:dyDescent="0.25">
      <c r="A757" s="27">
        <v>44398</v>
      </c>
      <c r="B757" s="24" t="s">
        <v>11</v>
      </c>
      <c r="C757" s="25">
        <v>84</v>
      </c>
      <c r="D757" s="31" t="str">
        <f t="shared" si="11"/>
        <v/>
      </c>
      <c r="E757" s="24" t="s">
        <v>56</v>
      </c>
    </row>
    <row r="758" spans="1:5" s="23" customFormat="1" ht="15.75" outlineLevel="2" x14ac:dyDescent="0.25">
      <c r="A758" s="27">
        <v>44398</v>
      </c>
      <c r="B758" s="24" t="s">
        <v>11</v>
      </c>
      <c r="C758" s="25">
        <v>84</v>
      </c>
      <c r="D758" s="31" t="str">
        <f t="shared" si="11"/>
        <v/>
      </c>
      <c r="E758" s="24" t="s">
        <v>56</v>
      </c>
    </row>
    <row r="759" spans="1:5" s="23" customFormat="1" ht="15.75" outlineLevel="2" x14ac:dyDescent="0.25">
      <c r="A759" s="27">
        <v>44398</v>
      </c>
      <c r="B759" s="24" t="s">
        <v>11</v>
      </c>
      <c r="C759" s="25">
        <v>84</v>
      </c>
      <c r="D759" s="31" t="str">
        <f t="shared" si="11"/>
        <v/>
      </c>
      <c r="E759" s="24" t="s">
        <v>56</v>
      </c>
    </row>
    <row r="760" spans="1:5" s="23" customFormat="1" ht="15.75" outlineLevel="2" x14ac:dyDescent="0.25">
      <c r="A760" s="27">
        <v>44398</v>
      </c>
      <c r="B760" s="24" t="s">
        <v>11</v>
      </c>
      <c r="C760" s="25">
        <v>162</v>
      </c>
      <c r="D760" s="31" t="str">
        <f t="shared" si="11"/>
        <v/>
      </c>
      <c r="E760" s="24" t="s">
        <v>137</v>
      </c>
    </row>
    <row r="761" spans="1:5" s="23" customFormat="1" ht="15.75" outlineLevel="2" x14ac:dyDescent="0.25">
      <c r="A761" s="27">
        <v>44398</v>
      </c>
      <c r="B761" s="24" t="s">
        <v>11</v>
      </c>
      <c r="C761" s="25">
        <v>7263</v>
      </c>
      <c r="D761" s="31" t="str">
        <f t="shared" si="11"/>
        <v/>
      </c>
      <c r="E761" s="24" t="s">
        <v>153</v>
      </c>
    </row>
    <row r="762" spans="1:5" s="23" customFormat="1" ht="15.75" outlineLevel="2" x14ac:dyDescent="0.25">
      <c r="A762" s="27">
        <v>44398</v>
      </c>
      <c r="B762" s="24" t="s">
        <v>11</v>
      </c>
      <c r="C762" s="25">
        <v>369.25</v>
      </c>
      <c r="D762" s="31" t="str">
        <f t="shared" si="11"/>
        <v/>
      </c>
      <c r="E762" s="24" t="s">
        <v>56</v>
      </c>
    </row>
    <row r="763" spans="1:5" s="23" customFormat="1" ht="15.75" outlineLevel="2" x14ac:dyDescent="0.25">
      <c r="A763" s="27">
        <v>44398</v>
      </c>
      <c r="B763" s="24" t="s">
        <v>11</v>
      </c>
      <c r="C763" s="25">
        <v>2279</v>
      </c>
      <c r="D763" s="31" t="str">
        <f t="shared" si="11"/>
        <v/>
      </c>
      <c r="E763" s="24" t="s">
        <v>137</v>
      </c>
    </row>
    <row r="764" spans="1:5" s="23" customFormat="1" ht="15.75" outlineLevel="2" x14ac:dyDescent="0.25">
      <c r="A764" s="27">
        <v>44398</v>
      </c>
      <c r="B764" s="24" t="s">
        <v>11</v>
      </c>
      <c r="C764" s="25">
        <v>455</v>
      </c>
      <c r="D764" s="31" t="str">
        <f t="shared" si="11"/>
        <v/>
      </c>
      <c r="E764" s="24" t="s">
        <v>69</v>
      </c>
    </row>
    <row r="765" spans="1:5" s="23" customFormat="1" ht="15.75" outlineLevel="2" x14ac:dyDescent="0.25">
      <c r="A765" s="27">
        <v>44398</v>
      </c>
      <c r="B765" s="24" t="s">
        <v>11</v>
      </c>
      <c r="C765" s="25">
        <v>233</v>
      </c>
      <c r="D765" s="31" t="str">
        <f t="shared" si="11"/>
        <v/>
      </c>
      <c r="E765" s="24" t="s">
        <v>56</v>
      </c>
    </row>
    <row r="766" spans="1:5" s="23" customFormat="1" ht="15.75" outlineLevel="2" x14ac:dyDescent="0.25">
      <c r="A766" s="27">
        <v>44398</v>
      </c>
      <c r="B766" s="24" t="s">
        <v>11</v>
      </c>
      <c r="C766" s="25">
        <v>461.97</v>
      </c>
      <c r="D766" s="31" t="str">
        <f t="shared" si="11"/>
        <v/>
      </c>
      <c r="E766" s="24" t="s">
        <v>56</v>
      </c>
    </row>
    <row r="767" spans="1:5" s="23" customFormat="1" ht="15.75" outlineLevel="2" x14ac:dyDescent="0.25">
      <c r="A767" s="27">
        <v>44398</v>
      </c>
      <c r="B767" s="24" t="s">
        <v>11</v>
      </c>
      <c r="C767" s="25">
        <v>318</v>
      </c>
      <c r="D767" s="31" t="str">
        <f t="shared" si="11"/>
        <v/>
      </c>
      <c r="E767" s="24" t="s">
        <v>137</v>
      </c>
    </row>
    <row r="768" spans="1:5" s="23" customFormat="1" ht="15.75" outlineLevel="2" x14ac:dyDescent="0.25">
      <c r="A768" s="27">
        <v>44398</v>
      </c>
      <c r="B768" s="24" t="s">
        <v>11</v>
      </c>
      <c r="C768" s="25">
        <v>14257</v>
      </c>
      <c r="D768" s="31" t="str">
        <f t="shared" si="11"/>
        <v/>
      </c>
      <c r="E768" s="24" t="s">
        <v>153</v>
      </c>
    </row>
    <row r="769" spans="1:5" s="23" customFormat="1" ht="15.75" outlineLevel="2" x14ac:dyDescent="0.25">
      <c r="A769" s="27">
        <v>44398</v>
      </c>
      <c r="B769" s="24" t="s">
        <v>11</v>
      </c>
      <c r="C769" s="25">
        <v>1060</v>
      </c>
      <c r="D769" s="31" t="str">
        <f t="shared" si="11"/>
        <v/>
      </c>
      <c r="E769" s="24" t="s">
        <v>137</v>
      </c>
    </row>
    <row r="770" spans="1:5" s="23" customFormat="1" ht="15.75" outlineLevel="2" x14ac:dyDescent="0.25">
      <c r="A770" s="27">
        <v>44398</v>
      </c>
      <c r="B770" s="24" t="s">
        <v>11</v>
      </c>
      <c r="C770" s="25">
        <v>654</v>
      </c>
      <c r="D770" s="31" t="str">
        <f t="shared" si="11"/>
        <v/>
      </c>
      <c r="E770" s="24" t="s">
        <v>63</v>
      </c>
    </row>
    <row r="771" spans="1:5" s="23" customFormat="1" ht="15.75" outlineLevel="2" x14ac:dyDescent="0.25">
      <c r="A771" s="27">
        <v>44398</v>
      </c>
      <c r="B771" s="24" t="s">
        <v>11</v>
      </c>
      <c r="C771" s="25">
        <v>381</v>
      </c>
      <c r="D771" s="31" t="str">
        <f t="shared" si="11"/>
        <v/>
      </c>
      <c r="E771" s="24" t="s">
        <v>63</v>
      </c>
    </row>
    <row r="772" spans="1:5" s="23" customFormat="1" ht="15.75" outlineLevel="2" x14ac:dyDescent="0.25">
      <c r="A772" s="27">
        <v>44398</v>
      </c>
      <c r="B772" s="24" t="s">
        <v>11</v>
      </c>
      <c r="C772" s="25">
        <v>600</v>
      </c>
      <c r="D772" s="31" t="str">
        <f t="shared" si="11"/>
        <v/>
      </c>
      <c r="E772" s="24" t="s">
        <v>137</v>
      </c>
    </row>
    <row r="773" spans="1:5" s="23" customFormat="1" ht="15.75" outlineLevel="2" x14ac:dyDescent="0.25">
      <c r="A773" s="27">
        <v>44398</v>
      </c>
      <c r="B773" s="24" t="s">
        <v>11</v>
      </c>
      <c r="C773" s="25">
        <v>178500</v>
      </c>
      <c r="D773" s="31" t="str">
        <f t="shared" si="11"/>
        <v/>
      </c>
      <c r="E773" s="24" t="s">
        <v>153</v>
      </c>
    </row>
    <row r="774" spans="1:5" s="23" customFormat="1" ht="15.75" outlineLevel="2" x14ac:dyDescent="0.25">
      <c r="A774" s="27">
        <v>44398</v>
      </c>
      <c r="B774" s="24" t="s">
        <v>11</v>
      </c>
      <c r="C774" s="25">
        <v>376</v>
      </c>
      <c r="D774" s="31" t="str">
        <f t="shared" si="11"/>
        <v/>
      </c>
      <c r="E774" s="24" t="s">
        <v>137</v>
      </c>
    </row>
    <row r="775" spans="1:5" s="23" customFormat="1" ht="15.75" outlineLevel="2" x14ac:dyDescent="0.25">
      <c r="A775" s="27">
        <v>44398</v>
      </c>
      <c r="B775" s="24" t="s">
        <v>11</v>
      </c>
      <c r="C775" s="25">
        <v>6385.8</v>
      </c>
      <c r="D775" s="31" t="str">
        <f t="shared" si="11"/>
        <v/>
      </c>
      <c r="E775" s="24" t="s">
        <v>153</v>
      </c>
    </row>
    <row r="776" spans="1:5" s="23" customFormat="1" ht="15.75" outlineLevel="2" x14ac:dyDescent="0.25">
      <c r="A776" s="27">
        <v>44398</v>
      </c>
      <c r="B776" s="24" t="s">
        <v>11</v>
      </c>
      <c r="C776" s="25">
        <v>188</v>
      </c>
      <c r="D776" s="31" t="str">
        <f t="shared" si="11"/>
        <v/>
      </c>
      <c r="E776" s="24" t="s">
        <v>137</v>
      </c>
    </row>
    <row r="777" spans="1:5" s="23" customFormat="1" ht="15.75" outlineLevel="2" x14ac:dyDescent="0.25">
      <c r="A777" s="27">
        <v>44398</v>
      </c>
      <c r="B777" s="24" t="s">
        <v>11</v>
      </c>
      <c r="C777" s="25">
        <v>1550</v>
      </c>
      <c r="D777" s="31" t="str">
        <f t="shared" si="11"/>
        <v/>
      </c>
      <c r="E777" s="24" t="s">
        <v>153</v>
      </c>
    </row>
    <row r="778" spans="1:5" s="23" customFormat="1" ht="15.75" outlineLevel="2" x14ac:dyDescent="0.25">
      <c r="A778" s="27">
        <v>44398</v>
      </c>
      <c r="B778" s="24" t="s">
        <v>11</v>
      </c>
      <c r="C778" s="25">
        <v>120</v>
      </c>
      <c r="D778" s="31" t="str">
        <f t="shared" si="11"/>
        <v/>
      </c>
      <c r="E778" s="24" t="s">
        <v>137</v>
      </c>
    </row>
    <row r="779" spans="1:5" s="23" customFormat="1" ht="15.75" outlineLevel="2" x14ac:dyDescent="0.25">
      <c r="A779" s="27">
        <v>44398</v>
      </c>
      <c r="B779" s="24" t="s">
        <v>11</v>
      </c>
      <c r="C779" s="25">
        <v>3692</v>
      </c>
      <c r="D779" s="31" t="str">
        <f t="shared" si="11"/>
        <v/>
      </c>
      <c r="E779" s="24" t="s">
        <v>153</v>
      </c>
    </row>
    <row r="780" spans="1:5" s="23" customFormat="1" ht="15.75" outlineLevel="1" x14ac:dyDescent="0.25">
      <c r="A780" s="28">
        <f>A779</f>
        <v>44398</v>
      </c>
      <c r="B780" s="29" t="str">
        <f>B779</f>
        <v>CDW GOVERNMENT INC</v>
      </c>
      <c r="C780" s="30">
        <f>SUBTOTAL(9,C695:C779)</f>
        <v>550568.59</v>
      </c>
      <c r="D780" s="31" t="str">
        <f t="shared" si="11"/>
        <v>TOTAL</v>
      </c>
      <c r="E780" s="24"/>
    </row>
    <row r="781" spans="1:5" s="23" customFormat="1" ht="15.75" outlineLevel="2" x14ac:dyDescent="0.25">
      <c r="A781" s="27">
        <v>44398</v>
      </c>
      <c r="B781" s="24" t="s">
        <v>15</v>
      </c>
      <c r="C781" s="25">
        <v>5985</v>
      </c>
      <c r="D781" s="31" t="str">
        <f t="shared" si="11"/>
        <v/>
      </c>
      <c r="E781" s="24" t="s">
        <v>56</v>
      </c>
    </row>
    <row r="782" spans="1:5" s="23" customFormat="1" ht="15.75" outlineLevel="1" x14ac:dyDescent="0.25">
      <c r="A782" s="28">
        <f>A781</f>
        <v>44398</v>
      </c>
      <c r="B782" s="29" t="str">
        <f>B781</f>
        <v>HOUSTON COMMUNICATIONS INC</v>
      </c>
      <c r="C782" s="30">
        <f>SUBTOTAL(9,C781:C781)</f>
        <v>5985</v>
      </c>
      <c r="D782" s="31" t="str">
        <f t="shared" si="11"/>
        <v>TOTAL</v>
      </c>
      <c r="E782" s="24"/>
    </row>
    <row r="783" spans="1:5" s="23" customFormat="1" ht="15.75" outlineLevel="2" x14ac:dyDescent="0.25">
      <c r="A783" s="27">
        <v>44398</v>
      </c>
      <c r="B783" s="24" t="s">
        <v>146</v>
      </c>
      <c r="C783" s="25">
        <v>330.23</v>
      </c>
      <c r="D783" s="31" t="str">
        <f t="shared" si="11"/>
        <v/>
      </c>
      <c r="E783" s="24" t="s">
        <v>56</v>
      </c>
    </row>
    <row r="784" spans="1:5" s="23" customFormat="1" ht="15.75" outlineLevel="1" x14ac:dyDescent="0.25">
      <c r="A784" s="28">
        <f>A783</f>
        <v>44398</v>
      </c>
      <c r="B784" s="29" t="str">
        <f>B783</f>
        <v>WILLIAM V MACGILL &amp; COMPANY</v>
      </c>
      <c r="C784" s="30">
        <f>SUBTOTAL(9,C783:C783)</f>
        <v>330.23</v>
      </c>
      <c r="D784" s="31" t="str">
        <f t="shared" si="11"/>
        <v>TOTAL</v>
      </c>
      <c r="E784" s="24"/>
    </row>
    <row r="785" spans="1:5" s="23" customFormat="1" ht="15.75" outlineLevel="2" x14ac:dyDescent="0.25">
      <c r="A785" s="27">
        <v>44398</v>
      </c>
      <c r="B785" s="24" t="s">
        <v>146</v>
      </c>
      <c r="C785" s="25">
        <v>519.08000000000004</v>
      </c>
      <c r="D785" s="31" t="str">
        <f t="shared" si="11"/>
        <v/>
      </c>
      <c r="E785" s="24" t="s">
        <v>56</v>
      </c>
    </row>
    <row r="786" spans="1:5" s="23" customFormat="1" ht="15.75" outlineLevel="1" x14ac:dyDescent="0.25">
      <c r="A786" s="28">
        <f>A785</f>
        <v>44398</v>
      </c>
      <c r="B786" s="29" t="str">
        <f>B785</f>
        <v>WILLIAM V MACGILL &amp; COMPANY</v>
      </c>
      <c r="C786" s="30">
        <f>SUBTOTAL(9,C785:C785)</f>
        <v>519.08000000000004</v>
      </c>
      <c r="D786" s="31" t="str">
        <f t="shared" si="11"/>
        <v>TOTAL</v>
      </c>
      <c r="E786" s="24"/>
    </row>
    <row r="787" spans="1:5" s="23" customFormat="1" ht="15.75" outlineLevel="2" x14ac:dyDescent="0.25">
      <c r="A787" s="27">
        <v>44398</v>
      </c>
      <c r="B787" s="24" t="s">
        <v>146</v>
      </c>
      <c r="C787" s="25">
        <v>435.55</v>
      </c>
      <c r="D787" s="31" t="str">
        <f t="shared" si="11"/>
        <v/>
      </c>
      <c r="E787" s="24" t="s">
        <v>56</v>
      </c>
    </row>
    <row r="788" spans="1:5" s="23" customFormat="1" ht="15.75" outlineLevel="1" x14ac:dyDescent="0.25">
      <c r="A788" s="28">
        <f>A787</f>
        <v>44398</v>
      </c>
      <c r="B788" s="29" t="str">
        <f>B787</f>
        <v>WILLIAM V MACGILL &amp; COMPANY</v>
      </c>
      <c r="C788" s="30">
        <f>SUBTOTAL(9,C787:C787)</f>
        <v>435.55</v>
      </c>
      <c r="D788" s="31" t="str">
        <f t="shared" si="11"/>
        <v>TOTAL</v>
      </c>
      <c r="E788" s="24"/>
    </row>
    <row r="789" spans="1:5" s="23" customFormat="1" ht="15.75" outlineLevel="2" x14ac:dyDescent="0.25">
      <c r="A789" s="27">
        <v>44398</v>
      </c>
      <c r="B789" s="24" t="s">
        <v>146</v>
      </c>
      <c r="C789" s="25">
        <v>542.05999999999995</v>
      </c>
      <c r="D789" s="31" t="str">
        <f t="shared" si="11"/>
        <v/>
      </c>
      <c r="E789" s="24" t="s">
        <v>56</v>
      </c>
    </row>
    <row r="790" spans="1:5" s="23" customFormat="1" ht="15.75" outlineLevel="1" x14ac:dyDescent="0.25">
      <c r="A790" s="28">
        <f>A789</f>
        <v>44398</v>
      </c>
      <c r="B790" s="29" t="str">
        <f>B789</f>
        <v>WILLIAM V MACGILL &amp; COMPANY</v>
      </c>
      <c r="C790" s="30">
        <f>SUBTOTAL(9,C789:C789)</f>
        <v>542.05999999999995</v>
      </c>
      <c r="D790" s="31" t="str">
        <f t="shared" si="11"/>
        <v>TOTAL</v>
      </c>
      <c r="E790" s="24"/>
    </row>
    <row r="791" spans="1:5" s="23" customFormat="1" ht="15.75" outlineLevel="2" x14ac:dyDescent="0.25">
      <c r="A791" s="27">
        <v>44398</v>
      </c>
      <c r="B791" s="24" t="s">
        <v>486</v>
      </c>
      <c r="C791" s="25">
        <v>56.02</v>
      </c>
      <c r="D791" s="31" t="str">
        <f t="shared" si="11"/>
        <v/>
      </c>
      <c r="E791" s="24" t="s">
        <v>57</v>
      </c>
    </row>
    <row r="792" spans="1:5" s="23" customFormat="1" ht="15.75" outlineLevel="2" x14ac:dyDescent="0.25">
      <c r="A792" s="27">
        <v>44398</v>
      </c>
      <c r="B792" s="24" t="s">
        <v>486</v>
      </c>
      <c r="C792" s="25">
        <v>60.26</v>
      </c>
      <c r="D792" s="31" t="str">
        <f t="shared" si="11"/>
        <v/>
      </c>
      <c r="E792" s="24" t="s">
        <v>57</v>
      </c>
    </row>
    <row r="793" spans="1:5" s="23" customFormat="1" ht="15.75" outlineLevel="2" x14ac:dyDescent="0.25">
      <c r="A793" s="27">
        <v>44398</v>
      </c>
      <c r="B793" s="24" t="s">
        <v>486</v>
      </c>
      <c r="C793" s="25">
        <v>111.8</v>
      </c>
      <c r="D793" s="31" t="str">
        <f t="shared" si="11"/>
        <v/>
      </c>
      <c r="E793" s="24" t="s">
        <v>57</v>
      </c>
    </row>
    <row r="794" spans="1:5" s="23" customFormat="1" ht="15.75" outlineLevel="1" x14ac:dyDescent="0.25">
      <c r="A794" s="28">
        <f>A793</f>
        <v>44398</v>
      </c>
      <c r="B794" s="29" t="str">
        <f>B793</f>
        <v>RAINBOW BOOKS INC</v>
      </c>
      <c r="C794" s="30">
        <f>SUBTOTAL(9,C791:C793)</f>
        <v>228.07999999999998</v>
      </c>
      <c r="D794" s="31" t="str">
        <f t="shared" si="11"/>
        <v>TOTAL</v>
      </c>
      <c r="E794" s="24"/>
    </row>
    <row r="795" spans="1:5" s="23" customFormat="1" ht="15.75" outlineLevel="2" x14ac:dyDescent="0.25">
      <c r="A795" s="27">
        <v>44398</v>
      </c>
      <c r="B795" s="24" t="s">
        <v>490</v>
      </c>
      <c r="C795" s="25">
        <v>1400</v>
      </c>
      <c r="D795" s="31" t="str">
        <f t="shared" si="11"/>
        <v/>
      </c>
      <c r="E795" s="24" t="s">
        <v>62</v>
      </c>
    </row>
    <row r="796" spans="1:5" s="23" customFormat="1" ht="15.75" outlineLevel="2" x14ac:dyDescent="0.25">
      <c r="A796" s="27">
        <v>44398</v>
      </c>
      <c r="B796" s="24" t="s">
        <v>490</v>
      </c>
      <c r="C796" s="25">
        <v>1840</v>
      </c>
      <c r="D796" s="31" t="str">
        <f t="shared" si="11"/>
        <v/>
      </c>
      <c r="E796" s="24" t="s">
        <v>62</v>
      </c>
    </row>
    <row r="797" spans="1:5" s="23" customFormat="1" ht="15.75" outlineLevel="1" x14ac:dyDescent="0.25">
      <c r="A797" s="28">
        <f>A796</f>
        <v>44398</v>
      </c>
      <c r="B797" s="29" t="str">
        <f>B796</f>
        <v>ROB PELLETIER CONST INC</v>
      </c>
      <c r="C797" s="30">
        <f>SUBTOTAL(9,C795:C796)</f>
        <v>3240</v>
      </c>
      <c r="D797" s="31" t="str">
        <f t="shared" si="11"/>
        <v>TOTAL</v>
      </c>
      <c r="E797" s="24"/>
    </row>
    <row r="798" spans="1:5" s="23" customFormat="1" ht="15.75" outlineLevel="2" x14ac:dyDescent="0.25">
      <c r="A798" s="27">
        <v>44398</v>
      </c>
      <c r="B798" s="24" t="s">
        <v>16</v>
      </c>
      <c r="C798" s="25">
        <v>160.6</v>
      </c>
      <c r="D798" s="31" t="str">
        <f t="shared" si="11"/>
        <v/>
      </c>
      <c r="E798" s="24" t="s">
        <v>57</v>
      </c>
    </row>
    <row r="799" spans="1:5" s="23" customFormat="1" ht="15.75" outlineLevel="2" x14ac:dyDescent="0.25">
      <c r="A799" s="27">
        <v>44398</v>
      </c>
      <c r="B799" s="24" t="s">
        <v>16</v>
      </c>
      <c r="C799" s="25">
        <v>514.79999999999995</v>
      </c>
      <c r="D799" s="31" t="str">
        <f t="shared" si="11"/>
        <v/>
      </c>
      <c r="E799" s="24" t="s">
        <v>57</v>
      </c>
    </row>
    <row r="800" spans="1:5" s="23" customFormat="1" ht="15.75" outlineLevel="2" x14ac:dyDescent="0.25">
      <c r="A800" s="27">
        <v>44398</v>
      </c>
      <c r="B800" s="24" t="s">
        <v>16</v>
      </c>
      <c r="C800" s="25">
        <v>217.8</v>
      </c>
      <c r="D800" s="31" t="str">
        <f t="shared" si="11"/>
        <v/>
      </c>
      <c r="E800" s="24" t="s">
        <v>57</v>
      </c>
    </row>
    <row r="801" spans="1:5" s="23" customFormat="1" ht="15.75" outlineLevel="2" x14ac:dyDescent="0.25">
      <c r="A801" s="27">
        <v>44398</v>
      </c>
      <c r="B801" s="24" t="s">
        <v>16</v>
      </c>
      <c r="C801" s="25">
        <v>217.8</v>
      </c>
      <c r="D801" s="31" t="str">
        <f t="shared" si="11"/>
        <v/>
      </c>
      <c r="E801" s="24" t="s">
        <v>57</v>
      </c>
    </row>
    <row r="802" spans="1:5" s="23" customFormat="1" ht="15.75" outlineLevel="2" x14ac:dyDescent="0.25">
      <c r="A802" s="27">
        <v>44398</v>
      </c>
      <c r="B802" s="24" t="s">
        <v>16</v>
      </c>
      <c r="C802" s="25">
        <v>979</v>
      </c>
      <c r="D802" s="31" t="str">
        <f t="shared" si="11"/>
        <v/>
      </c>
      <c r="E802" s="24" t="s">
        <v>56</v>
      </c>
    </row>
    <row r="803" spans="1:5" s="23" customFormat="1" ht="15.75" outlineLevel="2" x14ac:dyDescent="0.25">
      <c r="A803" s="27">
        <v>44398</v>
      </c>
      <c r="B803" s="24" t="s">
        <v>16</v>
      </c>
      <c r="C803" s="25">
        <v>1174.8</v>
      </c>
      <c r="D803" s="31" t="str">
        <f t="shared" si="11"/>
        <v/>
      </c>
      <c r="E803" s="24" t="s">
        <v>56</v>
      </c>
    </row>
    <row r="804" spans="1:5" s="23" customFormat="1" ht="15.75" outlineLevel="2" x14ac:dyDescent="0.25">
      <c r="A804" s="27">
        <v>44398</v>
      </c>
      <c r="B804" s="24" t="s">
        <v>16</v>
      </c>
      <c r="C804" s="25">
        <v>217.8</v>
      </c>
      <c r="D804" s="31" t="str">
        <f t="shared" si="11"/>
        <v/>
      </c>
      <c r="E804" s="24" t="s">
        <v>57</v>
      </c>
    </row>
    <row r="805" spans="1:5" s="23" customFormat="1" ht="15.75" outlineLevel="2" x14ac:dyDescent="0.25">
      <c r="A805" s="27">
        <v>44398</v>
      </c>
      <c r="B805" s="24" t="s">
        <v>16</v>
      </c>
      <c r="C805" s="25">
        <v>1015.3</v>
      </c>
      <c r="D805" s="31" t="str">
        <f t="shared" si="11"/>
        <v/>
      </c>
      <c r="E805" s="24" t="s">
        <v>137</v>
      </c>
    </row>
    <row r="806" spans="1:5" s="23" customFormat="1" ht="15.75" outlineLevel="1" x14ac:dyDescent="0.25">
      <c r="A806" s="28">
        <f>A805</f>
        <v>44398</v>
      </c>
      <c r="B806" s="29" t="str">
        <f>B805</f>
        <v>HEINEMANN</v>
      </c>
      <c r="C806" s="30">
        <f>SUBTOTAL(9,C798:C805)</f>
        <v>4497.9000000000005</v>
      </c>
      <c r="D806" s="31" t="str">
        <f t="shared" si="11"/>
        <v>TOTAL</v>
      </c>
      <c r="E806" s="24"/>
    </row>
    <row r="807" spans="1:5" s="23" customFormat="1" ht="15.75" outlineLevel="2" x14ac:dyDescent="0.25">
      <c r="A807" s="27">
        <v>44398</v>
      </c>
      <c r="B807" s="24" t="s">
        <v>197</v>
      </c>
      <c r="C807" s="25">
        <v>420.75</v>
      </c>
      <c r="D807" s="31" t="str">
        <f t="shared" si="11"/>
        <v/>
      </c>
      <c r="E807" s="24" t="s">
        <v>66</v>
      </c>
    </row>
    <row r="808" spans="1:5" s="23" customFormat="1" ht="15.75" outlineLevel="1" x14ac:dyDescent="0.25">
      <c r="A808" s="28">
        <f>A807</f>
        <v>44398</v>
      </c>
      <c r="B808" s="29" t="str">
        <f>B807</f>
        <v>SCHOOL LIFE</v>
      </c>
      <c r="C808" s="30">
        <f>SUBTOTAL(9,C807:C807)</f>
        <v>420.75</v>
      </c>
      <c r="D808" s="31" t="str">
        <f t="shared" si="11"/>
        <v>TOTAL</v>
      </c>
      <c r="E808" s="24"/>
    </row>
    <row r="809" spans="1:5" s="23" customFormat="1" ht="15.75" outlineLevel="2" x14ac:dyDescent="0.25">
      <c r="A809" s="27">
        <v>44398</v>
      </c>
      <c r="B809" s="24" t="s">
        <v>226</v>
      </c>
      <c r="C809" s="25">
        <v>17.61</v>
      </c>
      <c r="D809" s="31" t="str">
        <f t="shared" si="11"/>
        <v/>
      </c>
      <c r="E809" s="24" t="s">
        <v>56</v>
      </c>
    </row>
    <row r="810" spans="1:5" s="23" customFormat="1" ht="15.75" outlineLevel="1" x14ac:dyDescent="0.25">
      <c r="A810" s="28">
        <f>A809</f>
        <v>44398</v>
      </c>
      <c r="B810" s="29" t="str">
        <f>B809</f>
        <v>MUSIC &amp; ARTS</v>
      </c>
      <c r="C810" s="30">
        <f>SUBTOTAL(9,C809:C809)</f>
        <v>17.61</v>
      </c>
      <c r="D810" s="31" t="str">
        <f t="shared" si="11"/>
        <v>TOTAL</v>
      </c>
      <c r="E810" s="24"/>
    </row>
    <row r="811" spans="1:5" s="23" customFormat="1" ht="15.75" outlineLevel="2" x14ac:dyDescent="0.25">
      <c r="A811" s="27">
        <v>44398</v>
      </c>
      <c r="B811" s="24" t="s">
        <v>105</v>
      </c>
      <c r="C811" s="25">
        <v>15709.8</v>
      </c>
      <c r="D811" s="31" t="str">
        <f t="shared" si="11"/>
        <v/>
      </c>
      <c r="E811" s="24" t="s">
        <v>67</v>
      </c>
    </row>
    <row r="812" spans="1:5" s="23" customFormat="1" ht="15.75" outlineLevel="1" x14ac:dyDescent="0.25">
      <c r="A812" s="28">
        <f>A811</f>
        <v>44398</v>
      </c>
      <c r="B812" s="29" t="str">
        <f>B811</f>
        <v>SOUTHERN TIRE MART</v>
      </c>
      <c r="C812" s="30">
        <f>SUBTOTAL(9,C811:C811)</f>
        <v>15709.8</v>
      </c>
      <c r="D812" s="31" t="str">
        <f t="shared" si="11"/>
        <v>TOTAL</v>
      </c>
      <c r="E812" s="24"/>
    </row>
    <row r="813" spans="1:5" s="23" customFormat="1" ht="15.75" outlineLevel="2" x14ac:dyDescent="0.25">
      <c r="A813" s="27">
        <v>44398</v>
      </c>
      <c r="B813" s="24" t="s">
        <v>147</v>
      </c>
      <c r="C813" s="25">
        <v>498.15</v>
      </c>
      <c r="D813" s="31" t="str">
        <f t="shared" si="11"/>
        <v/>
      </c>
      <c r="E813" s="24" t="s">
        <v>58</v>
      </c>
    </row>
    <row r="814" spans="1:5" s="23" customFormat="1" ht="15.75" outlineLevel="2" x14ac:dyDescent="0.25">
      <c r="A814" s="27">
        <v>44398</v>
      </c>
      <c r="B814" s="24" t="s">
        <v>147</v>
      </c>
      <c r="C814" s="25">
        <v>40.21</v>
      </c>
      <c r="D814" s="31" t="str">
        <f t="shared" si="11"/>
        <v/>
      </c>
      <c r="E814" s="24" t="s">
        <v>58</v>
      </c>
    </row>
    <row r="815" spans="1:5" s="23" customFormat="1" ht="15.75" outlineLevel="2" x14ac:dyDescent="0.25">
      <c r="A815" s="27">
        <v>44398</v>
      </c>
      <c r="B815" s="24" t="s">
        <v>147</v>
      </c>
      <c r="C815" s="25">
        <v>1368.06</v>
      </c>
      <c r="D815" s="31" t="str">
        <f t="shared" si="11"/>
        <v/>
      </c>
      <c r="E815" s="24" t="s">
        <v>58</v>
      </c>
    </row>
    <row r="816" spans="1:5" s="23" customFormat="1" ht="15.75" outlineLevel="2" x14ac:dyDescent="0.25">
      <c r="A816" s="27">
        <v>44398</v>
      </c>
      <c r="B816" s="24" t="s">
        <v>147</v>
      </c>
      <c r="C816" s="25">
        <v>420</v>
      </c>
      <c r="D816" s="31" t="str">
        <f t="shared" si="11"/>
        <v/>
      </c>
      <c r="E816" s="24" t="s">
        <v>58</v>
      </c>
    </row>
    <row r="817" spans="1:5" s="23" customFormat="1" ht="15.75" outlineLevel="2" x14ac:dyDescent="0.25">
      <c r="A817" s="27">
        <v>44398</v>
      </c>
      <c r="B817" s="24" t="s">
        <v>147</v>
      </c>
      <c r="C817" s="25">
        <v>-33.21</v>
      </c>
      <c r="D817" s="31" t="str">
        <f t="shared" ref="D817:D880" si="12">IF(E817="","TOTAL","")</f>
        <v/>
      </c>
      <c r="E817" s="24" t="s">
        <v>58</v>
      </c>
    </row>
    <row r="818" spans="1:5" s="23" customFormat="1" ht="15.75" outlineLevel="2" x14ac:dyDescent="0.25">
      <c r="A818" s="27">
        <v>44398</v>
      </c>
      <c r="B818" s="24" t="s">
        <v>147</v>
      </c>
      <c r="C818" s="25">
        <v>66.42</v>
      </c>
      <c r="D818" s="31" t="str">
        <f t="shared" si="12"/>
        <v/>
      </c>
      <c r="E818" s="24" t="s">
        <v>58</v>
      </c>
    </row>
    <row r="819" spans="1:5" s="23" customFormat="1" ht="15.75" outlineLevel="2" x14ac:dyDescent="0.25">
      <c r="A819" s="27">
        <v>44398</v>
      </c>
      <c r="B819" s="24" t="s">
        <v>147</v>
      </c>
      <c r="C819" s="25">
        <v>19.079999999999998</v>
      </c>
      <c r="D819" s="31" t="str">
        <f t="shared" si="12"/>
        <v/>
      </c>
      <c r="E819" s="24" t="s">
        <v>58</v>
      </c>
    </row>
    <row r="820" spans="1:5" s="23" customFormat="1" ht="15.75" outlineLevel="2" x14ac:dyDescent="0.25">
      <c r="A820" s="27">
        <v>44398</v>
      </c>
      <c r="B820" s="24" t="s">
        <v>147</v>
      </c>
      <c r="C820" s="25">
        <v>30.32</v>
      </c>
      <c r="D820" s="31" t="str">
        <f t="shared" si="12"/>
        <v/>
      </c>
      <c r="E820" s="24" t="s">
        <v>58</v>
      </c>
    </row>
    <row r="821" spans="1:5" s="23" customFormat="1" ht="15.75" outlineLevel="2" x14ac:dyDescent="0.25">
      <c r="A821" s="27">
        <v>44398</v>
      </c>
      <c r="B821" s="24" t="s">
        <v>147</v>
      </c>
      <c r="C821" s="25">
        <v>90.63</v>
      </c>
      <c r="D821" s="31" t="str">
        <f t="shared" si="12"/>
        <v/>
      </c>
      <c r="E821" s="24" t="s">
        <v>58</v>
      </c>
    </row>
    <row r="822" spans="1:5" s="23" customFormat="1" ht="15.75" outlineLevel="2" x14ac:dyDescent="0.25">
      <c r="A822" s="27">
        <v>44398</v>
      </c>
      <c r="B822" s="24" t="s">
        <v>147</v>
      </c>
      <c r="C822" s="25">
        <v>31.21</v>
      </c>
      <c r="D822" s="31" t="str">
        <f t="shared" si="12"/>
        <v/>
      </c>
      <c r="E822" s="24" t="s">
        <v>58</v>
      </c>
    </row>
    <row r="823" spans="1:5" s="23" customFormat="1" ht="15.75" outlineLevel="2" x14ac:dyDescent="0.25">
      <c r="A823" s="27">
        <v>44398</v>
      </c>
      <c r="B823" s="24" t="s">
        <v>147</v>
      </c>
      <c r="C823" s="25">
        <v>21.02</v>
      </c>
      <c r="D823" s="31" t="str">
        <f t="shared" si="12"/>
        <v/>
      </c>
      <c r="E823" s="24" t="s">
        <v>58</v>
      </c>
    </row>
    <row r="824" spans="1:5" s="23" customFormat="1" ht="15.75" outlineLevel="2" x14ac:dyDescent="0.25">
      <c r="A824" s="27">
        <v>44398</v>
      </c>
      <c r="B824" s="24" t="s">
        <v>147</v>
      </c>
      <c r="C824" s="25">
        <v>249.92</v>
      </c>
      <c r="D824" s="31" t="str">
        <f t="shared" si="12"/>
        <v/>
      </c>
      <c r="E824" s="24" t="s">
        <v>58</v>
      </c>
    </row>
    <row r="825" spans="1:5" s="23" customFormat="1" ht="15.75" outlineLevel="2" x14ac:dyDescent="0.25">
      <c r="A825" s="27">
        <v>44398</v>
      </c>
      <c r="B825" s="24" t="s">
        <v>147</v>
      </c>
      <c r="C825" s="25">
        <v>48.13</v>
      </c>
      <c r="D825" s="31" t="str">
        <f t="shared" si="12"/>
        <v/>
      </c>
      <c r="E825" s="24" t="s">
        <v>58</v>
      </c>
    </row>
    <row r="826" spans="1:5" s="23" customFormat="1" ht="15.75" outlineLevel="2" x14ac:dyDescent="0.25">
      <c r="A826" s="27">
        <v>44398</v>
      </c>
      <c r="B826" s="24" t="s">
        <v>147</v>
      </c>
      <c r="C826" s="25">
        <v>126.38</v>
      </c>
      <c r="D826" s="31" t="str">
        <f t="shared" si="12"/>
        <v/>
      </c>
      <c r="E826" s="24" t="s">
        <v>58</v>
      </c>
    </row>
    <row r="827" spans="1:5" s="23" customFormat="1" ht="15.75" outlineLevel="2" x14ac:dyDescent="0.25">
      <c r="A827" s="27">
        <v>44398</v>
      </c>
      <c r="B827" s="24" t="s">
        <v>147</v>
      </c>
      <c r="C827" s="25">
        <v>73.94</v>
      </c>
      <c r="D827" s="31" t="str">
        <f t="shared" si="12"/>
        <v/>
      </c>
      <c r="E827" s="24" t="s">
        <v>58</v>
      </c>
    </row>
    <row r="828" spans="1:5" s="23" customFormat="1" ht="15.75" outlineLevel="2" x14ac:dyDescent="0.25">
      <c r="A828" s="27">
        <v>44398</v>
      </c>
      <c r="B828" s="24" t="s">
        <v>147</v>
      </c>
      <c r="C828" s="25">
        <v>161.06</v>
      </c>
      <c r="D828" s="31" t="str">
        <f t="shared" si="12"/>
        <v/>
      </c>
      <c r="E828" s="24" t="s">
        <v>58</v>
      </c>
    </row>
    <row r="829" spans="1:5" s="23" customFormat="1" ht="15.75" outlineLevel="2" x14ac:dyDescent="0.25">
      <c r="A829" s="27">
        <v>44398</v>
      </c>
      <c r="B829" s="24" t="s">
        <v>147</v>
      </c>
      <c r="C829" s="25">
        <v>165.01</v>
      </c>
      <c r="D829" s="31" t="str">
        <f t="shared" si="12"/>
        <v/>
      </c>
      <c r="E829" s="24" t="s">
        <v>58</v>
      </c>
    </row>
    <row r="830" spans="1:5" s="23" customFormat="1" ht="15.75" outlineLevel="2" x14ac:dyDescent="0.25">
      <c r="A830" s="27">
        <v>44398</v>
      </c>
      <c r="B830" s="24" t="s">
        <v>147</v>
      </c>
      <c r="C830" s="25">
        <v>130.84</v>
      </c>
      <c r="D830" s="31" t="str">
        <f t="shared" si="12"/>
        <v/>
      </c>
      <c r="E830" s="24" t="s">
        <v>58</v>
      </c>
    </row>
    <row r="831" spans="1:5" s="23" customFormat="1" ht="15.75" outlineLevel="2" x14ac:dyDescent="0.25">
      <c r="A831" s="27">
        <v>44398</v>
      </c>
      <c r="B831" s="24" t="s">
        <v>147</v>
      </c>
      <c r="C831" s="25">
        <v>33.21</v>
      </c>
      <c r="D831" s="31" t="str">
        <f t="shared" si="12"/>
        <v/>
      </c>
      <c r="E831" s="24" t="s">
        <v>58</v>
      </c>
    </row>
    <row r="832" spans="1:5" s="23" customFormat="1" ht="15.75" outlineLevel="2" x14ac:dyDescent="0.25">
      <c r="A832" s="27">
        <v>44398</v>
      </c>
      <c r="B832" s="24" t="s">
        <v>147</v>
      </c>
      <c r="C832" s="25">
        <v>166.05</v>
      </c>
      <c r="D832" s="31" t="str">
        <f t="shared" si="12"/>
        <v/>
      </c>
      <c r="E832" s="24" t="s">
        <v>58</v>
      </c>
    </row>
    <row r="833" spans="1:5" s="23" customFormat="1" ht="15.75" outlineLevel="2" x14ac:dyDescent="0.25">
      <c r="A833" s="27">
        <v>44398</v>
      </c>
      <c r="B833" s="24" t="s">
        <v>147</v>
      </c>
      <c r="C833" s="25">
        <v>87.95</v>
      </c>
      <c r="D833" s="31" t="str">
        <f t="shared" si="12"/>
        <v/>
      </c>
      <c r="E833" s="24" t="s">
        <v>58</v>
      </c>
    </row>
    <row r="834" spans="1:5" s="23" customFormat="1" ht="15.75" outlineLevel="2" x14ac:dyDescent="0.25">
      <c r="A834" s="27">
        <v>44398</v>
      </c>
      <c r="B834" s="24" t="s">
        <v>147</v>
      </c>
      <c r="C834" s="25">
        <v>184.86</v>
      </c>
      <c r="D834" s="31" t="str">
        <f t="shared" si="12"/>
        <v/>
      </c>
      <c r="E834" s="24" t="s">
        <v>58</v>
      </c>
    </row>
    <row r="835" spans="1:5" s="23" customFormat="1" ht="15.75" outlineLevel="2" x14ac:dyDescent="0.25">
      <c r="A835" s="27">
        <v>44398</v>
      </c>
      <c r="B835" s="24" t="s">
        <v>147</v>
      </c>
      <c r="C835" s="25">
        <v>31.21</v>
      </c>
      <c r="D835" s="31" t="str">
        <f t="shared" si="12"/>
        <v/>
      </c>
      <c r="E835" s="24" t="s">
        <v>58</v>
      </c>
    </row>
    <row r="836" spans="1:5" s="23" customFormat="1" ht="15.75" outlineLevel="1" x14ac:dyDescent="0.25">
      <c r="A836" s="28">
        <f>A835</f>
        <v>44398</v>
      </c>
      <c r="B836" s="29" t="str">
        <f>B835</f>
        <v>PPG ARCHITECTURAL FINISHES</v>
      </c>
      <c r="C836" s="30">
        <f>SUBTOTAL(9,C813:C835)</f>
        <v>4010.4500000000012</v>
      </c>
      <c r="D836" s="31" t="str">
        <f t="shared" si="12"/>
        <v>TOTAL</v>
      </c>
      <c r="E836" s="24"/>
    </row>
    <row r="837" spans="1:5" s="23" customFormat="1" ht="15.75" outlineLevel="2" x14ac:dyDescent="0.25">
      <c r="A837" s="27">
        <v>44398</v>
      </c>
      <c r="B837" s="24" t="s">
        <v>13</v>
      </c>
      <c r="C837" s="25">
        <v>2999.49</v>
      </c>
      <c r="D837" s="31" t="str">
        <f t="shared" si="12"/>
        <v/>
      </c>
      <c r="E837" s="24" t="s">
        <v>57</v>
      </c>
    </row>
    <row r="838" spans="1:5" s="23" customFormat="1" ht="15.75" outlineLevel="2" x14ac:dyDescent="0.25">
      <c r="A838" s="27">
        <v>44398</v>
      </c>
      <c r="B838" s="24" t="s">
        <v>13</v>
      </c>
      <c r="C838" s="25">
        <v>210.35</v>
      </c>
      <c r="D838" s="31" t="str">
        <f t="shared" si="12"/>
        <v/>
      </c>
      <c r="E838" s="24" t="s">
        <v>57</v>
      </c>
    </row>
    <row r="839" spans="1:5" s="23" customFormat="1" ht="15.75" outlineLevel="2" x14ac:dyDescent="0.25">
      <c r="A839" s="27">
        <v>44398</v>
      </c>
      <c r="B839" s="24" t="s">
        <v>13</v>
      </c>
      <c r="C839" s="25">
        <v>403.42</v>
      </c>
      <c r="D839" s="31" t="str">
        <f t="shared" si="12"/>
        <v/>
      </c>
      <c r="E839" s="24" t="s">
        <v>137</v>
      </c>
    </row>
    <row r="840" spans="1:5" s="23" customFormat="1" ht="15.75" outlineLevel="1" x14ac:dyDescent="0.25">
      <c r="A840" s="28">
        <f>A839</f>
        <v>44398</v>
      </c>
      <c r="B840" s="29" t="str">
        <f>B839</f>
        <v>FOLLETT SCHOOL SOLUTIONS INC</v>
      </c>
      <c r="C840" s="30">
        <f>SUBTOTAL(9,C837:C839)</f>
        <v>3613.2599999999998</v>
      </c>
      <c r="D840" s="31" t="str">
        <f t="shared" si="12"/>
        <v>TOTAL</v>
      </c>
      <c r="E840" s="24"/>
    </row>
    <row r="841" spans="1:5" s="23" customFormat="1" ht="15.75" outlineLevel="2" x14ac:dyDescent="0.25">
      <c r="A841" s="27">
        <v>44407</v>
      </c>
      <c r="B841" s="24" t="s">
        <v>103</v>
      </c>
      <c r="C841" s="25">
        <v>106.36</v>
      </c>
      <c r="D841" s="31" t="str">
        <f t="shared" si="12"/>
        <v/>
      </c>
      <c r="E841" s="24" t="s">
        <v>56</v>
      </c>
    </row>
    <row r="842" spans="1:5" s="23" customFormat="1" ht="15.75" outlineLevel="2" x14ac:dyDescent="0.25">
      <c r="A842" s="27">
        <v>44407</v>
      </c>
      <c r="B842" s="24" t="s">
        <v>103</v>
      </c>
      <c r="C842" s="25">
        <v>37.979999999999997</v>
      </c>
      <c r="D842" s="31" t="str">
        <f t="shared" si="12"/>
        <v/>
      </c>
      <c r="E842" s="24" t="s">
        <v>56</v>
      </c>
    </row>
    <row r="843" spans="1:5" s="23" customFormat="1" ht="15.75" outlineLevel="2" x14ac:dyDescent="0.25">
      <c r="A843" s="27">
        <v>44407</v>
      </c>
      <c r="B843" s="24" t="s">
        <v>103</v>
      </c>
      <c r="C843" s="25">
        <v>275.88</v>
      </c>
      <c r="D843" s="31" t="str">
        <f t="shared" si="12"/>
        <v/>
      </c>
      <c r="E843" s="24" t="s">
        <v>56</v>
      </c>
    </row>
    <row r="844" spans="1:5" s="23" customFormat="1" ht="15.75" outlineLevel="2" x14ac:dyDescent="0.25">
      <c r="A844" s="27">
        <v>44407</v>
      </c>
      <c r="B844" s="24" t="s">
        <v>103</v>
      </c>
      <c r="C844" s="25">
        <v>-5</v>
      </c>
      <c r="D844" s="31" t="str">
        <f t="shared" si="12"/>
        <v/>
      </c>
      <c r="E844" s="24" t="s">
        <v>56</v>
      </c>
    </row>
    <row r="845" spans="1:5" s="23" customFormat="1" ht="15.75" outlineLevel="2" x14ac:dyDescent="0.25">
      <c r="A845" s="27">
        <v>44407</v>
      </c>
      <c r="B845" s="24" t="s">
        <v>103</v>
      </c>
      <c r="C845" s="25">
        <v>51.78</v>
      </c>
      <c r="D845" s="31" t="str">
        <f t="shared" si="12"/>
        <v/>
      </c>
      <c r="E845" s="24" t="s">
        <v>70</v>
      </c>
    </row>
    <row r="846" spans="1:5" s="23" customFormat="1" ht="15.75" outlineLevel="2" x14ac:dyDescent="0.25">
      <c r="A846" s="27">
        <v>44407</v>
      </c>
      <c r="B846" s="24" t="s">
        <v>103</v>
      </c>
      <c r="C846" s="25">
        <v>2175.7399999999998</v>
      </c>
      <c r="D846" s="31" t="str">
        <f t="shared" si="12"/>
        <v/>
      </c>
      <c r="E846" s="24" t="s">
        <v>56</v>
      </c>
    </row>
    <row r="847" spans="1:5" s="23" customFormat="1" ht="15.75" outlineLevel="2" x14ac:dyDescent="0.25">
      <c r="A847" s="27">
        <v>44407</v>
      </c>
      <c r="B847" s="24" t="s">
        <v>103</v>
      </c>
      <c r="C847" s="25">
        <v>169.8</v>
      </c>
      <c r="D847" s="31" t="str">
        <f t="shared" si="12"/>
        <v/>
      </c>
      <c r="E847" s="24" t="s">
        <v>56</v>
      </c>
    </row>
    <row r="848" spans="1:5" s="23" customFormat="1" ht="15.75" outlineLevel="2" x14ac:dyDescent="0.25">
      <c r="A848" s="27">
        <v>44407</v>
      </c>
      <c r="B848" s="24" t="s">
        <v>103</v>
      </c>
      <c r="C848" s="25">
        <v>172.5</v>
      </c>
      <c r="D848" s="31" t="str">
        <f t="shared" si="12"/>
        <v/>
      </c>
      <c r="E848" s="24" t="s">
        <v>56</v>
      </c>
    </row>
    <row r="849" spans="1:5" s="23" customFormat="1" ht="15.75" outlineLevel="2" x14ac:dyDescent="0.25">
      <c r="A849" s="27">
        <v>44407</v>
      </c>
      <c r="B849" s="24" t="s">
        <v>103</v>
      </c>
      <c r="C849" s="25">
        <v>47.71</v>
      </c>
      <c r="D849" s="31" t="str">
        <f t="shared" si="12"/>
        <v/>
      </c>
      <c r="E849" s="24" t="s">
        <v>56</v>
      </c>
    </row>
    <row r="850" spans="1:5" s="23" customFormat="1" ht="15.75" outlineLevel="2" x14ac:dyDescent="0.25">
      <c r="A850" s="27">
        <v>44407</v>
      </c>
      <c r="B850" s="24" t="s">
        <v>103</v>
      </c>
      <c r="C850" s="25">
        <v>178.27</v>
      </c>
      <c r="D850" s="31" t="str">
        <f t="shared" si="12"/>
        <v/>
      </c>
      <c r="E850" s="24" t="s">
        <v>57</v>
      </c>
    </row>
    <row r="851" spans="1:5" s="23" customFormat="1" ht="15.75" outlineLevel="2" x14ac:dyDescent="0.25">
      <c r="A851" s="27">
        <v>44407</v>
      </c>
      <c r="B851" s="24" t="s">
        <v>103</v>
      </c>
      <c r="C851" s="25">
        <v>372.49</v>
      </c>
      <c r="D851" s="31" t="str">
        <f t="shared" si="12"/>
        <v/>
      </c>
      <c r="E851" s="24" t="s">
        <v>56</v>
      </c>
    </row>
    <row r="852" spans="1:5" s="23" customFormat="1" ht="15.75" outlineLevel="2" x14ac:dyDescent="0.25">
      <c r="A852" s="27">
        <v>44407</v>
      </c>
      <c r="B852" s="24" t="s">
        <v>103</v>
      </c>
      <c r="C852" s="25">
        <v>7.49</v>
      </c>
      <c r="D852" s="31" t="str">
        <f t="shared" si="12"/>
        <v/>
      </c>
      <c r="E852" s="24" t="s">
        <v>56</v>
      </c>
    </row>
    <row r="853" spans="1:5" s="23" customFormat="1" ht="15.75" outlineLevel="2" x14ac:dyDescent="0.25">
      <c r="A853" s="27">
        <v>44407</v>
      </c>
      <c r="B853" s="24" t="s">
        <v>103</v>
      </c>
      <c r="C853" s="25">
        <v>131</v>
      </c>
      <c r="D853" s="31" t="str">
        <f t="shared" si="12"/>
        <v/>
      </c>
      <c r="E853" s="24" t="s">
        <v>56</v>
      </c>
    </row>
    <row r="854" spans="1:5" s="23" customFormat="1" ht="15.75" outlineLevel="2" x14ac:dyDescent="0.25">
      <c r="A854" s="27">
        <v>44407</v>
      </c>
      <c r="B854" s="24" t="s">
        <v>103</v>
      </c>
      <c r="C854" s="25">
        <v>61.98</v>
      </c>
      <c r="D854" s="31" t="str">
        <f t="shared" si="12"/>
        <v/>
      </c>
      <c r="E854" s="24" t="s">
        <v>56</v>
      </c>
    </row>
    <row r="855" spans="1:5" s="23" customFormat="1" ht="15.75" outlineLevel="2" x14ac:dyDescent="0.25">
      <c r="A855" s="27">
        <v>44407</v>
      </c>
      <c r="B855" s="24" t="s">
        <v>103</v>
      </c>
      <c r="C855" s="25">
        <v>128.83000000000001</v>
      </c>
      <c r="D855" s="31" t="str">
        <f t="shared" si="12"/>
        <v/>
      </c>
      <c r="E855" s="24" t="s">
        <v>56</v>
      </c>
    </row>
    <row r="856" spans="1:5" s="23" customFormat="1" ht="15.75" outlineLevel="2" x14ac:dyDescent="0.25">
      <c r="A856" s="27">
        <v>44407</v>
      </c>
      <c r="B856" s="24" t="s">
        <v>103</v>
      </c>
      <c r="C856" s="25">
        <v>94.75</v>
      </c>
      <c r="D856" s="31" t="str">
        <f t="shared" si="12"/>
        <v/>
      </c>
      <c r="E856" s="24" t="s">
        <v>57</v>
      </c>
    </row>
    <row r="857" spans="1:5" s="23" customFormat="1" ht="15.75" outlineLevel="2" x14ac:dyDescent="0.25">
      <c r="A857" s="27">
        <v>44407</v>
      </c>
      <c r="B857" s="24" t="s">
        <v>103</v>
      </c>
      <c r="C857" s="25">
        <v>89.9</v>
      </c>
      <c r="D857" s="31" t="str">
        <f t="shared" si="12"/>
        <v/>
      </c>
      <c r="E857" s="24" t="s">
        <v>70</v>
      </c>
    </row>
    <row r="858" spans="1:5" s="23" customFormat="1" ht="15.75" outlineLevel="2" x14ac:dyDescent="0.25">
      <c r="A858" s="27">
        <v>44407</v>
      </c>
      <c r="B858" s="24" t="s">
        <v>103</v>
      </c>
      <c r="C858" s="25">
        <v>27.99</v>
      </c>
      <c r="D858" s="31" t="str">
        <f t="shared" si="12"/>
        <v/>
      </c>
      <c r="E858" s="24" t="s">
        <v>56</v>
      </c>
    </row>
    <row r="859" spans="1:5" s="23" customFormat="1" ht="15.75" outlineLevel="2" x14ac:dyDescent="0.25">
      <c r="A859" s="27">
        <v>44407</v>
      </c>
      <c r="B859" s="24" t="s">
        <v>103</v>
      </c>
      <c r="C859" s="25">
        <v>209.13</v>
      </c>
      <c r="D859" s="31" t="str">
        <f t="shared" si="12"/>
        <v/>
      </c>
      <c r="E859" s="24" t="s">
        <v>56</v>
      </c>
    </row>
    <row r="860" spans="1:5" s="23" customFormat="1" ht="15.75" outlineLevel="2" x14ac:dyDescent="0.25">
      <c r="A860" s="27">
        <v>44407</v>
      </c>
      <c r="B860" s="24" t="s">
        <v>103</v>
      </c>
      <c r="C860" s="25">
        <v>218.18</v>
      </c>
      <c r="D860" s="31" t="str">
        <f t="shared" si="12"/>
        <v/>
      </c>
      <c r="E860" s="24" t="s">
        <v>137</v>
      </c>
    </row>
    <row r="861" spans="1:5" s="23" customFormat="1" ht="15.75" outlineLevel="2" x14ac:dyDescent="0.25">
      <c r="A861" s="27">
        <v>44407</v>
      </c>
      <c r="B861" s="24" t="s">
        <v>103</v>
      </c>
      <c r="C861" s="25">
        <v>176.1</v>
      </c>
      <c r="D861" s="31" t="str">
        <f t="shared" si="12"/>
        <v/>
      </c>
      <c r="E861" s="24" t="s">
        <v>56</v>
      </c>
    </row>
    <row r="862" spans="1:5" s="23" customFormat="1" ht="15.75" outlineLevel="2" x14ac:dyDescent="0.25">
      <c r="A862" s="27">
        <v>44407</v>
      </c>
      <c r="B862" s="24" t="s">
        <v>103</v>
      </c>
      <c r="C862" s="25">
        <v>198.47</v>
      </c>
      <c r="D862" s="31" t="str">
        <f t="shared" si="12"/>
        <v/>
      </c>
      <c r="E862" s="24" t="s">
        <v>56</v>
      </c>
    </row>
    <row r="863" spans="1:5" s="23" customFormat="1" ht="15.75" outlineLevel="2" x14ac:dyDescent="0.25">
      <c r="A863" s="27">
        <v>44407</v>
      </c>
      <c r="B863" s="24" t="s">
        <v>103</v>
      </c>
      <c r="C863" s="25">
        <v>212.88</v>
      </c>
      <c r="D863" s="31" t="str">
        <f t="shared" si="12"/>
        <v/>
      </c>
      <c r="E863" s="24" t="s">
        <v>56</v>
      </c>
    </row>
    <row r="864" spans="1:5" s="23" customFormat="1" ht="15.75" outlineLevel="2" x14ac:dyDescent="0.25">
      <c r="A864" s="27">
        <v>44407</v>
      </c>
      <c r="B864" s="24" t="s">
        <v>103</v>
      </c>
      <c r="C864" s="25">
        <v>18.55</v>
      </c>
      <c r="D864" s="31" t="str">
        <f t="shared" si="12"/>
        <v/>
      </c>
      <c r="E864" s="24" t="s">
        <v>56</v>
      </c>
    </row>
    <row r="865" spans="1:5" s="23" customFormat="1" ht="15.75" outlineLevel="2" x14ac:dyDescent="0.25">
      <c r="A865" s="27">
        <v>44407</v>
      </c>
      <c r="B865" s="24" t="s">
        <v>103</v>
      </c>
      <c r="C865" s="25">
        <v>15.78</v>
      </c>
      <c r="D865" s="31" t="str">
        <f t="shared" si="12"/>
        <v/>
      </c>
      <c r="E865" s="24" t="s">
        <v>56</v>
      </c>
    </row>
    <row r="866" spans="1:5" s="23" customFormat="1" ht="15.75" outlineLevel="2" x14ac:dyDescent="0.25">
      <c r="A866" s="27">
        <v>44407</v>
      </c>
      <c r="B866" s="24" t="s">
        <v>103</v>
      </c>
      <c r="C866" s="25">
        <v>50</v>
      </c>
      <c r="D866" s="31" t="str">
        <f t="shared" si="12"/>
        <v/>
      </c>
      <c r="E866" s="24" t="s">
        <v>56</v>
      </c>
    </row>
    <row r="867" spans="1:5" s="23" customFormat="1" ht="15.75" outlineLevel="2" x14ac:dyDescent="0.25">
      <c r="A867" s="27">
        <v>44407</v>
      </c>
      <c r="B867" s="24" t="s">
        <v>103</v>
      </c>
      <c r="C867" s="25">
        <v>53.97</v>
      </c>
      <c r="D867" s="31" t="str">
        <f t="shared" si="12"/>
        <v/>
      </c>
      <c r="E867" s="24" t="s">
        <v>56</v>
      </c>
    </row>
    <row r="868" spans="1:5" s="23" customFormat="1" ht="15.75" outlineLevel="2" x14ac:dyDescent="0.25">
      <c r="A868" s="27">
        <v>44407</v>
      </c>
      <c r="B868" s="24" t="s">
        <v>103</v>
      </c>
      <c r="C868" s="25">
        <v>323.68</v>
      </c>
      <c r="D868" s="31" t="str">
        <f t="shared" si="12"/>
        <v/>
      </c>
      <c r="E868" s="24" t="s">
        <v>56</v>
      </c>
    </row>
    <row r="869" spans="1:5" s="23" customFormat="1" ht="15.75" outlineLevel="2" x14ac:dyDescent="0.25">
      <c r="A869" s="27">
        <v>44407</v>
      </c>
      <c r="B869" s="24" t="s">
        <v>103</v>
      </c>
      <c r="C869" s="25">
        <v>167.71</v>
      </c>
      <c r="D869" s="31" t="str">
        <f t="shared" si="12"/>
        <v/>
      </c>
      <c r="E869" s="24" t="s">
        <v>56</v>
      </c>
    </row>
    <row r="870" spans="1:5" s="23" customFormat="1" ht="15.75" outlineLevel="2" x14ac:dyDescent="0.25">
      <c r="A870" s="27">
        <v>44407</v>
      </c>
      <c r="B870" s="24" t="s">
        <v>103</v>
      </c>
      <c r="C870" s="25">
        <v>1159.42</v>
      </c>
      <c r="D870" s="31" t="str">
        <f t="shared" si="12"/>
        <v/>
      </c>
      <c r="E870" s="24" t="s">
        <v>137</v>
      </c>
    </row>
    <row r="871" spans="1:5" s="23" customFormat="1" ht="15.75" outlineLevel="2" x14ac:dyDescent="0.25">
      <c r="A871" s="27">
        <v>44407</v>
      </c>
      <c r="B871" s="24" t="s">
        <v>103</v>
      </c>
      <c r="C871" s="25">
        <v>114.36</v>
      </c>
      <c r="D871" s="31" t="str">
        <f t="shared" si="12"/>
        <v/>
      </c>
      <c r="E871" s="24" t="s">
        <v>56</v>
      </c>
    </row>
    <row r="872" spans="1:5" s="23" customFormat="1" ht="15.75" outlineLevel="2" x14ac:dyDescent="0.25">
      <c r="A872" s="27">
        <v>44407</v>
      </c>
      <c r="B872" s="24" t="s">
        <v>103</v>
      </c>
      <c r="C872" s="25">
        <v>99.96</v>
      </c>
      <c r="D872" s="31" t="str">
        <f t="shared" si="12"/>
        <v/>
      </c>
      <c r="E872" s="24" t="s">
        <v>137</v>
      </c>
    </row>
    <row r="873" spans="1:5" s="23" customFormat="1" ht="15.75" outlineLevel="2" x14ac:dyDescent="0.25">
      <c r="A873" s="27">
        <v>44407</v>
      </c>
      <c r="B873" s="24" t="s">
        <v>103</v>
      </c>
      <c r="C873" s="25">
        <v>74.989999999999995</v>
      </c>
      <c r="D873" s="31" t="str">
        <f t="shared" si="12"/>
        <v/>
      </c>
      <c r="E873" s="24" t="s">
        <v>56</v>
      </c>
    </row>
    <row r="874" spans="1:5" s="23" customFormat="1" ht="15.75" outlineLevel="2" x14ac:dyDescent="0.25">
      <c r="A874" s="27">
        <v>44407</v>
      </c>
      <c r="B874" s="24" t="s">
        <v>103</v>
      </c>
      <c r="C874" s="25">
        <v>178.89</v>
      </c>
      <c r="D874" s="31" t="str">
        <f t="shared" si="12"/>
        <v/>
      </c>
      <c r="E874" s="24" t="s">
        <v>56</v>
      </c>
    </row>
    <row r="875" spans="1:5" s="23" customFormat="1" ht="15.75" outlineLevel="2" x14ac:dyDescent="0.25">
      <c r="A875" s="27">
        <v>44407</v>
      </c>
      <c r="B875" s="24" t="s">
        <v>103</v>
      </c>
      <c r="C875" s="25">
        <v>101.16</v>
      </c>
      <c r="D875" s="31" t="str">
        <f t="shared" si="12"/>
        <v/>
      </c>
      <c r="E875" s="24" t="s">
        <v>56</v>
      </c>
    </row>
    <row r="876" spans="1:5" s="23" customFormat="1" ht="15.75" outlineLevel="2" x14ac:dyDescent="0.25">
      <c r="A876" s="27">
        <v>44407</v>
      </c>
      <c r="B876" s="24" t="s">
        <v>103</v>
      </c>
      <c r="C876" s="25">
        <v>36</v>
      </c>
      <c r="D876" s="31" t="str">
        <f t="shared" si="12"/>
        <v/>
      </c>
      <c r="E876" s="24" t="s">
        <v>56</v>
      </c>
    </row>
    <row r="877" spans="1:5" s="23" customFormat="1" ht="15.75" outlineLevel="2" x14ac:dyDescent="0.25">
      <c r="A877" s="27">
        <v>44407</v>
      </c>
      <c r="B877" s="24" t="s">
        <v>103</v>
      </c>
      <c r="C877" s="25">
        <v>89.27</v>
      </c>
      <c r="D877" s="31" t="str">
        <f t="shared" si="12"/>
        <v/>
      </c>
      <c r="E877" s="24" t="s">
        <v>56</v>
      </c>
    </row>
    <row r="878" spans="1:5" s="23" customFormat="1" ht="15.75" outlineLevel="2" x14ac:dyDescent="0.25">
      <c r="A878" s="27">
        <v>44407</v>
      </c>
      <c r="B878" s="24" t="s">
        <v>103</v>
      </c>
      <c r="C878" s="25">
        <v>29.71</v>
      </c>
      <c r="D878" s="31" t="str">
        <f t="shared" si="12"/>
        <v/>
      </c>
      <c r="E878" s="24" t="s">
        <v>137</v>
      </c>
    </row>
    <row r="879" spans="1:5" s="23" customFormat="1" ht="15.75" outlineLevel="2" x14ac:dyDescent="0.25">
      <c r="A879" s="27">
        <v>44407</v>
      </c>
      <c r="B879" s="24" t="s">
        <v>103</v>
      </c>
      <c r="C879" s="25">
        <v>77.12</v>
      </c>
      <c r="D879" s="31" t="str">
        <f t="shared" si="12"/>
        <v/>
      </c>
      <c r="E879" s="24" t="s">
        <v>53</v>
      </c>
    </row>
    <row r="880" spans="1:5" s="23" customFormat="1" ht="15.75" outlineLevel="2" x14ac:dyDescent="0.25">
      <c r="A880" s="27">
        <v>44407</v>
      </c>
      <c r="B880" s="24" t="s">
        <v>103</v>
      </c>
      <c r="C880" s="25">
        <v>9.9600000000000009</v>
      </c>
      <c r="D880" s="31" t="str">
        <f t="shared" si="12"/>
        <v/>
      </c>
      <c r="E880" s="24" t="s">
        <v>56</v>
      </c>
    </row>
    <row r="881" spans="1:5" s="23" customFormat="1" ht="15.75" outlineLevel="2" x14ac:dyDescent="0.25">
      <c r="A881" s="27">
        <v>44407</v>
      </c>
      <c r="B881" s="24" t="s">
        <v>103</v>
      </c>
      <c r="C881" s="25">
        <v>83.97</v>
      </c>
      <c r="D881" s="31" t="str">
        <f t="shared" ref="D881:D944" si="13">IF(E881="","TOTAL","")</f>
        <v/>
      </c>
      <c r="E881" s="24" t="s">
        <v>56</v>
      </c>
    </row>
    <row r="882" spans="1:5" s="23" customFormat="1" ht="15.75" outlineLevel="2" x14ac:dyDescent="0.25">
      <c r="A882" s="27">
        <v>44407</v>
      </c>
      <c r="B882" s="24" t="s">
        <v>103</v>
      </c>
      <c r="C882" s="25">
        <v>99.75</v>
      </c>
      <c r="D882" s="31" t="str">
        <f t="shared" si="13"/>
        <v/>
      </c>
      <c r="E882" s="24" t="s">
        <v>56</v>
      </c>
    </row>
    <row r="883" spans="1:5" s="23" customFormat="1" ht="15.75" outlineLevel="2" x14ac:dyDescent="0.25">
      <c r="A883" s="27">
        <v>44407</v>
      </c>
      <c r="B883" s="24" t="s">
        <v>103</v>
      </c>
      <c r="C883" s="25">
        <v>22.99</v>
      </c>
      <c r="D883" s="31" t="str">
        <f t="shared" si="13"/>
        <v/>
      </c>
      <c r="E883" s="24" t="s">
        <v>56</v>
      </c>
    </row>
    <row r="884" spans="1:5" s="23" customFormat="1" ht="15.75" outlineLevel="2" x14ac:dyDescent="0.25">
      <c r="A884" s="27">
        <v>44407</v>
      </c>
      <c r="B884" s="24" t="s">
        <v>103</v>
      </c>
      <c r="C884" s="25">
        <v>311.69</v>
      </c>
      <c r="D884" s="31" t="str">
        <f t="shared" si="13"/>
        <v/>
      </c>
      <c r="E884" s="24" t="s">
        <v>56</v>
      </c>
    </row>
    <row r="885" spans="1:5" s="23" customFormat="1" ht="15.75" outlineLevel="2" x14ac:dyDescent="0.25">
      <c r="A885" s="27">
        <v>44407</v>
      </c>
      <c r="B885" s="24" t="s">
        <v>103</v>
      </c>
      <c r="C885" s="25">
        <v>63.27</v>
      </c>
      <c r="D885" s="31" t="str">
        <f t="shared" si="13"/>
        <v/>
      </c>
      <c r="E885" s="24" t="s">
        <v>56</v>
      </c>
    </row>
    <row r="886" spans="1:5" s="23" customFormat="1" ht="15.75" outlineLevel="2" x14ac:dyDescent="0.25">
      <c r="A886" s="27">
        <v>44407</v>
      </c>
      <c r="B886" s="24" t="s">
        <v>103</v>
      </c>
      <c r="C886" s="25">
        <v>22.99</v>
      </c>
      <c r="D886" s="31" t="str">
        <f t="shared" si="13"/>
        <v/>
      </c>
      <c r="E886" s="24" t="s">
        <v>56</v>
      </c>
    </row>
    <row r="887" spans="1:5" s="23" customFormat="1" ht="15.75" outlineLevel="2" x14ac:dyDescent="0.25">
      <c r="A887" s="27">
        <v>44407</v>
      </c>
      <c r="B887" s="24" t="s">
        <v>103</v>
      </c>
      <c r="C887" s="25">
        <v>84.26</v>
      </c>
      <c r="D887" s="31" t="str">
        <f t="shared" si="13"/>
        <v/>
      </c>
      <c r="E887" s="24" t="s">
        <v>56</v>
      </c>
    </row>
    <row r="888" spans="1:5" s="23" customFormat="1" ht="15.75" outlineLevel="2" x14ac:dyDescent="0.25">
      <c r="A888" s="27">
        <v>44407</v>
      </c>
      <c r="B888" s="24" t="s">
        <v>103</v>
      </c>
      <c r="C888" s="25">
        <v>23.44</v>
      </c>
      <c r="D888" s="31" t="str">
        <f t="shared" si="13"/>
        <v/>
      </c>
      <c r="E888" s="24" t="s">
        <v>70</v>
      </c>
    </row>
    <row r="889" spans="1:5" s="23" customFormat="1" ht="15.75" outlineLevel="2" x14ac:dyDescent="0.25">
      <c r="A889" s="27">
        <v>44407</v>
      </c>
      <c r="B889" s="24" t="s">
        <v>103</v>
      </c>
      <c r="C889" s="25">
        <v>115.89</v>
      </c>
      <c r="D889" s="31" t="str">
        <f t="shared" si="13"/>
        <v/>
      </c>
      <c r="E889" s="24" t="s">
        <v>56</v>
      </c>
    </row>
    <row r="890" spans="1:5" s="23" customFormat="1" ht="15.75" outlineLevel="2" x14ac:dyDescent="0.25">
      <c r="A890" s="27">
        <v>44407</v>
      </c>
      <c r="B890" s="24" t="s">
        <v>103</v>
      </c>
      <c r="C890" s="25">
        <v>239.96</v>
      </c>
      <c r="D890" s="31" t="str">
        <f t="shared" si="13"/>
        <v/>
      </c>
      <c r="E890" s="24" t="s">
        <v>137</v>
      </c>
    </row>
    <row r="891" spans="1:5" s="23" customFormat="1" ht="15.75" outlineLevel="2" x14ac:dyDescent="0.25">
      <c r="A891" s="27">
        <v>44407</v>
      </c>
      <c r="B891" s="24" t="s">
        <v>103</v>
      </c>
      <c r="C891" s="25">
        <v>356.81</v>
      </c>
      <c r="D891" s="31" t="str">
        <f t="shared" si="13"/>
        <v/>
      </c>
      <c r="E891" s="24" t="s">
        <v>66</v>
      </c>
    </row>
    <row r="892" spans="1:5" s="23" customFormat="1" ht="15.75" outlineLevel="2" x14ac:dyDescent="0.25">
      <c r="A892" s="27">
        <v>44407</v>
      </c>
      <c r="B892" s="24" t="s">
        <v>103</v>
      </c>
      <c r="C892" s="25">
        <v>254.58</v>
      </c>
      <c r="D892" s="31" t="str">
        <f t="shared" si="13"/>
        <v/>
      </c>
      <c r="E892" s="24" t="s">
        <v>56</v>
      </c>
    </row>
    <row r="893" spans="1:5" s="23" customFormat="1" ht="15.75" outlineLevel="2" x14ac:dyDescent="0.25">
      <c r="A893" s="27">
        <v>44407</v>
      </c>
      <c r="B893" s="24" t="s">
        <v>103</v>
      </c>
      <c r="C893" s="25">
        <v>210.48</v>
      </c>
      <c r="D893" s="31" t="str">
        <f t="shared" si="13"/>
        <v/>
      </c>
      <c r="E893" s="24" t="s">
        <v>56</v>
      </c>
    </row>
    <row r="894" spans="1:5" s="23" customFormat="1" ht="15.75" outlineLevel="2" x14ac:dyDescent="0.25">
      <c r="A894" s="27">
        <v>44407</v>
      </c>
      <c r="B894" s="24" t="s">
        <v>103</v>
      </c>
      <c r="C894" s="25">
        <v>101.98</v>
      </c>
      <c r="D894" s="31" t="str">
        <f t="shared" si="13"/>
        <v/>
      </c>
      <c r="E894" s="24" t="s">
        <v>137</v>
      </c>
    </row>
    <row r="895" spans="1:5" s="23" customFormat="1" ht="15.75" outlineLevel="2" x14ac:dyDescent="0.25">
      <c r="A895" s="27">
        <v>44407</v>
      </c>
      <c r="B895" s="24" t="s">
        <v>103</v>
      </c>
      <c r="C895" s="25">
        <v>326.64999999999998</v>
      </c>
      <c r="D895" s="31" t="str">
        <f t="shared" si="13"/>
        <v/>
      </c>
      <c r="E895" s="24" t="s">
        <v>56</v>
      </c>
    </row>
    <row r="896" spans="1:5" s="23" customFormat="1" ht="15.75" outlineLevel="2" x14ac:dyDescent="0.25">
      <c r="A896" s="27">
        <v>44407</v>
      </c>
      <c r="B896" s="24" t="s">
        <v>103</v>
      </c>
      <c r="C896" s="25">
        <v>68.319999999999993</v>
      </c>
      <c r="D896" s="31" t="str">
        <f t="shared" si="13"/>
        <v/>
      </c>
      <c r="E896" s="24" t="s">
        <v>56</v>
      </c>
    </row>
    <row r="897" spans="1:5" s="23" customFormat="1" ht="15.75" outlineLevel="2" x14ac:dyDescent="0.25">
      <c r="A897" s="27">
        <v>44407</v>
      </c>
      <c r="B897" s="24" t="s">
        <v>103</v>
      </c>
      <c r="C897" s="25">
        <v>43.9</v>
      </c>
      <c r="D897" s="31" t="str">
        <f t="shared" si="13"/>
        <v/>
      </c>
      <c r="E897" s="24" t="s">
        <v>56</v>
      </c>
    </row>
    <row r="898" spans="1:5" s="23" customFormat="1" ht="15.75" outlineLevel="2" x14ac:dyDescent="0.25">
      <c r="A898" s="27">
        <v>44407</v>
      </c>
      <c r="B898" s="24" t="s">
        <v>103</v>
      </c>
      <c r="C898" s="25">
        <v>186.77</v>
      </c>
      <c r="D898" s="31" t="str">
        <f t="shared" si="13"/>
        <v/>
      </c>
      <c r="E898" s="24" t="s">
        <v>56</v>
      </c>
    </row>
    <row r="899" spans="1:5" s="23" customFormat="1" ht="15.75" outlineLevel="2" x14ac:dyDescent="0.25">
      <c r="A899" s="27">
        <v>44407</v>
      </c>
      <c r="B899" s="24" t="s">
        <v>103</v>
      </c>
      <c r="C899" s="25">
        <v>147.9</v>
      </c>
      <c r="D899" s="31" t="str">
        <f t="shared" si="13"/>
        <v/>
      </c>
      <c r="E899" s="24" t="s">
        <v>56</v>
      </c>
    </row>
    <row r="900" spans="1:5" s="23" customFormat="1" ht="15.75" outlineLevel="2" x14ac:dyDescent="0.25">
      <c r="A900" s="27">
        <v>44407</v>
      </c>
      <c r="B900" s="24" t="s">
        <v>103</v>
      </c>
      <c r="C900" s="25">
        <v>27.03</v>
      </c>
      <c r="D900" s="31" t="str">
        <f t="shared" si="13"/>
        <v/>
      </c>
      <c r="E900" s="24" t="s">
        <v>57</v>
      </c>
    </row>
    <row r="901" spans="1:5" s="23" customFormat="1" ht="15.75" outlineLevel="2" x14ac:dyDescent="0.25">
      <c r="A901" s="27">
        <v>44407</v>
      </c>
      <c r="B901" s="24" t="s">
        <v>103</v>
      </c>
      <c r="C901" s="25">
        <v>182.6</v>
      </c>
      <c r="D901" s="31" t="str">
        <f t="shared" si="13"/>
        <v/>
      </c>
      <c r="E901" s="24" t="s">
        <v>56</v>
      </c>
    </row>
    <row r="902" spans="1:5" s="23" customFormat="1" ht="15.75" outlineLevel="2" x14ac:dyDescent="0.25">
      <c r="A902" s="27">
        <v>44407</v>
      </c>
      <c r="B902" s="24" t="s">
        <v>103</v>
      </c>
      <c r="C902" s="25">
        <v>273.54000000000002</v>
      </c>
      <c r="D902" s="31" t="str">
        <f t="shared" si="13"/>
        <v/>
      </c>
      <c r="E902" s="24" t="s">
        <v>56</v>
      </c>
    </row>
    <row r="903" spans="1:5" s="23" customFormat="1" ht="15.75" outlineLevel="2" x14ac:dyDescent="0.25">
      <c r="A903" s="27">
        <v>44407</v>
      </c>
      <c r="B903" s="24" t="s">
        <v>103</v>
      </c>
      <c r="C903" s="25">
        <v>314.87</v>
      </c>
      <c r="D903" s="31" t="str">
        <f t="shared" si="13"/>
        <v/>
      </c>
      <c r="E903" s="24" t="s">
        <v>56</v>
      </c>
    </row>
    <row r="904" spans="1:5" s="23" customFormat="1" ht="15.75" outlineLevel="2" x14ac:dyDescent="0.25">
      <c r="A904" s="27">
        <v>44407</v>
      </c>
      <c r="B904" s="24" t="s">
        <v>103</v>
      </c>
      <c r="C904" s="25">
        <v>364.41</v>
      </c>
      <c r="D904" s="31" t="str">
        <f t="shared" si="13"/>
        <v/>
      </c>
      <c r="E904" s="24" t="s">
        <v>57</v>
      </c>
    </row>
    <row r="905" spans="1:5" s="23" customFormat="1" ht="15.75" outlineLevel="2" x14ac:dyDescent="0.25">
      <c r="A905" s="27">
        <v>44407</v>
      </c>
      <c r="B905" s="24" t="s">
        <v>103</v>
      </c>
      <c r="C905" s="25">
        <v>226.93</v>
      </c>
      <c r="D905" s="31" t="str">
        <f t="shared" si="13"/>
        <v/>
      </c>
      <c r="E905" s="24" t="s">
        <v>56</v>
      </c>
    </row>
    <row r="906" spans="1:5" s="23" customFormat="1" ht="15.75" outlineLevel="2" x14ac:dyDescent="0.25">
      <c r="A906" s="27">
        <v>44407</v>
      </c>
      <c r="B906" s="24" t="s">
        <v>103</v>
      </c>
      <c r="C906" s="25">
        <v>711.71</v>
      </c>
      <c r="D906" s="31" t="str">
        <f t="shared" si="13"/>
        <v/>
      </c>
      <c r="E906" s="24" t="s">
        <v>56</v>
      </c>
    </row>
    <row r="907" spans="1:5" s="23" customFormat="1" ht="15.75" outlineLevel="1" x14ac:dyDescent="0.25">
      <c r="A907" s="28">
        <f>A906</f>
        <v>44407</v>
      </c>
      <c r="B907" s="29" t="str">
        <f>B906</f>
        <v>AMAZON CAPITAL SERVICES</v>
      </c>
      <c r="C907" s="30">
        <f>SUBTOTAL(9,C841:C906)</f>
        <v>12607.43</v>
      </c>
      <c r="D907" s="31" t="str">
        <f t="shared" si="13"/>
        <v>TOTAL</v>
      </c>
      <c r="E907" s="24"/>
    </row>
    <row r="908" spans="1:5" s="23" customFormat="1" ht="15.75" outlineLevel="2" x14ac:dyDescent="0.25">
      <c r="A908" s="27">
        <v>44407</v>
      </c>
      <c r="B908" s="24" t="s">
        <v>5</v>
      </c>
      <c r="C908" s="25">
        <v>-31.7</v>
      </c>
      <c r="D908" s="31" t="str">
        <f t="shared" si="13"/>
        <v/>
      </c>
      <c r="E908" s="24" t="s">
        <v>55</v>
      </c>
    </row>
    <row r="909" spans="1:5" s="23" customFormat="1" ht="15.75" outlineLevel="2" x14ac:dyDescent="0.25">
      <c r="A909" s="27">
        <v>44407</v>
      </c>
      <c r="B909" s="24" t="s">
        <v>5</v>
      </c>
      <c r="C909" s="25">
        <v>1027.4000000000001</v>
      </c>
      <c r="D909" s="31" t="str">
        <f t="shared" si="13"/>
        <v/>
      </c>
      <c r="E909" s="24" t="s">
        <v>55</v>
      </c>
    </row>
    <row r="910" spans="1:5" s="23" customFormat="1" ht="15.75" outlineLevel="2" x14ac:dyDescent="0.25">
      <c r="A910" s="27">
        <v>44407</v>
      </c>
      <c r="B910" s="24" t="s">
        <v>5</v>
      </c>
      <c r="C910" s="25">
        <v>825</v>
      </c>
      <c r="D910" s="31" t="str">
        <f t="shared" si="13"/>
        <v/>
      </c>
      <c r="E910" s="24" t="s">
        <v>55</v>
      </c>
    </row>
    <row r="911" spans="1:5" s="23" customFormat="1" ht="15.75" outlineLevel="2" x14ac:dyDescent="0.25">
      <c r="A911" s="27">
        <v>44407</v>
      </c>
      <c r="B911" s="24" t="s">
        <v>5</v>
      </c>
      <c r="C911" s="25">
        <v>1056.79</v>
      </c>
      <c r="D911" s="31" t="str">
        <f t="shared" si="13"/>
        <v/>
      </c>
      <c r="E911" s="24" t="s">
        <v>55</v>
      </c>
    </row>
    <row r="912" spans="1:5" s="23" customFormat="1" ht="15.75" outlineLevel="2" x14ac:dyDescent="0.25">
      <c r="A912" s="27">
        <v>44407</v>
      </c>
      <c r="B912" s="24" t="s">
        <v>5</v>
      </c>
      <c r="C912" s="25">
        <v>25.82</v>
      </c>
      <c r="D912" s="31" t="str">
        <f t="shared" si="13"/>
        <v/>
      </c>
      <c r="E912" s="24" t="s">
        <v>55</v>
      </c>
    </row>
    <row r="913" spans="1:5" s="23" customFormat="1" ht="15.75" outlineLevel="2" x14ac:dyDescent="0.25">
      <c r="A913" s="27">
        <v>44407</v>
      </c>
      <c r="B913" s="24" t="s">
        <v>5</v>
      </c>
      <c r="C913" s="25">
        <v>-99.56</v>
      </c>
      <c r="D913" s="31" t="str">
        <f t="shared" si="13"/>
        <v/>
      </c>
      <c r="E913" s="24" t="s">
        <v>55</v>
      </c>
    </row>
    <row r="914" spans="1:5" s="23" customFormat="1" ht="15.75" outlineLevel="2" x14ac:dyDescent="0.25">
      <c r="A914" s="27">
        <v>44407</v>
      </c>
      <c r="B914" s="24" t="s">
        <v>5</v>
      </c>
      <c r="C914" s="25">
        <v>4344.51</v>
      </c>
      <c r="D914" s="31" t="str">
        <f t="shared" si="13"/>
        <v/>
      </c>
      <c r="E914" s="24" t="s">
        <v>55</v>
      </c>
    </row>
    <row r="915" spans="1:5" s="23" customFormat="1" ht="15.75" outlineLevel="2" x14ac:dyDescent="0.25">
      <c r="A915" s="27">
        <v>44407</v>
      </c>
      <c r="B915" s="24" t="s">
        <v>5</v>
      </c>
      <c r="C915" s="25">
        <v>1273.55</v>
      </c>
      <c r="D915" s="31" t="str">
        <f t="shared" si="13"/>
        <v/>
      </c>
      <c r="E915" s="24" t="s">
        <v>55</v>
      </c>
    </row>
    <row r="916" spans="1:5" s="23" customFormat="1" ht="15.75" outlineLevel="2" x14ac:dyDescent="0.25">
      <c r="A916" s="27">
        <v>44407</v>
      </c>
      <c r="B916" s="24" t="s">
        <v>5</v>
      </c>
      <c r="C916" s="25">
        <v>1151.6099999999999</v>
      </c>
      <c r="D916" s="31" t="str">
        <f t="shared" si="13"/>
        <v/>
      </c>
      <c r="E916" s="24" t="s">
        <v>55</v>
      </c>
    </row>
    <row r="917" spans="1:5" s="23" customFormat="1" ht="15.75" outlineLevel="2" x14ac:dyDescent="0.25">
      <c r="A917" s="27">
        <v>44407</v>
      </c>
      <c r="B917" s="24" t="s">
        <v>5</v>
      </c>
      <c r="C917" s="25">
        <v>346.85</v>
      </c>
      <c r="D917" s="31" t="str">
        <f t="shared" si="13"/>
        <v/>
      </c>
      <c r="E917" s="24" t="s">
        <v>55</v>
      </c>
    </row>
    <row r="918" spans="1:5" s="23" customFormat="1" ht="15.75" outlineLevel="2" x14ac:dyDescent="0.25">
      <c r="A918" s="27">
        <v>44407</v>
      </c>
      <c r="B918" s="24" t="s">
        <v>5</v>
      </c>
      <c r="C918" s="25">
        <v>22.09</v>
      </c>
      <c r="D918" s="31" t="str">
        <f t="shared" si="13"/>
        <v/>
      </c>
      <c r="E918" s="24" t="s">
        <v>55</v>
      </c>
    </row>
    <row r="919" spans="1:5" s="23" customFormat="1" ht="15.75" outlineLevel="2" x14ac:dyDescent="0.25">
      <c r="A919" s="27">
        <v>44407</v>
      </c>
      <c r="B919" s="24" t="s">
        <v>5</v>
      </c>
      <c r="C919" s="25">
        <v>22.09</v>
      </c>
      <c r="D919" s="31" t="str">
        <f t="shared" si="13"/>
        <v/>
      </c>
      <c r="E919" s="24" t="s">
        <v>55</v>
      </c>
    </row>
    <row r="920" spans="1:5" s="23" customFormat="1" ht="15.75" outlineLevel="1" x14ac:dyDescent="0.25">
      <c r="A920" s="28">
        <f>A919</f>
        <v>44407</v>
      </c>
      <c r="B920" s="29" t="str">
        <f>B919</f>
        <v>LABATT FOOD SERVICE</v>
      </c>
      <c r="C920" s="30">
        <f>SUBTOTAL(9,C908:C919)</f>
        <v>9964.4500000000007</v>
      </c>
      <c r="D920" s="31" t="str">
        <f t="shared" si="13"/>
        <v>TOTAL</v>
      </c>
      <c r="E920" s="24"/>
    </row>
    <row r="921" spans="1:5" s="23" customFormat="1" ht="15.75" outlineLevel="2" x14ac:dyDescent="0.25">
      <c r="A921" s="27">
        <v>44405</v>
      </c>
      <c r="B921" s="24" t="s">
        <v>104</v>
      </c>
      <c r="C921" s="25">
        <v>384.87</v>
      </c>
      <c r="D921" s="31" t="str">
        <f t="shared" si="13"/>
        <v/>
      </c>
      <c r="E921" s="24" t="s">
        <v>56</v>
      </c>
    </row>
    <row r="922" spans="1:5" s="23" customFormat="1" ht="15.75" outlineLevel="2" x14ac:dyDescent="0.25">
      <c r="A922" s="27">
        <v>44405</v>
      </c>
      <c r="B922" s="24" t="s">
        <v>104</v>
      </c>
      <c r="C922" s="25">
        <v>1011.24</v>
      </c>
      <c r="D922" s="31" t="str">
        <f t="shared" si="13"/>
        <v/>
      </c>
      <c r="E922" s="24" t="s">
        <v>56</v>
      </c>
    </row>
    <row r="923" spans="1:5" s="23" customFormat="1" ht="15.75" outlineLevel="1" x14ac:dyDescent="0.25">
      <c r="A923" s="28">
        <f>A922</f>
        <v>44405</v>
      </c>
      <c r="B923" s="29" t="str">
        <f>B922</f>
        <v>FLINN SCIENTIFIC INC</v>
      </c>
      <c r="C923" s="30">
        <f>SUBTOTAL(9,C921:C922)</f>
        <v>1396.1100000000001</v>
      </c>
      <c r="D923" s="31" t="str">
        <f t="shared" si="13"/>
        <v>TOTAL</v>
      </c>
      <c r="E923" s="24"/>
    </row>
    <row r="924" spans="1:5" s="23" customFormat="1" ht="15.75" outlineLevel="2" x14ac:dyDescent="0.25">
      <c r="A924" s="27">
        <v>44405</v>
      </c>
      <c r="B924" s="24" t="s">
        <v>314</v>
      </c>
      <c r="C924" s="25">
        <v>1770.96</v>
      </c>
      <c r="D924" s="31" t="str">
        <f t="shared" si="13"/>
        <v/>
      </c>
      <c r="E924" s="24" t="s">
        <v>137</v>
      </c>
    </row>
    <row r="925" spans="1:5" s="23" customFormat="1" ht="15.75" outlineLevel="2" x14ac:dyDescent="0.25">
      <c r="A925" s="27">
        <v>44405</v>
      </c>
      <c r="B925" s="24" t="s">
        <v>314</v>
      </c>
      <c r="C925" s="25">
        <v>4349.12</v>
      </c>
      <c r="D925" s="31" t="str">
        <f t="shared" si="13"/>
        <v/>
      </c>
      <c r="E925" s="24" t="s">
        <v>137</v>
      </c>
    </row>
    <row r="926" spans="1:5" s="23" customFormat="1" ht="15.75" outlineLevel="2" x14ac:dyDescent="0.25">
      <c r="A926" s="27">
        <v>44405</v>
      </c>
      <c r="B926" s="24" t="s">
        <v>314</v>
      </c>
      <c r="C926" s="25">
        <v>399.8</v>
      </c>
      <c r="D926" s="31" t="str">
        <f t="shared" si="13"/>
        <v/>
      </c>
      <c r="E926" s="24" t="s">
        <v>56</v>
      </c>
    </row>
    <row r="927" spans="1:5" s="23" customFormat="1" ht="15.75" outlineLevel="2" x14ac:dyDescent="0.25">
      <c r="A927" s="27">
        <v>44405</v>
      </c>
      <c r="B927" s="24" t="s">
        <v>314</v>
      </c>
      <c r="C927" s="25">
        <v>562.34</v>
      </c>
      <c r="D927" s="31" t="str">
        <f t="shared" si="13"/>
        <v/>
      </c>
      <c r="E927" s="24" t="s">
        <v>56</v>
      </c>
    </row>
    <row r="928" spans="1:5" s="23" customFormat="1" ht="15.75" outlineLevel="1" x14ac:dyDescent="0.25">
      <c r="A928" s="28">
        <f>A927</f>
        <v>44405</v>
      </c>
      <c r="B928" s="29" t="str">
        <f>B927</f>
        <v>GOPHER SPORT</v>
      </c>
      <c r="C928" s="30">
        <f>SUBTOTAL(9,C924:C927)</f>
        <v>7082.22</v>
      </c>
      <c r="D928" s="31" t="str">
        <f t="shared" si="13"/>
        <v>TOTAL</v>
      </c>
      <c r="E928" s="24"/>
    </row>
    <row r="929" spans="1:5" s="23" customFormat="1" ht="15.75" outlineLevel="2" x14ac:dyDescent="0.25">
      <c r="A929" s="27">
        <v>44405</v>
      </c>
      <c r="B929" s="24" t="s">
        <v>9</v>
      </c>
      <c r="C929" s="25">
        <v>50</v>
      </c>
      <c r="D929" s="31" t="str">
        <f t="shared" si="13"/>
        <v/>
      </c>
      <c r="E929" s="24" t="s">
        <v>119</v>
      </c>
    </row>
    <row r="930" spans="1:5" s="23" customFormat="1" ht="15.75" outlineLevel="2" x14ac:dyDescent="0.25">
      <c r="A930" s="27">
        <v>44405</v>
      </c>
      <c r="B930" s="24" t="s">
        <v>9</v>
      </c>
      <c r="C930" s="25">
        <v>50</v>
      </c>
      <c r="D930" s="31" t="str">
        <f t="shared" si="13"/>
        <v/>
      </c>
      <c r="E930" s="24" t="s">
        <v>119</v>
      </c>
    </row>
    <row r="931" spans="1:5" s="23" customFormat="1" ht="15.75" outlineLevel="2" x14ac:dyDescent="0.25">
      <c r="A931" s="27">
        <v>44405</v>
      </c>
      <c r="B931" s="24" t="s">
        <v>9</v>
      </c>
      <c r="C931" s="25">
        <v>50</v>
      </c>
      <c r="D931" s="31" t="str">
        <f t="shared" si="13"/>
        <v/>
      </c>
      <c r="E931" s="24" t="s">
        <v>119</v>
      </c>
    </row>
    <row r="932" spans="1:5" s="23" customFormat="1" ht="15.75" outlineLevel="2" x14ac:dyDescent="0.25">
      <c r="A932" s="27">
        <v>44405</v>
      </c>
      <c r="B932" s="24" t="s">
        <v>9</v>
      </c>
      <c r="C932" s="25">
        <v>50</v>
      </c>
      <c r="D932" s="31" t="str">
        <f t="shared" si="13"/>
        <v/>
      </c>
      <c r="E932" s="24" t="s">
        <v>119</v>
      </c>
    </row>
    <row r="933" spans="1:5" s="23" customFormat="1" ht="15.75" outlineLevel="2" x14ac:dyDescent="0.25">
      <c r="A933" s="27">
        <v>44405</v>
      </c>
      <c r="B933" s="24" t="s">
        <v>9</v>
      </c>
      <c r="C933" s="25">
        <v>50</v>
      </c>
      <c r="D933" s="31" t="str">
        <f t="shared" si="13"/>
        <v/>
      </c>
      <c r="E933" s="24" t="s">
        <v>119</v>
      </c>
    </row>
    <row r="934" spans="1:5" s="23" customFormat="1" ht="15.75" outlineLevel="2" x14ac:dyDescent="0.25">
      <c r="A934" s="27">
        <v>44405</v>
      </c>
      <c r="B934" s="24" t="s">
        <v>9</v>
      </c>
      <c r="C934" s="25">
        <v>50</v>
      </c>
      <c r="D934" s="31" t="str">
        <f t="shared" si="13"/>
        <v/>
      </c>
      <c r="E934" s="24" t="s">
        <v>119</v>
      </c>
    </row>
    <row r="935" spans="1:5" s="23" customFormat="1" ht="15.75" outlineLevel="2" x14ac:dyDescent="0.25">
      <c r="A935" s="27">
        <v>44405</v>
      </c>
      <c r="B935" s="24" t="s">
        <v>9</v>
      </c>
      <c r="C935" s="25">
        <v>50</v>
      </c>
      <c r="D935" s="31" t="str">
        <f t="shared" si="13"/>
        <v/>
      </c>
      <c r="E935" s="24" t="s">
        <v>119</v>
      </c>
    </row>
    <row r="936" spans="1:5" s="23" customFormat="1" ht="15.75" outlineLevel="2" x14ac:dyDescent="0.25">
      <c r="A936" s="27">
        <v>44405</v>
      </c>
      <c r="B936" s="24" t="s">
        <v>9</v>
      </c>
      <c r="C936" s="25">
        <v>50</v>
      </c>
      <c r="D936" s="31" t="str">
        <f t="shared" si="13"/>
        <v/>
      </c>
      <c r="E936" s="24" t="s">
        <v>119</v>
      </c>
    </row>
    <row r="937" spans="1:5" s="23" customFormat="1" ht="15.75" outlineLevel="2" x14ac:dyDescent="0.25">
      <c r="A937" s="27">
        <v>44405</v>
      </c>
      <c r="B937" s="24" t="s">
        <v>9</v>
      </c>
      <c r="C937" s="25">
        <v>50</v>
      </c>
      <c r="D937" s="31" t="str">
        <f t="shared" si="13"/>
        <v/>
      </c>
      <c r="E937" s="24" t="s">
        <v>119</v>
      </c>
    </row>
    <row r="938" spans="1:5" s="23" customFormat="1" ht="15.75" outlineLevel="2" x14ac:dyDescent="0.25">
      <c r="A938" s="27">
        <v>44405</v>
      </c>
      <c r="B938" s="24" t="s">
        <v>9</v>
      </c>
      <c r="C938" s="25">
        <v>50</v>
      </c>
      <c r="D938" s="31" t="str">
        <f t="shared" si="13"/>
        <v/>
      </c>
      <c r="E938" s="24" t="s">
        <v>119</v>
      </c>
    </row>
    <row r="939" spans="1:5" s="23" customFormat="1" ht="15.75" outlineLevel="2" x14ac:dyDescent="0.25">
      <c r="A939" s="27">
        <v>44405</v>
      </c>
      <c r="B939" s="24" t="s">
        <v>9</v>
      </c>
      <c r="C939" s="25">
        <v>50</v>
      </c>
      <c r="D939" s="31" t="str">
        <f t="shared" si="13"/>
        <v/>
      </c>
      <c r="E939" s="24" t="s">
        <v>119</v>
      </c>
    </row>
    <row r="940" spans="1:5" s="23" customFormat="1" ht="15.75" outlineLevel="2" x14ac:dyDescent="0.25">
      <c r="A940" s="27">
        <v>44405</v>
      </c>
      <c r="B940" s="24" t="s">
        <v>9</v>
      </c>
      <c r="C940" s="25">
        <v>50</v>
      </c>
      <c r="D940" s="31" t="str">
        <f t="shared" si="13"/>
        <v/>
      </c>
      <c r="E940" s="24" t="s">
        <v>119</v>
      </c>
    </row>
    <row r="941" spans="1:5" s="23" customFormat="1" ht="15.75" outlineLevel="2" x14ac:dyDescent="0.25">
      <c r="A941" s="27">
        <v>44405</v>
      </c>
      <c r="B941" s="24" t="s">
        <v>9</v>
      </c>
      <c r="C941" s="25">
        <v>50</v>
      </c>
      <c r="D941" s="31" t="str">
        <f t="shared" si="13"/>
        <v/>
      </c>
      <c r="E941" s="24" t="s">
        <v>119</v>
      </c>
    </row>
    <row r="942" spans="1:5" s="23" customFormat="1" ht="15.75" outlineLevel="2" x14ac:dyDescent="0.25">
      <c r="A942" s="27">
        <v>44405</v>
      </c>
      <c r="B942" s="24" t="s">
        <v>9</v>
      </c>
      <c r="C942" s="25">
        <v>50</v>
      </c>
      <c r="D942" s="31" t="str">
        <f t="shared" si="13"/>
        <v/>
      </c>
      <c r="E942" s="24" t="s">
        <v>120</v>
      </c>
    </row>
    <row r="943" spans="1:5" s="23" customFormat="1" ht="15.75" outlineLevel="2" x14ac:dyDescent="0.25">
      <c r="A943" s="27">
        <v>44405</v>
      </c>
      <c r="B943" s="24" t="s">
        <v>9</v>
      </c>
      <c r="C943" s="25">
        <v>175</v>
      </c>
      <c r="D943" s="31" t="str">
        <f t="shared" si="13"/>
        <v/>
      </c>
      <c r="E943" s="24" t="s">
        <v>120</v>
      </c>
    </row>
    <row r="944" spans="1:5" s="23" customFormat="1" ht="15.75" outlineLevel="2" x14ac:dyDescent="0.25">
      <c r="A944" s="27">
        <v>44405</v>
      </c>
      <c r="B944" s="24" t="s">
        <v>9</v>
      </c>
      <c r="C944" s="25">
        <v>4200</v>
      </c>
      <c r="D944" s="31" t="str">
        <f t="shared" si="13"/>
        <v/>
      </c>
      <c r="E944" s="24" t="s">
        <v>119</v>
      </c>
    </row>
    <row r="945" spans="1:5" s="23" customFormat="1" ht="15.75" outlineLevel="2" x14ac:dyDescent="0.25">
      <c r="A945" s="27">
        <v>44405</v>
      </c>
      <c r="B945" s="24" t="s">
        <v>9</v>
      </c>
      <c r="C945" s="25">
        <v>100</v>
      </c>
      <c r="D945" s="31" t="str">
        <f t="shared" ref="D945:D1008" si="14">IF(E945="","TOTAL","")</f>
        <v/>
      </c>
      <c r="E945" s="24" t="s">
        <v>59</v>
      </c>
    </row>
    <row r="946" spans="1:5" s="23" customFormat="1" ht="15.75" outlineLevel="2" x14ac:dyDescent="0.25">
      <c r="A946" s="27">
        <v>44405</v>
      </c>
      <c r="B946" s="24" t="s">
        <v>9</v>
      </c>
      <c r="C946" s="25">
        <v>100</v>
      </c>
      <c r="D946" s="31" t="str">
        <f t="shared" si="14"/>
        <v/>
      </c>
      <c r="E946" s="24" t="s">
        <v>120</v>
      </c>
    </row>
    <row r="947" spans="1:5" s="23" customFormat="1" ht="15.75" outlineLevel="2" x14ac:dyDescent="0.25">
      <c r="A947" s="27">
        <v>44405</v>
      </c>
      <c r="B947" s="24" t="s">
        <v>9</v>
      </c>
      <c r="C947" s="25">
        <v>1375</v>
      </c>
      <c r="D947" s="31" t="str">
        <f t="shared" si="14"/>
        <v/>
      </c>
      <c r="E947" s="24" t="s">
        <v>59</v>
      </c>
    </row>
    <row r="948" spans="1:5" s="23" customFormat="1" ht="15.75" outlineLevel="2" x14ac:dyDescent="0.25">
      <c r="A948" s="27">
        <v>44405</v>
      </c>
      <c r="B948" s="24" t="s">
        <v>9</v>
      </c>
      <c r="C948" s="25">
        <v>1000</v>
      </c>
      <c r="D948" s="31" t="str">
        <f t="shared" si="14"/>
        <v/>
      </c>
      <c r="E948" s="24" t="s">
        <v>119</v>
      </c>
    </row>
    <row r="949" spans="1:5" s="23" customFormat="1" ht="15.75" outlineLevel="2" x14ac:dyDescent="0.25">
      <c r="A949" s="27">
        <v>44405</v>
      </c>
      <c r="B949" s="24" t="s">
        <v>9</v>
      </c>
      <c r="C949" s="25">
        <v>300</v>
      </c>
      <c r="D949" s="31" t="str">
        <f t="shared" si="14"/>
        <v/>
      </c>
      <c r="E949" s="24" t="s">
        <v>59</v>
      </c>
    </row>
    <row r="950" spans="1:5" s="23" customFormat="1" ht="15.75" outlineLevel="2" x14ac:dyDescent="0.25">
      <c r="A950" s="27">
        <v>44405</v>
      </c>
      <c r="B950" s="24" t="s">
        <v>9</v>
      </c>
      <c r="C950" s="25">
        <v>1917.6</v>
      </c>
      <c r="D950" s="31" t="str">
        <f t="shared" si="14"/>
        <v/>
      </c>
      <c r="E950" s="24" t="s">
        <v>137</v>
      </c>
    </row>
    <row r="951" spans="1:5" s="23" customFormat="1" ht="15.75" outlineLevel="2" x14ac:dyDescent="0.25">
      <c r="A951" s="27">
        <v>44405</v>
      </c>
      <c r="B951" s="24" t="s">
        <v>9</v>
      </c>
      <c r="C951" s="25">
        <v>300</v>
      </c>
      <c r="D951" s="31" t="str">
        <f t="shared" si="14"/>
        <v/>
      </c>
      <c r="E951" s="24" t="s">
        <v>59</v>
      </c>
    </row>
    <row r="952" spans="1:5" s="23" customFormat="1" ht="15.75" outlineLevel="2" x14ac:dyDescent="0.25">
      <c r="A952" s="27">
        <v>44405</v>
      </c>
      <c r="B952" s="24" t="s">
        <v>9</v>
      </c>
      <c r="C952" s="25">
        <v>300</v>
      </c>
      <c r="D952" s="31" t="str">
        <f t="shared" si="14"/>
        <v/>
      </c>
      <c r="E952" s="24" t="s">
        <v>59</v>
      </c>
    </row>
    <row r="953" spans="1:5" s="23" customFormat="1" ht="15.75" outlineLevel="2" x14ac:dyDescent="0.25">
      <c r="A953" s="27">
        <v>44405</v>
      </c>
      <c r="B953" s="24" t="s">
        <v>9</v>
      </c>
      <c r="C953" s="25">
        <v>300</v>
      </c>
      <c r="D953" s="31" t="str">
        <f t="shared" si="14"/>
        <v/>
      </c>
      <c r="E953" s="24" t="s">
        <v>59</v>
      </c>
    </row>
    <row r="954" spans="1:5" s="23" customFormat="1" ht="15.75" outlineLevel="2" x14ac:dyDescent="0.25">
      <c r="A954" s="27">
        <v>44405</v>
      </c>
      <c r="B954" s="24" t="s">
        <v>9</v>
      </c>
      <c r="C954" s="25">
        <v>300</v>
      </c>
      <c r="D954" s="31" t="str">
        <f t="shared" si="14"/>
        <v/>
      </c>
      <c r="E954" s="24" t="s">
        <v>59</v>
      </c>
    </row>
    <row r="955" spans="1:5" s="23" customFormat="1" ht="15.75" outlineLevel="2" x14ac:dyDescent="0.25">
      <c r="A955" s="27">
        <v>44405</v>
      </c>
      <c r="B955" s="24" t="s">
        <v>9</v>
      </c>
      <c r="C955" s="25">
        <v>300</v>
      </c>
      <c r="D955" s="31" t="str">
        <f t="shared" si="14"/>
        <v/>
      </c>
      <c r="E955" s="24" t="s">
        <v>59</v>
      </c>
    </row>
    <row r="956" spans="1:5" s="23" customFormat="1" ht="15.75" outlineLevel="2" x14ac:dyDescent="0.25">
      <c r="A956" s="27">
        <v>44405</v>
      </c>
      <c r="B956" s="24" t="s">
        <v>9</v>
      </c>
      <c r="C956" s="25">
        <v>450</v>
      </c>
      <c r="D956" s="31" t="str">
        <f t="shared" si="14"/>
        <v/>
      </c>
      <c r="E956" s="24" t="s">
        <v>59</v>
      </c>
    </row>
    <row r="957" spans="1:5" s="23" customFormat="1" ht="15.75" outlineLevel="2" x14ac:dyDescent="0.25">
      <c r="A957" s="27">
        <v>44405</v>
      </c>
      <c r="B957" s="24" t="s">
        <v>9</v>
      </c>
      <c r="C957" s="25">
        <v>450</v>
      </c>
      <c r="D957" s="31" t="str">
        <f t="shared" si="14"/>
        <v/>
      </c>
      <c r="E957" s="24" t="s">
        <v>59</v>
      </c>
    </row>
    <row r="958" spans="1:5" s="23" customFormat="1" ht="15.75" outlineLevel="2" x14ac:dyDescent="0.25">
      <c r="A958" s="27">
        <v>44405</v>
      </c>
      <c r="B958" s="24" t="s">
        <v>9</v>
      </c>
      <c r="C958" s="25">
        <v>300</v>
      </c>
      <c r="D958" s="31" t="str">
        <f t="shared" si="14"/>
        <v/>
      </c>
      <c r="E958" s="24" t="s">
        <v>59</v>
      </c>
    </row>
    <row r="959" spans="1:5" s="23" customFormat="1" ht="15.75" outlineLevel="2" x14ac:dyDescent="0.25">
      <c r="A959" s="27">
        <v>44405</v>
      </c>
      <c r="B959" s="24" t="s">
        <v>9</v>
      </c>
      <c r="C959" s="25">
        <v>300</v>
      </c>
      <c r="D959" s="31" t="str">
        <f t="shared" si="14"/>
        <v/>
      </c>
      <c r="E959" s="24" t="s">
        <v>59</v>
      </c>
    </row>
    <row r="960" spans="1:5" s="23" customFormat="1" ht="15.75" outlineLevel="2" x14ac:dyDescent="0.25">
      <c r="A960" s="27">
        <v>44405</v>
      </c>
      <c r="B960" s="24" t="s">
        <v>9</v>
      </c>
      <c r="C960" s="25">
        <v>300</v>
      </c>
      <c r="D960" s="31" t="str">
        <f t="shared" si="14"/>
        <v/>
      </c>
      <c r="E960" s="24" t="s">
        <v>59</v>
      </c>
    </row>
    <row r="961" spans="1:5" s="23" customFormat="1" ht="15.75" outlineLevel="2" x14ac:dyDescent="0.25">
      <c r="A961" s="27">
        <v>44405</v>
      </c>
      <c r="B961" s="24" t="s">
        <v>9</v>
      </c>
      <c r="C961" s="25">
        <v>300</v>
      </c>
      <c r="D961" s="31" t="str">
        <f t="shared" si="14"/>
        <v/>
      </c>
      <c r="E961" s="24" t="s">
        <v>59</v>
      </c>
    </row>
    <row r="962" spans="1:5" s="23" customFormat="1" ht="15.75" outlineLevel="2" x14ac:dyDescent="0.25">
      <c r="A962" s="27">
        <v>44405</v>
      </c>
      <c r="B962" s="24" t="s">
        <v>9</v>
      </c>
      <c r="C962" s="25">
        <v>300</v>
      </c>
      <c r="D962" s="31" t="str">
        <f t="shared" si="14"/>
        <v/>
      </c>
      <c r="E962" s="24" t="s">
        <v>59</v>
      </c>
    </row>
    <row r="963" spans="1:5" s="23" customFormat="1" ht="15.75" outlineLevel="2" x14ac:dyDescent="0.25">
      <c r="A963" s="27">
        <v>44405</v>
      </c>
      <c r="B963" s="24" t="s">
        <v>9</v>
      </c>
      <c r="C963" s="25">
        <v>300</v>
      </c>
      <c r="D963" s="31" t="str">
        <f t="shared" si="14"/>
        <v/>
      </c>
      <c r="E963" s="24" t="s">
        <v>59</v>
      </c>
    </row>
    <row r="964" spans="1:5" s="23" customFormat="1" ht="15.75" outlineLevel="2" x14ac:dyDescent="0.25">
      <c r="A964" s="27">
        <v>44405</v>
      </c>
      <c r="B964" s="24" t="s">
        <v>9</v>
      </c>
      <c r="C964" s="25">
        <v>300</v>
      </c>
      <c r="D964" s="31" t="str">
        <f t="shared" si="14"/>
        <v/>
      </c>
      <c r="E964" s="24" t="s">
        <v>59</v>
      </c>
    </row>
    <row r="965" spans="1:5" s="23" customFormat="1" ht="15.75" outlineLevel="2" x14ac:dyDescent="0.25">
      <c r="A965" s="27">
        <v>44405</v>
      </c>
      <c r="B965" s="24" t="s">
        <v>9</v>
      </c>
      <c r="C965" s="25">
        <v>300</v>
      </c>
      <c r="D965" s="31" t="str">
        <f t="shared" si="14"/>
        <v/>
      </c>
      <c r="E965" s="24" t="s">
        <v>59</v>
      </c>
    </row>
    <row r="966" spans="1:5" s="23" customFormat="1" ht="15.75" outlineLevel="2" x14ac:dyDescent="0.25">
      <c r="A966" s="27">
        <v>44405</v>
      </c>
      <c r="B966" s="24" t="s">
        <v>9</v>
      </c>
      <c r="C966" s="25">
        <v>300</v>
      </c>
      <c r="D966" s="31" t="str">
        <f t="shared" si="14"/>
        <v/>
      </c>
      <c r="E966" s="24" t="s">
        <v>59</v>
      </c>
    </row>
    <row r="967" spans="1:5" s="23" customFormat="1" ht="15.75" outlineLevel="2" x14ac:dyDescent="0.25">
      <c r="A967" s="27">
        <v>44405</v>
      </c>
      <c r="B967" s="24" t="s">
        <v>9</v>
      </c>
      <c r="C967" s="25">
        <v>300</v>
      </c>
      <c r="D967" s="31" t="str">
        <f t="shared" si="14"/>
        <v/>
      </c>
      <c r="E967" s="24" t="s">
        <v>59</v>
      </c>
    </row>
    <row r="968" spans="1:5" s="23" customFormat="1" ht="15.75" outlineLevel="2" x14ac:dyDescent="0.25">
      <c r="A968" s="27">
        <v>44405</v>
      </c>
      <c r="B968" s="24" t="s">
        <v>9</v>
      </c>
      <c r="C968" s="25">
        <v>300</v>
      </c>
      <c r="D968" s="31" t="str">
        <f t="shared" si="14"/>
        <v/>
      </c>
      <c r="E968" s="24" t="s">
        <v>59</v>
      </c>
    </row>
    <row r="969" spans="1:5" s="23" customFormat="1" ht="15.75" outlineLevel="2" x14ac:dyDescent="0.25">
      <c r="A969" s="27">
        <v>44405</v>
      </c>
      <c r="B969" s="24" t="s">
        <v>9</v>
      </c>
      <c r="C969" s="25">
        <v>300</v>
      </c>
      <c r="D969" s="31" t="str">
        <f t="shared" si="14"/>
        <v/>
      </c>
      <c r="E969" s="24" t="s">
        <v>59</v>
      </c>
    </row>
    <row r="970" spans="1:5" s="23" customFormat="1" ht="15.75" outlineLevel="2" x14ac:dyDescent="0.25">
      <c r="A970" s="27">
        <v>44405</v>
      </c>
      <c r="B970" s="24" t="s">
        <v>9</v>
      </c>
      <c r="C970" s="25">
        <v>300</v>
      </c>
      <c r="D970" s="31" t="str">
        <f t="shared" si="14"/>
        <v/>
      </c>
      <c r="E970" s="24" t="s">
        <v>59</v>
      </c>
    </row>
    <row r="971" spans="1:5" s="23" customFormat="1" ht="15.75" outlineLevel="2" x14ac:dyDescent="0.25">
      <c r="A971" s="27">
        <v>44405</v>
      </c>
      <c r="B971" s="24" t="s">
        <v>9</v>
      </c>
      <c r="C971" s="25">
        <v>105</v>
      </c>
      <c r="D971" s="31" t="str">
        <f t="shared" si="14"/>
        <v/>
      </c>
      <c r="E971" s="24" t="s">
        <v>59</v>
      </c>
    </row>
    <row r="972" spans="1:5" s="23" customFormat="1" ht="15.75" outlineLevel="2" x14ac:dyDescent="0.25">
      <c r="A972" s="27">
        <v>44405</v>
      </c>
      <c r="B972" s="24" t="s">
        <v>9</v>
      </c>
      <c r="C972" s="25">
        <v>300</v>
      </c>
      <c r="D972" s="31" t="str">
        <f t="shared" si="14"/>
        <v/>
      </c>
      <c r="E972" s="24" t="s">
        <v>59</v>
      </c>
    </row>
    <row r="973" spans="1:5" s="23" customFormat="1" ht="15.75" outlineLevel="2" x14ac:dyDescent="0.25">
      <c r="A973" s="27">
        <v>44405</v>
      </c>
      <c r="B973" s="24" t="s">
        <v>9</v>
      </c>
      <c r="C973" s="25">
        <v>300</v>
      </c>
      <c r="D973" s="31" t="str">
        <f t="shared" si="14"/>
        <v/>
      </c>
      <c r="E973" s="24" t="s">
        <v>59</v>
      </c>
    </row>
    <row r="974" spans="1:5" s="23" customFormat="1" ht="15.75" outlineLevel="2" x14ac:dyDescent="0.25">
      <c r="A974" s="27">
        <v>44405</v>
      </c>
      <c r="B974" s="24" t="s">
        <v>9</v>
      </c>
      <c r="C974" s="25">
        <v>300</v>
      </c>
      <c r="D974" s="31" t="str">
        <f t="shared" si="14"/>
        <v/>
      </c>
      <c r="E974" s="24" t="s">
        <v>59</v>
      </c>
    </row>
    <row r="975" spans="1:5" s="23" customFormat="1" ht="15.75" outlineLevel="2" x14ac:dyDescent="0.25">
      <c r="A975" s="27">
        <v>44405</v>
      </c>
      <c r="B975" s="24" t="s">
        <v>9</v>
      </c>
      <c r="C975" s="25">
        <v>245</v>
      </c>
      <c r="D975" s="31" t="str">
        <f t="shared" si="14"/>
        <v/>
      </c>
      <c r="E975" s="24" t="s">
        <v>59</v>
      </c>
    </row>
    <row r="976" spans="1:5" s="23" customFormat="1" ht="15.75" outlineLevel="2" x14ac:dyDescent="0.25">
      <c r="A976" s="27">
        <v>44405</v>
      </c>
      <c r="B976" s="24" t="s">
        <v>9</v>
      </c>
      <c r="C976" s="25">
        <v>455</v>
      </c>
      <c r="D976" s="31" t="str">
        <f t="shared" si="14"/>
        <v/>
      </c>
      <c r="E976" s="24" t="s">
        <v>59</v>
      </c>
    </row>
    <row r="977" spans="1:5" s="23" customFormat="1" ht="15.75" outlineLevel="2" x14ac:dyDescent="0.25">
      <c r="A977" s="27">
        <v>44405</v>
      </c>
      <c r="B977" s="24" t="s">
        <v>9</v>
      </c>
      <c r="C977" s="25">
        <v>35</v>
      </c>
      <c r="D977" s="31" t="str">
        <f t="shared" si="14"/>
        <v/>
      </c>
      <c r="E977" s="24" t="s">
        <v>59</v>
      </c>
    </row>
    <row r="978" spans="1:5" s="23" customFormat="1" ht="15.75" outlineLevel="2" x14ac:dyDescent="0.25">
      <c r="A978" s="27">
        <v>44405</v>
      </c>
      <c r="B978" s="24" t="s">
        <v>9</v>
      </c>
      <c r="C978" s="25">
        <v>300</v>
      </c>
      <c r="D978" s="31" t="str">
        <f t="shared" si="14"/>
        <v/>
      </c>
      <c r="E978" s="24" t="s">
        <v>59</v>
      </c>
    </row>
    <row r="979" spans="1:5" s="23" customFormat="1" ht="15.75" outlineLevel="2" x14ac:dyDescent="0.25">
      <c r="A979" s="27">
        <v>44405</v>
      </c>
      <c r="B979" s="24" t="s">
        <v>9</v>
      </c>
      <c r="C979" s="25">
        <v>300</v>
      </c>
      <c r="D979" s="31" t="str">
        <f t="shared" si="14"/>
        <v/>
      </c>
      <c r="E979" s="24" t="s">
        <v>59</v>
      </c>
    </row>
    <row r="980" spans="1:5" s="23" customFormat="1" ht="15.75" outlineLevel="2" x14ac:dyDescent="0.25">
      <c r="A980" s="27">
        <v>44405</v>
      </c>
      <c r="B980" s="24" t="s">
        <v>9</v>
      </c>
      <c r="C980" s="25">
        <v>300</v>
      </c>
      <c r="D980" s="31" t="str">
        <f t="shared" si="14"/>
        <v/>
      </c>
      <c r="E980" s="24" t="s">
        <v>59</v>
      </c>
    </row>
    <row r="981" spans="1:5" s="23" customFormat="1" ht="15.75" outlineLevel="2" x14ac:dyDescent="0.25">
      <c r="A981" s="27">
        <v>44405</v>
      </c>
      <c r="B981" s="24" t="s">
        <v>9</v>
      </c>
      <c r="C981" s="25">
        <v>70</v>
      </c>
      <c r="D981" s="31" t="str">
        <f t="shared" si="14"/>
        <v/>
      </c>
      <c r="E981" s="24" t="s">
        <v>59</v>
      </c>
    </row>
    <row r="982" spans="1:5" s="23" customFormat="1" ht="15.75" outlineLevel="2" x14ac:dyDescent="0.25">
      <c r="A982" s="27">
        <v>44405</v>
      </c>
      <c r="B982" s="24" t="s">
        <v>9</v>
      </c>
      <c r="C982" s="25">
        <v>70</v>
      </c>
      <c r="D982" s="31" t="str">
        <f t="shared" si="14"/>
        <v/>
      </c>
      <c r="E982" s="24" t="s">
        <v>59</v>
      </c>
    </row>
    <row r="983" spans="1:5" s="23" customFormat="1" ht="15.75" outlineLevel="2" x14ac:dyDescent="0.25">
      <c r="A983" s="27">
        <v>44405</v>
      </c>
      <c r="B983" s="24" t="s">
        <v>9</v>
      </c>
      <c r="C983" s="25">
        <v>70</v>
      </c>
      <c r="D983" s="31" t="str">
        <f t="shared" si="14"/>
        <v/>
      </c>
      <c r="E983" s="24" t="s">
        <v>59</v>
      </c>
    </row>
    <row r="984" spans="1:5" s="23" customFormat="1" ht="15.75" outlineLevel="2" x14ac:dyDescent="0.25">
      <c r="A984" s="27">
        <v>44405</v>
      </c>
      <c r="B984" s="24" t="s">
        <v>9</v>
      </c>
      <c r="C984" s="25">
        <v>70</v>
      </c>
      <c r="D984" s="31" t="str">
        <f t="shared" si="14"/>
        <v/>
      </c>
      <c r="E984" s="24" t="s">
        <v>59</v>
      </c>
    </row>
    <row r="985" spans="1:5" s="23" customFormat="1" ht="15.75" outlineLevel="2" x14ac:dyDescent="0.25">
      <c r="A985" s="27">
        <v>44405</v>
      </c>
      <c r="B985" s="24" t="s">
        <v>9</v>
      </c>
      <c r="C985" s="25">
        <v>70</v>
      </c>
      <c r="D985" s="31" t="str">
        <f t="shared" si="14"/>
        <v/>
      </c>
      <c r="E985" s="24" t="s">
        <v>59</v>
      </c>
    </row>
    <row r="986" spans="1:5" s="23" customFormat="1" ht="15.75" outlineLevel="1" x14ac:dyDescent="0.25">
      <c r="A986" s="28">
        <f>A985</f>
        <v>44405</v>
      </c>
      <c r="B986" s="29" t="str">
        <f>B985</f>
        <v>REGION IV EDUCAT SVC CENTER</v>
      </c>
      <c r="C986" s="30">
        <f>SUBTOTAL(9,C929:C985)</f>
        <v>19157.599999999999</v>
      </c>
      <c r="D986" s="31" t="str">
        <f t="shared" si="14"/>
        <v>TOTAL</v>
      </c>
      <c r="E986" s="24"/>
    </row>
    <row r="987" spans="1:5" s="23" customFormat="1" ht="15.75" outlineLevel="2" x14ac:dyDescent="0.25">
      <c r="A987" s="27">
        <v>44405</v>
      </c>
      <c r="B987" s="24" t="s">
        <v>188</v>
      </c>
      <c r="C987" s="25">
        <v>357</v>
      </c>
      <c r="D987" s="31" t="str">
        <f t="shared" si="14"/>
        <v/>
      </c>
      <c r="E987" s="24" t="s">
        <v>60</v>
      </c>
    </row>
    <row r="988" spans="1:5" s="23" customFormat="1" ht="15.75" outlineLevel="2" x14ac:dyDescent="0.25">
      <c r="A988" s="27">
        <v>44405</v>
      </c>
      <c r="B988" s="24" t="s">
        <v>188</v>
      </c>
      <c r="C988" s="25">
        <v>357</v>
      </c>
      <c r="D988" s="31" t="str">
        <f t="shared" si="14"/>
        <v/>
      </c>
      <c r="E988" s="24" t="s">
        <v>60</v>
      </c>
    </row>
    <row r="989" spans="1:5" s="23" customFormat="1" ht="15.75" outlineLevel="2" x14ac:dyDescent="0.25">
      <c r="A989" s="27">
        <v>44405</v>
      </c>
      <c r="B989" s="24" t="s">
        <v>188</v>
      </c>
      <c r="C989" s="25">
        <v>357</v>
      </c>
      <c r="D989" s="31" t="str">
        <f t="shared" si="14"/>
        <v/>
      </c>
      <c r="E989" s="24" t="s">
        <v>60</v>
      </c>
    </row>
    <row r="990" spans="1:5" s="23" customFormat="1" ht="15.75" outlineLevel="2" x14ac:dyDescent="0.25">
      <c r="A990" s="27">
        <v>44405</v>
      </c>
      <c r="B990" s="24" t="s">
        <v>188</v>
      </c>
      <c r="C990" s="25">
        <v>357</v>
      </c>
      <c r="D990" s="31" t="str">
        <f t="shared" si="14"/>
        <v/>
      </c>
      <c r="E990" s="24" t="s">
        <v>60</v>
      </c>
    </row>
    <row r="991" spans="1:5" s="23" customFormat="1" ht="15.75" outlineLevel="1" x14ac:dyDescent="0.25">
      <c r="A991" s="28">
        <f>A990</f>
        <v>44405</v>
      </c>
      <c r="B991" s="29" t="str">
        <f>B990</f>
        <v>T E P S A</v>
      </c>
      <c r="C991" s="30">
        <f>SUBTOTAL(9,C987:C990)</f>
        <v>1428</v>
      </c>
      <c r="D991" s="31" t="str">
        <f t="shared" si="14"/>
        <v>TOTAL</v>
      </c>
      <c r="E991" s="24"/>
    </row>
    <row r="992" spans="1:5" s="23" customFormat="1" ht="15.75" outlineLevel="2" x14ac:dyDescent="0.25">
      <c r="A992" s="27">
        <v>44405</v>
      </c>
      <c r="B992" s="24" t="s">
        <v>315</v>
      </c>
      <c r="C992" s="25">
        <v>1620</v>
      </c>
      <c r="D992" s="31" t="str">
        <f t="shared" si="14"/>
        <v/>
      </c>
      <c r="E992" s="24" t="s">
        <v>56</v>
      </c>
    </row>
    <row r="993" spans="1:5" s="23" customFormat="1" ht="15.75" outlineLevel="2" x14ac:dyDescent="0.25">
      <c r="A993" s="27">
        <v>44405</v>
      </c>
      <c r="B993" s="24" t="s">
        <v>315</v>
      </c>
      <c r="C993" s="25">
        <v>6343.6</v>
      </c>
      <c r="D993" s="31" t="str">
        <f t="shared" si="14"/>
        <v/>
      </c>
      <c r="E993" s="24" t="s">
        <v>56</v>
      </c>
    </row>
    <row r="994" spans="1:5" s="23" customFormat="1" ht="15.75" outlineLevel="2" x14ac:dyDescent="0.25">
      <c r="A994" s="27">
        <v>44405</v>
      </c>
      <c r="B994" s="24" t="s">
        <v>315</v>
      </c>
      <c r="C994" s="25">
        <v>7685</v>
      </c>
      <c r="D994" s="31" t="str">
        <f t="shared" si="14"/>
        <v/>
      </c>
      <c r="E994" s="24" t="s">
        <v>56</v>
      </c>
    </row>
    <row r="995" spans="1:5" s="23" customFormat="1" ht="15.75" outlineLevel="1" x14ac:dyDescent="0.25">
      <c r="A995" s="28">
        <f>A994</f>
        <v>44405</v>
      </c>
      <c r="B995" s="29" t="str">
        <f>B994</f>
        <v>RIDDELL ALL AMERICAN SPORTS CORP</v>
      </c>
      <c r="C995" s="30">
        <f>SUBTOTAL(9,C992:C994)</f>
        <v>15648.6</v>
      </c>
      <c r="D995" s="31" t="str">
        <f t="shared" si="14"/>
        <v>TOTAL</v>
      </c>
      <c r="E995" s="24"/>
    </row>
    <row r="996" spans="1:5" s="23" customFormat="1" ht="15.75" outlineLevel="2" x14ac:dyDescent="0.25">
      <c r="A996" s="27">
        <v>44405</v>
      </c>
      <c r="B996" s="24" t="s">
        <v>640</v>
      </c>
      <c r="C996" s="25">
        <v>147</v>
      </c>
      <c r="D996" s="31" t="str">
        <f t="shared" si="14"/>
        <v/>
      </c>
      <c r="E996" s="24" t="s">
        <v>56</v>
      </c>
    </row>
    <row r="997" spans="1:5" s="23" customFormat="1" ht="15.75" outlineLevel="1" x14ac:dyDescent="0.25">
      <c r="A997" s="28">
        <f>A996</f>
        <v>44405</v>
      </c>
      <c r="B997" s="29" t="str">
        <f>B996</f>
        <v>WOODWIND &amp; BRASSWIND INC</v>
      </c>
      <c r="C997" s="30">
        <f>SUBTOTAL(9,C996:C996)</f>
        <v>147</v>
      </c>
      <c r="D997" s="31" t="str">
        <f t="shared" si="14"/>
        <v>TOTAL</v>
      </c>
      <c r="E997" s="24"/>
    </row>
    <row r="998" spans="1:5" s="23" customFormat="1" ht="15.75" outlineLevel="2" x14ac:dyDescent="0.25">
      <c r="A998" s="27">
        <v>44405</v>
      </c>
      <c r="B998" s="24" t="s">
        <v>417</v>
      </c>
      <c r="C998" s="25">
        <v>3706.71</v>
      </c>
      <c r="D998" s="31" t="str">
        <f t="shared" si="14"/>
        <v/>
      </c>
      <c r="E998" s="24" t="s">
        <v>137</v>
      </c>
    </row>
    <row r="999" spans="1:5" s="23" customFormat="1" ht="15.75" outlineLevel="1" x14ac:dyDescent="0.25">
      <c r="A999" s="28">
        <f>A998</f>
        <v>44405</v>
      </c>
      <c r="B999" s="29" t="str">
        <f>B998</f>
        <v>ATTAINMENT COMPANY INC</v>
      </c>
      <c r="C999" s="30">
        <f>SUBTOTAL(9,C998:C998)</f>
        <v>3706.71</v>
      </c>
      <c r="D999" s="31" t="str">
        <f t="shared" si="14"/>
        <v>TOTAL</v>
      </c>
      <c r="E999" s="24"/>
    </row>
    <row r="1000" spans="1:5" s="23" customFormat="1" ht="15.75" outlineLevel="2" x14ac:dyDescent="0.25">
      <c r="A1000" s="27">
        <v>44405</v>
      </c>
      <c r="B1000" s="24" t="s">
        <v>208</v>
      </c>
      <c r="C1000" s="25">
        <v>-474</v>
      </c>
      <c r="D1000" s="31" t="str">
        <f t="shared" si="14"/>
        <v/>
      </c>
      <c r="E1000" s="24" t="s">
        <v>62</v>
      </c>
    </row>
    <row r="1001" spans="1:5" s="23" customFormat="1" ht="15.75" outlineLevel="2" x14ac:dyDescent="0.25">
      <c r="A1001" s="27">
        <v>44405</v>
      </c>
      <c r="B1001" s="24" t="s">
        <v>208</v>
      </c>
      <c r="C1001" s="25">
        <v>180</v>
      </c>
      <c r="D1001" s="31" t="str">
        <f t="shared" si="14"/>
        <v/>
      </c>
      <c r="E1001" s="24" t="s">
        <v>62</v>
      </c>
    </row>
    <row r="1002" spans="1:5" s="23" customFormat="1" ht="15.75" outlineLevel="2" x14ac:dyDescent="0.25">
      <c r="A1002" s="27">
        <v>44405</v>
      </c>
      <c r="B1002" s="24" t="s">
        <v>208</v>
      </c>
      <c r="C1002" s="25">
        <v>315</v>
      </c>
      <c r="D1002" s="31" t="str">
        <f t="shared" si="14"/>
        <v/>
      </c>
      <c r="E1002" s="24" t="s">
        <v>62</v>
      </c>
    </row>
    <row r="1003" spans="1:5" s="23" customFormat="1" ht="15.75" outlineLevel="2" x14ac:dyDescent="0.25">
      <c r="A1003" s="27">
        <v>44405</v>
      </c>
      <c r="B1003" s="24" t="s">
        <v>208</v>
      </c>
      <c r="C1003" s="25">
        <v>225</v>
      </c>
      <c r="D1003" s="31" t="str">
        <f t="shared" si="14"/>
        <v/>
      </c>
      <c r="E1003" s="24" t="s">
        <v>62</v>
      </c>
    </row>
    <row r="1004" spans="1:5" s="23" customFormat="1" ht="15.75" outlineLevel="2" x14ac:dyDescent="0.25">
      <c r="A1004" s="27">
        <v>44405</v>
      </c>
      <c r="B1004" s="24" t="s">
        <v>208</v>
      </c>
      <c r="C1004" s="25">
        <v>75</v>
      </c>
      <c r="D1004" s="31" t="str">
        <f t="shared" si="14"/>
        <v/>
      </c>
      <c r="E1004" s="24" t="s">
        <v>62</v>
      </c>
    </row>
    <row r="1005" spans="1:5" s="23" customFormat="1" ht="15.75" outlineLevel="2" x14ac:dyDescent="0.25">
      <c r="A1005" s="27">
        <v>44405</v>
      </c>
      <c r="B1005" s="24" t="s">
        <v>208</v>
      </c>
      <c r="C1005" s="25">
        <v>1355</v>
      </c>
      <c r="D1005" s="31" t="str">
        <f t="shared" si="14"/>
        <v/>
      </c>
      <c r="E1005" s="24" t="s">
        <v>62</v>
      </c>
    </row>
    <row r="1006" spans="1:5" s="23" customFormat="1" ht="15.75" outlineLevel="2" x14ac:dyDescent="0.25">
      <c r="A1006" s="27">
        <v>44405</v>
      </c>
      <c r="B1006" s="24" t="s">
        <v>208</v>
      </c>
      <c r="C1006" s="25">
        <v>135</v>
      </c>
      <c r="D1006" s="31" t="str">
        <f t="shared" si="14"/>
        <v/>
      </c>
      <c r="E1006" s="24" t="s">
        <v>62</v>
      </c>
    </row>
    <row r="1007" spans="1:5" s="23" customFormat="1" ht="15.75" outlineLevel="2" x14ac:dyDescent="0.25">
      <c r="A1007" s="27">
        <v>44405</v>
      </c>
      <c r="B1007" s="24" t="s">
        <v>208</v>
      </c>
      <c r="C1007" s="25">
        <v>390</v>
      </c>
      <c r="D1007" s="31" t="str">
        <f t="shared" si="14"/>
        <v/>
      </c>
      <c r="E1007" s="24" t="s">
        <v>62</v>
      </c>
    </row>
    <row r="1008" spans="1:5" s="23" customFormat="1" ht="15.75" outlineLevel="2" x14ac:dyDescent="0.25">
      <c r="A1008" s="27">
        <v>44405</v>
      </c>
      <c r="B1008" s="24" t="s">
        <v>208</v>
      </c>
      <c r="C1008" s="25">
        <v>200</v>
      </c>
      <c r="D1008" s="31" t="str">
        <f t="shared" si="14"/>
        <v/>
      </c>
      <c r="E1008" s="24" t="s">
        <v>62</v>
      </c>
    </row>
    <row r="1009" spans="1:5" s="23" customFormat="1" ht="15.75" outlineLevel="2" x14ac:dyDescent="0.25">
      <c r="A1009" s="27">
        <v>44405</v>
      </c>
      <c r="B1009" s="24" t="s">
        <v>208</v>
      </c>
      <c r="C1009" s="25">
        <v>280</v>
      </c>
      <c r="D1009" s="31" t="str">
        <f t="shared" ref="D1009:D1072" si="15">IF(E1009="","TOTAL","")</f>
        <v/>
      </c>
      <c r="E1009" s="24" t="s">
        <v>62</v>
      </c>
    </row>
    <row r="1010" spans="1:5" s="23" customFormat="1" ht="15.75" outlineLevel="2" x14ac:dyDescent="0.25">
      <c r="A1010" s="27">
        <v>44405</v>
      </c>
      <c r="B1010" s="24" t="s">
        <v>208</v>
      </c>
      <c r="C1010" s="25">
        <v>135</v>
      </c>
      <c r="D1010" s="31" t="str">
        <f t="shared" si="15"/>
        <v/>
      </c>
      <c r="E1010" s="24" t="s">
        <v>62</v>
      </c>
    </row>
    <row r="1011" spans="1:5" s="23" customFormat="1" ht="15.75" outlineLevel="2" x14ac:dyDescent="0.25">
      <c r="A1011" s="27">
        <v>44405</v>
      </c>
      <c r="B1011" s="24" t="s">
        <v>208</v>
      </c>
      <c r="C1011" s="25">
        <v>135</v>
      </c>
      <c r="D1011" s="31" t="str">
        <f t="shared" si="15"/>
        <v/>
      </c>
      <c r="E1011" s="24" t="s">
        <v>62</v>
      </c>
    </row>
    <row r="1012" spans="1:5" s="23" customFormat="1" ht="15.75" outlineLevel="2" x14ac:dyDescent="0.25">
      <c r="A1012" s="27">
        <v>44405</v>
      </c>
      <c r="B1012" s="24" t="s">
        <v>208</v>
      </c>
      <c r="C1012" s="25">
        <v>184</v>
      </c>
      <c r="D1012" s="31" t="str">
        <f t="shared" si="15"/>
        <v/>
      </c>
      <c r="E1012" s="24" t="s">
        <v>62</v>
      </c>
    </row>
    <row r="1013" spans="1:5" s="23" customFormat="1" ht="15.75" outlineLevel="2" x14ac:dyDescent="0.25">
      <c r="A1013" s="27">
        <v>44405</v>
      </c>
      <c r="B1013" s="24" t="s">
        <v>208</v>
      </c>
      <c r="C1013" s="25">
        <v>170</v>
      </c>
      <c r="D1013" s="31" t="str">
        <f t="shared" si="15"/>
        <v/>
      </c>
      <c r="E1013" s="24" t="s">
        <v>62</v>
      </c>
    </row>
    <row r="1014" spans="1:5" s="23" customFormat="1" ht="15.75" outlineLevel="2" x14ac:dyDescent="0.25">
      <c r="A1014" s="27">
        <v>44405</v>
      </c>
      <c r="B1014" s="24" t="s">
        <v>208</v>
      </c>
      <c r="C1014" s="25">
        <v>135</v>
      </c>
      <c r="D1014" s="31" t="str">
        <f t="shared" si="15"/>
        <v/>
      </c>
      <c r="E1014" s="24" t="s">
        <v>62</v>
      </c>
    </row>
    <row r="1015" spans="1:5" s="23" customFormat="1" ht="15.75" outlineLevel="2" x14ac:dyDescent="0.25">
      <c r="A1015" s="27">
        <v>44405</v>
      </c>
      <c r="B1015" s="24" t="s">
        <v>208</v>
      </c>
      <c r="C1015" s="25">
        <v>225</v>
      </c>
      <c r="D1015" s="31" t="str">
        <f t="shared" si="15"/>
        <v/>
      </c>
      <c r="E1015" s="24" t="s">
        <v>62</v>
      </c>
    </row>
    <row r="1016" spans="1:5" s="23" customFormat="1" ht="15.75" outlineLevel="2" x14ac:dyDescent="0.25">
      <c r="A1016" s="27">
        <v>44405</v>
      </c>
      <c r="B1016" s="24" t="s">
        <v>208</v>
      </c>
      <c r="C1016" s="25">
        <v>180</v>
      </c>
      <c r="D1016" s="31" t="str">
        <f t="shared" si="15"/>
        <v/>
      </c>
      <c r="E1016" s="24" t="s">
        <v>62</v>
      </c>
    </row>
    <row r="1017" spans="1:5" s="23" customFormat="1" ht="15.75" outlineLevel="2" x14ac:dyDescent="0.25">
      <c r="A1017" s="27">
        <v>44405</v>
      </c>
      <c r="B1017" s="24" t="s">
        <v>208</v>
      </c>
      <c r="C1017" s="25">
        <v>360</v>
      </c>
      <c r="D1017" s="31" t="str">
        <f t="shared" si="15"/>
        <v/>
      </c>
      <c r="E1017" s="24" t="s">
        <v>62</v>
      </c>
    </row>
    <row r="1018" spans="1:5" s="23" customFormat="1" ht="15.75" outlineLevel="2" x14ac:dyDescent="0.25">
      <c r="A1018" s="27">
        <v>44405</v>
      </c>
      <c r="B1018" s="24" t="s">
        <v>208</v>
      </c>
      <c r="C1018" s="25">
        <v>150</v>
      </c>
      <c r="D1018" s="31" t="str">
        <f t="shared" si="15"/>
        <v/>
      </c>
      <c r="E1018" s="24" t="s">
        <v>62</v>
      </c>
    </row>
    <row r="1019" spans="1:5" s="23" customFormat="1" ht="15.75" outlineLevel="2" x14ac:dyDescent="0.25">
      <c r="A1019" s="27">
        <v>44405</v>
      </c>
      <c r="B1019" s="24" t="s">
        <v>208</v>
      </c>
      <c r="C1019" s="25">
        <v>498.75</v>
      </c>
      <c r="D1019" s="31" t="str">
        <f t="shared" si="15"/>
        <v/>
      </c>
      <c r="E1019" s="24" t="s">
        <v>62</v>
      </c>
    </row>
    <row r="1020" spans="1:5" s="23" customFormat="1" ht="15.75" outlineLevel="2" x14ac:dyDescent="0.25">
      <c r="A1020" s="27">
        <v>44405</v>
      </c>
      <c r="B1020" s="24" t="s">
        <v>208</v>
      </c>
      <c r="C1020" s="25">
        <v>179.5</v>
      </c>
      <c r="D1020" s="31" t="str">
        <f t="shared" si="15"/>
        <v/>
      </c>
      <c r="E1020" s="24" t="s">
        <v>62</v>
      </c>
    </row>
    <row r="1021" spans="1:5" s="23" customFormat="1" ht="15.75" outlineLevel="2" x14ac:dyDescent="0.25">
      <c r="A1021" s="27">
        <v>44405</v>
      </c>
      <c r="B1021" s="24" t="s">
        <v>208</v>
      </c>
      <c r="C1021" s="25">
        <v>289.5</v>
      </c>
      <c r="D1021" s="31" t="str">
        <f t="shared" si="15"/>
        <v/>
      </c>
      <c r="E1021" s="24" t="s">
        <v>62</v>
      </c>
    </row>
    <row r="1022" spans="1:5" s="23" customFormat="1" ht="15.75" outlineLevel="2" x14ac:dyDescent="0.25">
      <c r="A1022" s="27">
        <v>44405</v>
      </c>
      <c r="B1022" s="24" t="s">
        <v>208</v>
      </c>
      <c r="C1022" s="25">
        <v>90</v>
      </c>
      <c r="D1022" s="31" t="str">
        <f t="shared" si="15"/>
        <v/>
      </c>
      <c r="E1022" s="24" t="s">
        <v>62</v>
      </c>
    </row>
    <row r="1023" spans="1:5" s="23" customFormat="1" ht="15.75" outlineLevel="2" x14ac:dyDescent="0.25">
      <c r="A1023" s="27">
        <v>44405</v>
      </c>
      <c r="B1023" s="24" t="s">
        <v>208</v>
      </c>
      <c r="C1023" s="25">
        <v>135</v>
      </c>
      <c r="D1023" s="31" t="str">
        <f t="shared" si="15"/>
        <v/>
      </c>
      <c r="E1023" s="24" t="s">
        <v>62</v>
      </c>
    </row>
    <row r="1024" spans="1:5" s="23" customFormat="1" ht="15.75" outlineLevel="2" x14ac:dyDescent="0.25">
      <c r="A1024" s="27">
        <v>44405</v>
      </c>
      <c r="B1024" s="24" t="s">
        <v>208</v>
      </c>
      <c r="C1024" s="25">
        <v>90</v>
      </c>
      <c r="D1024" s="31" t="str">
        <f t="shared" si="15"/>
        <v/>
      </c>
      <c r="E1024" s="24" t="s">
        <v>62</v>
      </c>
    </row>
    <row r="1025" spans="1:5" s="23" customFormat="1" ht="15.75" outlineLevel="2" x14ac:dyDescent="0.25">
      <c r="A1025" s="27">
        <v>44405</v>
      </c>
      <c r="B1025" s="24" t="s">
        <v>208</v>
      </c>
      <c r="C1025" s="25">
        <v>90</v>
      </c>
      <c r="D1025" s="31" t="str">
        <f t="shared" si="15"/>
        <v/>
      </c>
      <c r="E1025" s="24" t="s">
        <v>62</v>
      </c>
    </row>
    <row r="1026" spans="1:5" s="23" customFormat="1" ht="15.75" outlineLevel="2" x14ac:dyDescent="0.25">
      <c r="A1026" s="27">
        <v>44405</v>
      </c>
      <c r="B1026" s="24" t="s">
        <v>208</v>
      </c>
      <c r="C1026" s="25">
        <v>250</v>
      </c>
      <c r="D1026" s="31" t="str">
        <f t="shared" si="15"/>
        <v/>
      </c>
      <c r="E1026" s="24" t="s">
        <v>62</v>
      </c>
    </row>
    <row r="1027" spans="1:5" s="23" customFormat="1" ht="15.75" outlineLevel="2" x14ac:dyDescent="0.25">
      <c r="A1027" s="27">
        <v>44405</v>
      </c>
      <c r="B1027" s="24" t="s">
        <v>208</v>
      </c>
      <c r="C1027" s="25">
        <v>225</v>
      </c>
      <c r="D1027" s="31" t="str">
        <f t="shared" si="15"/>
        <v/>
      </c>
      <c r="E1027" s="24" t="s">
        <v>62</v>
      </c>
    </row>
    <row r="1028" spans="1:5" s="23" customFormat="1" ht="15.75" outlineLevel="2" x14ac:dyDescent="0.25">
      <c r="A1028" s="27">
        <v>44405</v>
      </c>
      <c r="B1028" s="24" t="s">
        <v>208</v>
      </c>
      <c r="C1028" s="25">
        <v>90</v>
      </c>
      <c r="D1028" s="31" t="str">
        <f t="shared" si="15"/>
        <v/>
      </c>
      <c r="E1028" s="24" t="s">
        <v>62</v>
      </c>
    </row>
    <row r="1029" spans="1:5" s="23" customFormat="1" ht="15.75" outlineLevel="2" x14ac:dyDescent="0.25">
      <c r="A1029" s="27">
        <v>44405</v>
      </c>
      <c r="B1029" s="24" t="s">
        <v>208</v>
      </c>
      <c r="C1029" s="25">
        <v>180</v>
      </c>
      <c r="D1029" s="31" t="str">
        <f t="shared" si="15"/>
        <v/>
      </c>
      <c r="E1029" s="24" t="s">
        <v>62</v>
      </c>
    </row>
    <row r="1030" spans="1:5" s="23" customFormat="1" ht="15.75" outlineLevel="2" x14ac:dyDescent="0.25">
      <c r="A1030" s="27">
        <v>44405</v>
      </c>
      <c r="B1030" s="24" t="s">
        <v>208</v>
      </c>
      <c r="C1030" s="25">
        <v>153.75</v>
      </c>
      <c r="D1030" s="31" t="str">
        <f t="shared" si="15"/>
        <v/>
      </c>
      <c r="E1030" s="24" t="s">
        <v>62</v>
      </c>
    </row>
    <row r="1031" spans="1:5" s="23" customFormat="1" ht="15.75" outlineLevel="2" x14ac:dyDescent="0.25">
      <c r="A1031" s="27">
        <v>44405</v>
      </c>
      <c r="B1031" s="24" t="s">
        <v>208</v>
      </c>
      <c r="C1031" s="25">
        <v>105</v>
      </c>
      <c r="D1031" s="31" t="str">
        <f t="shared" si="15"/>
        <v/>
      </c>
      <c r="E1031" s="24" t="s">
        <v>62</v>
      </c>
    </row>
    <row r="1032" spans="1:5" s="23" customFormat="1" ht="15.75" outlineLevel="2" x14ac:dyDescent="0.25">
      <c r="A1032" s="27">
        <v>44405</v>
      </c>
      <c r="B1032" s="24" t="s">
        <v>208</v>
      </c>
      <c r="C1032" s="25">
        <v>430</v>
      </c>
      <c r="D1032" s="31" t="str">
        <f t="shared" si="15"/>
        <v/>
      </c>
      <c r="E1032" s="24" t="s">
        <v>62</v>
      </c>
    </row>
    <row r="1033" spans="1:5" s="23" customFormat="1" ht="15.75" outlineLevel="2" x14ac:dyDescent="0.25">
      <c r="A1033" s="27">
        <v>44405</v>
      </c>
      <c r="B1033" s="24" t="s">
        <v>208</v>
      </c>
      <c r="C1033" s="25">
        <v>75</v>
      </c>
      <c r="D1033" s="31" t="str">
        <f t="shared" si="15"/>
        <v/>
      </c>
      <c r="E1033" s="24" t="s">
        <v>62</v>
      </c>
    </row>
    <row r="1034" spans="1:5" s="23" customFormat="1" ht="15.75" outlineLevel="2" x14ac:dyDescent="0.25">
      <c r="A1034" s="27">
        <v>44405</v>
      </c>
      <c r="B1034" s="24" t="s">
        <v>208</v>
      </c>
      <c r="C1034" s="25">
        <v>1845</v>
      </c>
      <c r="D1034" s="31" t="str">
        <f t="shared" si="15"/>
        <v/>
      </c>
      <c r="E1034" s="24" t="s">
        <v>56</v>
      </c>
    </row>
    <row r="1035" spans="1:5" s="23" customFormat="1" ht="15.75" outlineLevel="2" x14ac:dyDescent="0.25">
      <c r="A1035" s="27">
        <v>44405</v>
      </c>
      <c r="B1035" s="24" t="s">
        <v>208</v>
      </c>
      <c r="C1035" s="25">
        <v>45</v>
      </c>
      <c r="D1035" s="31" t="str">
        <f t="shared" si="15"/>
        <v/>
      </c>
      <c r="E1035" s="24" t="s">
        <v>62</v>
      </c>
    </row>
    <row r="1036" spans="1:5" s="23" customFormat="1" ht="15.75" outlineLevel="2" x14ac:dyDescent="0.25">
      <c r="A1036" s="27">
        <v>44405</v>
      </c>
      <c r="B1036" s="24" t="s">
        <v>208</v>
      </c>
      <c r="C1036" s="25">
        <v>270</v>
      </c>
      <c r="D1036" s="31" t="str">
        <f t="shared" si="15"/>
        <v/>
      </c>
      <c r="E1036" s="24" t="s">
        <v>62</v>
      </c>
    </row>
    <row r="1037" spans="1:5" s="23" customFormat="1" ht="15.75" outlineLevel="2" x14ac:dyDescent="0.25">
      <c r="A1037" s="27">
        <v>44405</v>
      </c>
      <c r="B1037" s="24" t="s">
        <v>208</v>
      </c>
      <c r="C1037" s="25">
        <v>919</v>
      </c>
      <c r="D1037" s="31" t="str">
        <f t="shared" si="15"/>
        <v/>
      </c>
      <c r="E1037" s="24" t="s">
        <v>62</v>
      </c>
    </row>
    <row r="1038" spans="1:5" s="23" customFormat="1" ht="15.75" outlineLevel="1" x14ac:dyDescent="0.25">
      <c r="A1038" s="28">
        <f>A1037</f>
        <v>44405</v>
      </c>
      <c r="B1038" s="29" t="str">
        <f>B1037</f>
        <v>LISLE VIOLIN SHOP</v>
      </c>
      <c r="C1038" s="30">
        <f>SUBTOTAL(9,C1000:C1037)</f>
        <v>10315.5</v>
      </c>
      <c r="D1038" s="31" t="str">
        <f t="shared" si="15"/>
        <v>TOTAL</v>
      </c>
      <c r="E1038" s="24"/>
    </row>
    <row r="1039" spans="1:5" s="23" customFormat="1" ht="15.75" outlineLevel="2" x14ac:dyDescent="0.25">
      <c r="A1039" s="27">
        <v>44405</v>
      </c>
      <c r="B1039" s="24" t="s">
        <v>415</v>
      </c>
      <c r="C1039" s="25">
        <v>43.83</v>
      </c>
      <c r="D1039" s="31" t="str">
        <f t="shared" si="15"/>
        <v/>
      </c>
      <c r="E1039" s="24" t="s">
        <v>58</v>
      </c>
    </row>
    <row r="1040" spans="1:5" s="23" customFormat="1" ht="15.75" outlineLevel="2" x14ac:dyDescent="0.25">
      <c r="A1040" s="27">
        <v>44405</v>
      </c>
      <c r="B1040" s="24" t="s">
        <v>415</v>
      </c>
      <c r="C1040" s="25">
        <v>14.67</v>
      </c>
      <c r="D1040" s="31" t="str">
        <f t="shared" si="15"/>
        <v/>
      </c>
      <c r="E1040" s="24" t="s">
        <v>58</v>
      </c>
    </row>
    <row r="1041" spans="1:5" s="23" customFormat="1" ht="15.75" outlineLevel="1" x14ac:dyDescent="0.25">
      <c r="A1041" s="28">
        <f>A1040</f>
        <v>44405</v>
      </c>
      <c r="B1041" s="29" t="str">
        <f>B1040</f>
        <v>PRAXAIR DISTRIBUTION INC</v>
      </c>
      <c r="C1041" s="30">
        <f>SUBTOTAL(9,C1039:C1040)</f>
        <v>58.5</v>
      </c>
      <c r="D1041" s="31" t="str">
        <f t="shared" si="15"/>
        <v>TOTAL</v>
      </c>
      <c r="E1041" s="24"/>
    </row>
    <row r="1042" spans="1:5" s="23" customFormat="1" ht="15.75" outlineLevel="2" x14ac:dyDescent="0.25">
      <c r="A1042" s="27">
        <v>44405</v>
      </c>
      <c r="B1042" s="24" t="s">
        <v>329</v>
      </c>
      <c r="C1042" s="25">
        <v>2056</v>
      </c>
      <c r="D1042" s="31" t="str">
        <f t="shared" si="15"/>
        <v/>
      </c>
      <c r="E1042" s="24" t="s">
        <v>58</v>
      </c>
    </row>
    <row r="1043" spans="1:5" s="23" customFormat="1" ht="15.75" outlineLevel="2" x14ac:dyDescent="0.25">
      <c r="A1043" s="27">
        <v>44405</v>
      </c>
      <c r="B1043" s="24" t="s">
        <v>329</v>
      </c>
      <c r="C1043" s="25">
        <v>4358</v>
      </c>
      <c r="D1043" s="31" t="str">
        <f t="shared" si="15"/>
        <v/>
      </c>
      <c r="E1043" s="24" t="s">
        <v>58</v>
      </c>
    </row>
    <row r="1044" spans="1:5" s="23" customFormat="1" ht="15.75" outlineLevel="1" x14ac:dyDescent="0.25">
      <c r="A1044" s="28">
        <f>A1043</f>
        <v>44405</v>
      </c>
      <c r="B1044" s="29" t="str">
        <f>B1043</f>
        <v>SOUTHWEST TEXAS EQUIPMENT</v>
      </c>
      <c r="C1044" s="30">
        <f>SUBTOTAL(9,C1042:C1043)</f>
        <v>6414</v>
      </c>
      <c r="D1044" s="31" t="str">
        <f t="shared" si="15"/>
        <v>TOTAL</v>
      </c>
      <c r="E1044" s="24"/>
    </row>
    <row r="1045" spans="1:5" s="23" customFormat="1" ht="15.75" outlineLevel="2" x14ac:dyDescent="0.25">
      <c r="A1045" s="27">
        <v>44405</v>
      </c>
      <c r="B1045" s="24" t="s">
        <v>43</v>
      </c>
      <c r="C1045" s="25">
        <v>160</v>
      </c>
      <c r="D1045" s="31" t="str">
        <f t="shared" si="15"/>
        <v/>
      </c>
      <c r="E1045" s="24" t="s">
        <v>53</v>
      </c>
    </row>
    <row r="1046" spans="1:5" s="23" customFormat="1" ht="15.75" outlineLevel="2" x14ac:dyDescent="0.25">
      <c r="A1046" s="27">
        <v>44405</v>
      </c>
      <c r="B1046" s="24" t="s">
        <v>43</v>
      </c>
      <c r="C1046" s="25">
        <v>1040</v>
      </c>
      <c r="D1046" s="31" t="str">
        <f t="shared" si="15"/>
        <v/>
      </c>
      <c r="E1046" s="24" t="s">
        <v>66</v>
      </c>
    </row>
    <row r="1047" spans="1:5" s="23" customFormat="1" ht="15.75" outlineLevel="2" x14ac:dyDescent="0.25">
      <c r="A1047" s="27">
        <v>44405</v>
      </c>
      <c r="B1047" s="24" t="s">
        <v>43</v>
      </c>
      <c r="C1047" s="25">
        <v>2400</v>
      </c>
      <c r="D1047" s="31" t="str">
        <f t="shared" si="15"/>
        <v/>
      </c>
      <c r="E1047" s="24" t="s">
        <v>53</v>
      </c>
    </row>
    <row r="1048" spans="1:5" s="23" customFormat="1" ht="15.75" outlineLevel="2" x14ac:dyDescent="0.25">
      <c r="A1048" s="27">
        <v>44405</v>
      </c>
      <c r="B1048" s="24" t="s">
        <v>43</v>
      </c>
      <c r="C1048" s="25">
        <v>135</v>
      </c>
      <c r="D1048" s="31" t="str">
        <f t="shared" si="15"/>
        <v/>
      </c>
      <c r="E1048" s="24" t="s">
        <v>70</v>
      </c>
    </row>
    <row r="1049" spans="1:5" s="23" customFormat="1" ht="15.75" outlineLevel="2" x14ac:dyDescent="0.25">
      <c r="A1049" s="27">
        <v>44405</v>
      </c>
      <c r="B1049" s="24" t="s">
        <v>43</v>
      </c>
      <c r="C1049" s="25">
        <v>275</v>
      </c>
      <c r="D1049" s="31" t="str">
        <f t="shared" si="15"/>
        <v/>
      </c>
      <c r="E1049" s="24" t="s">
        <v>66</v>
      </c>
    </row>
    <row r="1050" spans="1:5" s="23" customFormat="1" ht="15.75" outlineLevel="1" x14ac:dyDescent="0.25">
      <c r="A1050" s="28">
        <f>A1049</f>
        <v>44405</v>
      </c>
      <c r="B1050" s="29" t="str">
        <f>B1049</f>
        <v>SLPC INC</v>
      </c>
      <c r="C1050" s="30">
        <f>SUBTOTAL(9,C1045:C1049)</f>
        <v>4010</v>
      </c>
      <c r="D1050" s="31" t="str">
        <f t="shared" si="15"/>
        <v>TOTAL</v>
      </c>
      <c r="E1050" s="24"/>
    </row>
    <row r="1051" spans="1:5" s="23" customFormat="1" ht="15.75" outlineLevel="2" x14ac:dyDescent="0.25">
      <c r="A1051" s="27">
        <v>44405</v>
      </c>
      <c r="B1051" s="24" t="s">
        <v>14</v>
      </c>
      <c r="C1051" s="25">
        <v>18669.36</v>
      </c>
      <c r="D1051" s="31" t="str">
        <f t="shared" si="15"/>
        <v/>
      </c>
      <c r="E1051" s="24" t="s">
        <v>67</v>
      </c>
    </row>
    <row r="1052" spans="1:5" s="23" customFormat="1" ht="15.75" outlineLevel="2" x14ac:dyDescent="0.25">
      <c r="A1052" s="27">
        <v>44405</v>
      </c>
      <c r="B1052" s="24" t="s">
        <v>14</v>
      </c>
      <c r="C1052" s="25">
        <v>20088.240000000002</v>
      </c>
      <c r="D1052" s="31" t="str">
        <f t="shared" si="15"/>
        <v/>
      </c>
      <c r="E1052" s="24" t="s">
        <v>67</v>
      </c>
    </row>
    <row r="1053" spans="1:5" s="23" customFormat="1" ht="15.75" outlineLevel="1" x14ac:dyDescent="0.25">
      <c r="A1053" s="28">
        <f>A1052</f>
        <v>44405</v>
      </c>
      <c r="B1053" s="29" t="str">
        <f>B1052</f>
        <v>BUCKEYE CLEANING CENTER</v>
      </c>
      <c r="C1053" s="30">
        <f>SUBTOTAL(9,C1051:C1052)</f>
        <v>38757.600000000006</v>
      </c>
      <c r="D1053" s="31" t="str">
        <f t="shared" si="15"/>
        <v>TOTAL</v>
      </c>
      <c r="E1053" s="24"/>
    </row>
    <row r="1054" spans="1:5" s="23" customFormat="1" ht="15.75" outlineLevel="2" x14ac:dyDescent="0.25">
      <c r="A1054" s="27">
        <v>44405</v>
      </c>
      <c r="B1054" s="24" t="s">
        <v>159</v>
      </c>
      <c r="C1054" s="25">
        <v>1126.58</v>
      </c>
      <c r="D1054" s="31" t="str">
        <f t="shared" si="15"/>
        <v/>
      </c>
      <c r="E1054" s="24" t="s">
        <v>56</v>
      </c>
    </row>
    <row r="1055" spans="1:5" s="23" customFormat="1" ht="15.75" outlineLevel="2" x14ac:dyDescent="0.25">
      <c r="A1055" s="27">
        <v>44405</v>
      </c>
      <c r="B1055" s="24" t="s">
        <v>159</v>
      </c>
      <c r="C1055" s="25">
        <v>4633.82</v>
      </c>
      <c r="D1055" s="31" t="str">
        <f t="shared" si="15"/>
        <v/>
      </c>
      <c r="E1055" s="24" t="s">
        <v>137</v>
      </c>
    </row>
    <row r="1056" spans="1:5" s="23" customFormat="1" ht="15.75" outlineLevel="2" x14ac:dyDescent="0.25">
      <c r="A1056" s="27">
        <v>44405</v>
      </c>
      <c r="B1056" s="24" t="s">
        <v>159</v>
      </c>
      <c r="C1056" s="25">
        <v>6796</v>
      </c>
      <c r="D1056" s="31" t="str">
        <f t="shared" si="15"/>
        <v/>
      </c>
      <c r="E1056" s="24" t="s">
        <v>153</v>
      </c>
    </row>
    <row r="1057" spans="1:5" s="23" customFormat="1" ht="15.75" outlineLevel="2" x14ac:dyDescent="0.25">
      <c r="A1057" s="27">
        <v>44405</v>
      </c>
      <c r="B1057" s="24" t="s">
        <v>159</v>
      </c>
      <c r="C1057" s="25">
        <v>69.239999999999995</v>
      </c>
      <c r="D1057" s="31" t="str">
        <f t="shared" si="15"/>
        <v/>
      </c>
      <c r="E1057" s="24" t="s">
        <v>56</v>
      </c>
    </row>
    <row r="1058" spans="1:5" s="23" customFormat="1" ht="15.75" outlineLevel="2" x14ac:dyDescent="0.25">
      <c r="A1058" s="27">
        <v>44405</v>
      </c>
      <c r="B1058" s="24" t="s">
        <v>159</v>
      </c>
      <c r="C1058" s="25">
        <v>911.05</v>
      </c>
      <c r="D1058" s="31" t="str">
        <f t="shared" si="15"/>
        <v/>
      </c>
      <c r="E1058" s="24" t="s">
        <v>137</v>
      </c>
    </row>
    <row r="1059" spans="1:5" s="23" customFormat="1" ht="15.75" outlineLevel="2" x14ac:dyDescent="0.25">
      <c r="A1059" s="27">
        <v>44405</v>
      </c>
      <c r="B1059" s="24" t="s">
        <v>159</v>
      </c>
      <c r="C1059" s="25">
        <v>76.45</v>
      </c>
      <c r="D1059" s="31" t="str">
        <f t="shared" si="15"/>
        <v/>
      </c>
      <c r="E1059" s="24" t="s">
        <v>56</v>
      </c>
    </row>
    <row r="1060" spans="1:5" s="23" customFormat="1" ht="15.75" outlineLevel="2" x14ac:dyDescent="0.25">
      <c r="A1060" s="27">
        <v>44405</v>
      </c>
      <c r="B1060" s="24" t="s">
        <v>159</v>
      </c>
      <c r="C1060" s="25">
        <v>71.36</v>
      </c>
      <c r="D1060" s="31" t="str">
        <f t="shared" si="15"/>
        <v/>
      </c>
      <c r="E1060" s="24" t="s">
        <v>56</v>
      </c>
    </row>
    <row r="1061" spans="1:5" s="23" customFormat="1" ht="15.75" outlineLevel="2" x14ac:dyDescent="0.25">
      <c r="A1061" s="27">
        <v>44405</v>
      </c>
      <c r="B1061" s="24" t="s">
        <v>159</v>
      </c>
      <c r="C1061" s="25">
        <v>29.1</v>
      </c>
      <c r="D1061" s="31" t="str">
        <f t="shared" si="15"/>
        <v/>
      </c>
      <c r="E1061" s="24" t="s">
        <v>56</v>
      </c>
    </row>
    <row r="1062" spans="1:5" s="23" customFormat="1" ht="15.75" outlineLevel="2" x14ac:dyDescent="0.25">
      <c r="A1062" s="27">
        <v>44405</v>
      </c>
      <c r="B1062" s="24" t="s">
        <v>159</v>
      </c>
      <c r="C1062" s="25">
        <v>555.76</v>
      </c>
      <c r="D1062" s="31" t="str">
        <f t="shared" si="15"/>
        <v/>
      </c>
      <c r="E1062" s="24" t="s">
        <v>56</v>
      </c>
    </row>
    <row r="1063" spans="1:5" s="23" customFormat="1" ht="15.75" outlineLevel="1" x14ac:dyDescent="0.25">
      <c r="A1063" s="28">
        <f>A1062</f>
        <v>44405</v>
      </c>
      <c r="B1063" s="29" t="str">
        <f>B1062</f>
        <v>SCHOOL HEALTH CORPORATION</v>
      </c>
      <c r="C1063" s="30">
        <f>SUBTOTAL(9,C1054:C1062)</f>
        <v>14269.36</v>
      </c>
      <c r="D1063" s="31" t="str">
        <f t="shared" si="15"/>
        <v>TOTAL</v>
      </c>
      <c r="E1063" s="24"/>
    </row>
    <row r="1064" spans="1:5" s="23" customFormat="1" ht="15.75" outlineLevel="2" x14ac:dyDescent="0.25">
      <c r="A1064" s="27">
        <v>44405</v>
      </c>
      <c r="B1064" s="24" t="s">
        <v>45</v>
      </c>
      <c r="C1064" s="25">
        <v>23.96</v>
      </c>
      <c r="D1064" s="31" t="str">
        <f t="shared" si="15"/>
        <v/>
      </c>
      <c r="E1064" s="24" t="s">
        <v>57</v>
      </c>
    </row>
    <row r="1065" spans="1:5" s="23" customFormat="1" ht="15.75" outlineLevel="2" x14ac:dyDescent="0.25">
      <c r="A1065" s="27">
        <v>44405</v>
      </c>
      <c r="B1065" s="24" t="s">
        <v>45</v>
      </c>
      <c r="C1065" s="25">
        <v>139.97999999999999</v>
      </c>
      <c r="D1065" s="31" t="str">
        <f t="shared" si="15"/>
        <v/>
      </c>
      <c r="E1065" s="24" t="s">
        <v>68</v>
      </c>
    </row>
    <row r="1066" spans="1:5" s="23" customFormat="1" ht="15.75" outlineLevel="2" x14ac:dyDescent="0.25">
      <c r="A1066" s="27">
        <v>44405</v>
      </c>
      <c r="B1066" s="24" t="s">
        <v>45</v>
      </c>
      <c r="C1066" s="25">
        <v>73.900000000000006</v>
      </c>
      <c r="D1066" s="31" t="str">
        <f t="shared" si="15"/>
        <v/>
      </c>
      <c r="E1066" s="24" t="s">
        <v>57</v>
      </c>
    </row>
    <row r="1067" spans="1:5" s="23" customFormat="1" ht="15.75" outlineLevel="2" x14ac:dyDescent="0.25">
      <c r="A1067" s="27">
        <v>44405</v>
      </c>
      <c r="B1067" s="24" t="s">
        <v>45</v>
      </c>
      <c r="C1067" s="25">
        <v>151.19999999999999</v>
      </c>
      <c r="D1067" s="31" t="str">
        <f t="shared" si="15"/>
        <v/>
      </c>
      <c r="E1067" s="24" t="s">
        <v>57</v>
      </c>
    </row>
    <row r="1068" spans="1:5" s="23" customFormat="1" ht="15.75" outlineLevel="2" x14ac:dyDescent="0.25">
      <c r="A1068" s="27">
        <v>44405</v>
      </c>
      <c r="B1068" s="24" t="s">
        <v>45</v>
      </c>
      <c r="C1068" s="25">
        <v>147.80000000000001</v>
      </c>
      <c r="D1068" s="31" t="str">
        <f t="shared" si="15"/>
        <v/>
      </c>
      <c r="E1068" s="24" t="s">
        <v>57</v>
      </c>
    </row>
    <row r="1069" spans="1:5" s="23" customFormat="1" ht="15.75" outlineLevel="2" x14ac:dyDescent="0.25">
      <c r="A1069" s="27">
        <v>44405</v>
      </c>
      <c r="B1069" s="24" t="s">
        <v>45</v>
      </c>
      <c r="C1069" s="25">
        <v>12</v>
      </c>
      <c r="D1069" s="31" t="str">
        <f t="shared" si="15"/>
        <v/>
      </c>
      <c r="E1069" s="24" t="s">
        <v>57</v>
      </c>
    </row>
    <row r="1070" spans="1:5" s="23" customFormat="1" ht="15.75" outlineLevel="2" x14ac:dyDescent="0.25">
      <c r="A1070" s="27">
        <v>44405</v>
      </c>
      <c r="B1070" s="24" t="s">
        <v>45</v>
      </c>
      <c r="C1070" s="25">
        <v>471.52</v>
      </c>
      <c r="D1070" s="31" t="str">
        <f t="shared" si="15"/>
        <v/>
      </c>
      <c r="E1070" s="24" t="s">
        <v>57</v>
      </c>
    </row>
    <row r="1071" spans="1:5" s="23" customFormat="1" ht="15.75" outlineLevel="2" x14ac:dyDescent="0.25">
      <c r="A1071" s="27">
        <v>44405</v>
      </c>
      <c r="B1071" s="24" t="s">
        <v>45</v>
      </c>
      <c r="C1071" s="25">
        <v>502.6</v>
      </c>
      <c r="D1071" s="31" t="str">
        <f t="shared" si="15"/>
        <v/>
      </c>
      <c r="E1071" s="24" t="s">
        <v>57</v>
      </c>
    </row>
    <row r="1072" spans="1:5" s="23" customFormat="1" ht="15.75" outlineLevel="2" x14ac:dyDescent="0.25">
      <c r="A1072" s="27">
        <v>44405</v>
      </c>
      <c r="B1072" s="24" t="s">
        <v>45</v>
      </c>
      <c r="C1072" s="25">
        <v>379.52</v>
      </c>
      <c r="D1072" s="31" t="str">
        <f t="shared" si="15"/>
        <v/>
      </c>
      <c r="E1072" s="24" t="s">
        <v>57</v>
      </c>
    </row>
    <row r="1073" spans="1:5" s="23" customFormat="1" ht="15.75" outlineLevel="2" x14ac:dyDescent="0.25">
      <c r="A1073" s="27">
        <v>44405</v>
      </c>
      <c r="B1073" s="24" t="s">
        <v>45</v>
      </c>
      <c r="C1073" s="25">
        <v>3495</v>
      </c>
      <c r="D1073" s="31" t="str">
        <f t="shared" ref="D1073:D1136" si="16">IF(E1073="","TOTAL","")</f>
        <v/>
      </c>
      <c r="E1073" s="24" t="s">
        <v>57</v>
      </c>
    </row>
    <row r="1074" spans="1:5" s="23" customFormat="1" ht="15.75" outlineLevel="2" x14ac:dyDescent="0.25">
      <c r="A1074" s="27">
        <v>44405</v>
      </c>
      <c r="B1074" s="24" t="s">
        <v>45</v>
      </c>
      <c r="C1074" s="25">
        <v>155.80000000000001</v>
      </c>
      <c r="D1074" s="31" t="str">
        <f t="shared" si="16"/>
        <v/>
      </c>
      <c r="E1074" s="24" t="s">
        <v>57</v>
      </c>
    </row>
    <row r="1075" spans="1:5" s="23" customFormat="1" ht="15.75" outlineLevel="2" x14ac:dyDescent="0.25">
      <c r="A1075" s="27">
        <v>44405</v>
      </c>
      <c r="B1075" s="24" t="s">
        <v>45</v>
      </c>
      <c r="C1075" s="25">
        <v>23.77</v>
      </c>
      <c r="D1075" s="31" t="str">
        <f t="shared" si="16"/>
        <v/>
      </c>
      <c r="E1075" s="24" t="s">
        <v>57</v>
      </c>
    </row>
    <row r="1076" spans="1:5" s="23" customFormat="1" ht="15.75" outlineLevel="2" x14ac:dyDescent="0.25">
      <c r="A1076" s="27">
        <v>44405</v>
      </c>
      <c r="B1076" s="24" t="s">
        <v>45</v>
      </c>
      <c r="C1076" s="25">
        <v>23.77</v>
      </c>
      <c r="D1076" s="31" t="str">
        <f t="shared" si="16"/>
        <v/>
      </c>
      <c r="E1076" s="24" t="s">
        <v>57</v>
      </c>
    </row>
    <row r="1077" spans="1:5" s="23" customFormat="1" ht="15.75" outlineLevel="2" x14ac:dyDescent="0.25">
      <c r="A1077" s="27">
        <v>44405</v>
      </c>
      <c r="B1077" s="24" t="s">
        <v>45</v>
      </c>
      <c r="C1077" s="25">
        <v>23.77</v>
      </c>
      <c r="D1077" s="31" t="str">
        <f t="shared" si="16"/>
        <v/>
      </c>
      <c r="E1077" s="24" t="s">
        <v>57</v>
      </c>
    </row>
    <row r="1078" spans="1:5" s="23" customFormat="1" ht="15.75" outlineLevel="2" x14ac:dyDescent="0.25">
      <c r="A1078" s="27">
        <v>44405</v>
      </c>
      <c r="B1078" s="24" t="s">
        <v>45</v>
      </c>
      <c r="C1078" s="25">
        <v>23.77</v>
      </c>
      <c r="D1078" s="31" t="str">
        <f t="shared" si="16"/>
        <v/>
      </c>
      <c r="E1078" s="24" t="s">
        <v>57</v>
      </c>
    </row>
    <row r="1079" spans="1:5" s="23" customFormat="1" ht="15.75" outlineLevel="2" x14ac:dyDescent="0.25">
      <c r="A1079" s="27">
        <v>44405</v>
      </c>
      <c r="B1079" s="24" t="s">
        <v>45</v>
      </c>
      <c r="C1079" s="25">
        <v>23.77</v>
      </c>
      <c r="D1079" s="31" t="str">
        <f t="shared" si="16"/>
        <v/>
      </c>
      <c r="E1079" s="24" t="s">
        <v>57</v>
      </c>
    </row>
    <row r="1080" spans="1:5" s="23" customFormat="1" ht="15.75" outlineLevel="2" x14ac:dyDescent="0.25">
      <c r="A1080" s="27">
        <v>44405</v>
      </c>
      <c r="B1080" s="24" t="s">
        <v>45</v>
      </c>
      <c r="C1080" s="25">
        <v>23.77</v>
      </c>
      <c r="D1080" s="31" t="str">
        <f t="shared" si="16"/>
        <v/>
      </c>
      <c r="E1080" s="24" t="s">
        <v>57</v>
      </c>
    </row>
    <row r="1081" spans="1:5" s="23" customFormat="1" ht="15.75" outlineLevel="2" x14ac:dyDescent="0.25">
      <c r="A1081" s="27">
        <v>44405</v>
      </c>
      <c r="B1081" s="24" t="s">
        <v>45</v>
      </c>
      <c r="C1081" s="25">
        <v>23.77</v>
      </c>
      <c r="D1081" s="31" t="str">
        <f t="shared" si="16"/>
        <v/>
      </c>
      <c r="E1081" s="24" t="s">
        <v>57</v>
      </c>
    </row>
    <row r="1082" spans="1:5" s="23" customFormat="1" ht="15.75" outlineLevel="2" x14ac:dyDescent="0.25">
      <c r="A1082" s="27">
        <v>44405</v>
      </c>
      <c r="B1082" s="24" t="s">
        <v>45</v>
      </c>
      <c r="C1082" s="25">
        <v>23.77</v>
      </c>
      <c r="D1082" s="31" t="str">
        <f t="shared" si="16"/>
        <v/>
      </c>
      <c r="E1082" s="24" t="s">
        <v>57</v>
      </c>
    </row>
    <row r="1083" spans="1:5" s="23" customFormat="1" ht="15.75" outlineLevel="2" x14ac:dyDescent="0.25">
      <c r="A1083" s="27">
        <v>44405</v>
      </c>
      <c r="B1083" s="24" t="s">
        <v>45</v>
      </c>
      <c r="C1083" s="25">
        <v>23.77</v>
      </c>
      <c r="D1083" s="31" t="str">
        <f t="shared" si="16"/>
        <v/>
      </c>
      <c r="E1083" s="24" t="s">
        <v>57</v>
      </c>
    </row>
    <row r="1084" spans="1:5" s="23" customFormat="1" ht="15.75" outlineLevel="2" x14ac:dyDescent="0.25">
      <c r="A1084" s="27">
        <v>44405</v>
      </c>
      <c r="B1084" s="24" t="s">
        <v>45</v>
      </c>
      <c r="C1084" s="25">
        <v>23.81</v>
      </c>
      <c r="D1084" s="31" t="str">
        <f t="shared" si="16"/>
        <v/>
      </c>
      <c r="E1084" s="24" t="s">
        <v>57</v>
      </c>
    </row>
    <row r="1085" spans="1:5" s="23" customFormat="1" ht="15.75" outlineLevel="2" x14ac:dyDescent="0.25">
      <c r="A1085" s="27">
        <v>44405</v>
      </c>
      <c r="B1085" s="24" t="s">
        <v>45</v>
      </c>
      <c r="C1085" s="25">
        <v>23.77</v>
      </c>
      <c r="D1085" s="31" t="str">
        <f t="shared" si="16"/>
        <v/>
      </c>
      <c r="E1085" s="24" t="s">
        <v>57</v>
      </c>
    </row>
    <row r="1086" spans="1:5" s="23" customFormat="1" ht="15.75" outlineLevel="2" x14ac:dyDescent="0.25">
      <c r="A1086" s="27">
        <v>44405</v>
      </c>
      <c r="B1086" s="24" t="s">
        <v>45</v>
      </c>
      <c r="C1086" s="25">
        <v>23.77</v>
      </c>
      <c r="D1086" s="31" t="str">
        <f t="shared" si="16"/>
        <v/>
      </c>
      <c r="E1086" s="24" t="s">
        <v>57</v>
      </c>
    </row>
    <row r="1087" spans="1:5" s="23" customFormat="1" ht="15.75" outlineLevel="2" x14ac:dyDescent="0.25">
      <c r="A1087" s="27">
        <v>44405</v>
      </c>
      <c r="B1087" s="24" t="s">
        <v>45</v>
      </c>
      <c r="C1087" s="25">
        <v>23.77</v>
      </c>
      <c r="D1087" s="31" t="str">
        <f t="shared" si="16"/>
        <v/>
      </c>
      <c r="E1087" s="24" t="s">
        <v>57</v>
      </c>
    </row>
    <row r="1088" spans="1:5" s="23" customFormat="1" ht="15.75" outlineLevel="2" x14ac:dyDescent="0.25">
      <c r="A1088" s="27">
        <v>44405</v>
      </c>
      <c r="B1088" s="24" t="s">
        <v>45</v>
      </c>
      <c r="C1088" s="25">
        <v>23.77</v>
      </c>
      <c r="D1088" s="31" t="str">
        <f t="shared" si="16"/>
        <v/>
      </c>
      <c r="E1088" s="24" t="s">
        <v>57</v>
      </c>
    </row>
    <row r="1089" spans="1:5" s="23" customFormat="1" ht="15.75" outlineLevel="2" x14ac:dyDescent="0.25">
      <c r="A1089" s="27">
        <v>44405</v>
      </c>
      <c r="B1089" s="24" t="s">
        <v>45</v>
      </c>
      <c r="C1089" s="25">
        <v>23.77</v>
      </c>
      <c r="D1089" s="31" t="str">
        <f t="shared" si="16"/>
        <v/>
      </c>
      <c r="E1089" s="24" t="s">
        <v>57</v>
      </c>
    </row>
    <row r="1090" spans="1:5" s="23" customFormat="1" ht="15.75" outlineLevel="2" x14ac:dyDescent="0.25">
      <c r="A1090" s="27">
        <v>44405</v>
      </c>
      <c r="B1090" s="24" t="s">
        <v>45</v>
      </c>
      <c r="C1090" s="25">
        <v>23.77</v>
      </c>
      <c r="D1090" s="31" t="str">
        <f t="shared" si="16"/>
        <v/>
      </c>
      <c r="E1090" s="24" t="s">
        <v>57</v>
      </c>
    </row>
    <row r="1091" spans="1:5" s="23" customFormat="1" ht="15.75" outlineLevel="2" x14ac:dyDescent="0.25">
      <c r="A1091" s="27">
        <v>44405</v>
      </c>
      <c r="B1091" s="24" t="s">
        <v>45</v>
      </c>
      <c r="C1091" s="25">
        <v>23.77</v>
      </c>
      <c r="D1091" s="31" t="str">
        <f t="shared" si="16"/>
        <v/>
      </c>
      <c r="E1091" s="24" t="s">
        <v>57</v>
      </c>
    </row>
    <row r="1092" spans="1:5" s="23" customFormat="1" ht="15.75" outlineLevel="2" x14ac:dyDescent="0.25">
      <c r="A1092" s="27">
        <v>44405</v>
      </c>
      <c r="B1092" s="24" t="s">
        <v>45</v>
      </c>
      <c r="C1092" s="25">
        <v>23.77</v>
      </c>
      <c r="D1092" s="31" t="str">
        <f t="shared" si="16"/>
        <v/>
      </c>
      <c r="E1092" s="24" t="s">
        <v>57</v>
      </c>
    </row>
    <row r="1093" spans="1:5" s="23" customFormat="1" ht="15.75" outlineLevel="2" x14ac:dyDescent="0.25">
      <c r="A1093" s="27">
        <v>44405</v>
      </c>
      <c r="B1093" s="24" t="s">
        <v>45</v>
      </c>
      <c r="C1093" s="25">
        <v>23.77</v>
      </c>
      <c r="D1093" s="31" t="str">
        <f t="shared" si="16"/>
        <v/>
      </c>
      <c r="E1093" s="24" t="s">
        <v>57</v>
      </c>
    </row>
    <row r="1094" spans="1:5" s="23" customFormat="1" ht="15.75" outlineLevel="2" x14ac:dyDescent="0.25">
      <c r="A1094" s="27">
        <v>44405</v>
      </c>
      <c r="B1094" s="24" t="s">
        <v>45</v>
      </c>
      <c r="C1094" s="25">
        <v>23.77</v>
      </c>
      <c r="D1094" s="31" t="str">
        <f t="shared" si="16"/>
        <v/>
      </c>
      <c r="E1094" s="24" t="s">
        <v>57</v>
      </c>
    </row>
    <row r="1095" spans="1:5" s="23" customFormat="1" ht="15.75" outlineLevel="2" x14ac:dyDescent="0.25">
      <c r="A1095" s="27">
        <v>44405</v>
      </c>
      <c r="B1095" s="24" t="s">
        <v>45</v>
      </c>
      <c r="C1095" s="25">
        <v>23.77</v>
      </c>
      <c r="D1095" s="31" t="str">
        <f t="shared" si="16"/>
        <v/>
      </c>
      <c r="E1095" s="24" t="s">
        <v>57</v>
      </c>
    </row>
    <row r="1096" spans="1:5" s="23" customFormat="1" ht="15.75" outlineLevel="2" x14ac:dyDescent="0.25">
      <c r="A1096" s="27">
        <v>44405</v>
      </c>
      <c r="B1096" s="24" t="s">
        <v>45</v>
      </c>
      <c r="C1096" s="25">
        <v>23.77</v>
      </c>
      <c r="D1096" s="31" t="str">
        <f t="shared" si="16"/>
        <v/>
      </c>
      <c r="E1096" s="24" t="s">
        <v>57</v>
      </c>
    </row>
    <row r="1097" spans="1:5" s="23" customFormat="1" ht="15.75" outlineLevel="2" x14ac:dyDescent="0.25">
      <c r="A1097" s="27">
        <v>44405</v>
      </c>
      <c r="B1097" s="24" t="s">
        <v>45</v>
      </c>
      <c r="C1097" s="25">
        <v>23.77</v>
      </c>
      <c r="D1097" s="31" t="str">
        <f t="shared" si="16"/>
        <v/>
      </c>
      <c r="E1097" s="24" t="s">
        <v>57</v>
      </c>
    </row>
    <row r="1098" spans="1:5" s="23" customFormat="1" ht="15.75" outlineLevel="2" x14ac:dyDescent="0.25">
      <c r="A1098" s="27">
        <v>44405</v>
      </c>
      <c r="B1098" s="24" t="s">
        <v>45</v>
      </c>
      <c r="C1098" s="25">
        <v>23.77</v>
      </c>
      <c r="D1098" s="31" t="str">
        <f t="shared" si="16"/>
        <v/>
      </c>
      <c r="E1098" s="24" t="s">
        <v>57</v>
      </c>
    </row>
    <row r="1099" spans="1:5" s="23" customFormat="1" ht="15.75" outlineLevel="2" x14ac:dyDescent="0.25">
      <c r="A1099" s="27">
        <v>44405</v>
      </c>
      <c r="B1099" s="24" t="s">
        <v>45</v>
      </c>
      <c r="C1099" s="25">
        <v>23.77</v>
      </c>
      <c r="D1099" s="31" t="str">
        <f t="shared" si="16"/>
        <v/>
      </c>
      <c r="E1099" s="24" t="s">
        <v>57</v>
      </c>
    </row>
    <row r="1100" spans="1:5" s="23" customFormat="1" ht="15.75" outlineLevel="2" x14ac:dyDescent="0.25">
      <c r="A1100" s="27">
        <v>44405</v>
      </c>
      <c r="B1100" s="24" t="s">
        <v>45</v>
      </c>
      <c r="C1100" s="25">
        <v>23.77</v>
      </c>
      <c r="D1100" s="31" t="str">
        <f t="shared" si="16"/>
        <v/>
      </c>
      <c r="E1100" s="24" t="s">
        <v>57</v>
      </c>
    </row>
    <row r="1101" spans="1:5" s="23" customFormat="1" ht="15.75" outlineLevel="2" x14ac:dyDescent="0.25">
      <c r="A1101" s="27">
        <v>44405</v>
      </c>
      <c r="B1101" s="24" t="s">
        <v>45</v>
      </c>
      <c r="C1101" s="25">
        <v>23.77</v>
      </c>
      <c r="D1101" s="31" t="str">
        <f t="shared" si="16"/>
        <v/>
      </c>
      <c r="E1101" s="24" t="s">
        <v>57</v>
      </c>
    </row>
    <row r="1102" spans="1:5" s="23" customFormat="1" ht="15.75" outlineLevel="2" x14ac:dyDescent="0.25">
      <c r="A1102" s="27">
        <v>44405</v>
      </c>
      <c r="B1102" s="24" t="s">
        <v>45</v>
      </c>
      <c r="C1102" s="25">
        <v>23.77</v>
      </c>
      <c r="D1102" s="31" t="str">
        <f t="shared" si="16"/>
        <v/>
      </c>
      <c r="E1102" s="24" t="s">
        <v>57</v>
      </c>
    </row>
    <row r="1103" spans="1:5" s="23" customFormat="1" ht="15.75" outlineLevel="2" x14ac:dyDescent="0.25">
      <c r="A1103" s="27">
        <v>44405</v>
      </c>
      <c r="B1103" s="24" t="s">
        <v>45</v>
      </c>
      <c r="C1103" s="25">
        <v>302.16000000000003</v>
      </c>
      <c r="D1103" s="31" t="str">
        <f t="shared" si="16"/>
        <v/>
      </c>
      <c r="E1103" s="24" t="s">
        <v>57</v>
      </c>
    </row>
    <row r="1104" spans="1:5" s="23" customFormat="1" ht="15.75" outlineLevel="2" x14ac:dyDescent="0.25">
      <c r="A1104" s="27">
        <v>44405</v>
      </c>
      <c r="B1104" s="24" t="s">
        <v>45</v>
      </c>
      <c r="C1104" s="25">
        <v>597.41999999999996</v>
      </c>
      <c r="D1104" s="31" t="str">
        <f t="shared" si="16"/>
        <v/>
      </c>
      <c r="E1104" s="24" t="s">
        <v>57</v>
      </c>
    </row>
    <row r="1105" spans="1:5" s="23" customFormat="1" ht="15.75" outlineLevel="2" x14ac:dyDescent="0.25">
      <c r="A1105" s="27">
        <v>44405</v>
      </c>
      <c r="B1105" s="24" t="s">
        <v>45</v>
      </c>
      <c r="C1105" s="25">
        <v>417.6</v>
      </c>
      <c r="D1105" s="31" t="str">
        <f t="shared" si="16"/>
        <v/>
      </c>
      <c r="E1105" s="24" t="s">
        <v>57</v>
      </c>
    </row>
    <row r="1106" spans="1:5" s="23" customFormat="1" ht="15.75" outlineLevel="2" x14ac:dyDescent="0.25">
      <c r="A1106" s="27">
        <v>44405</v>
      </c>
      <c r="B1106" s="24" t="s">
        <v>45</v>
      </c>
      <c r="C1106" s="25">
        <v>276</v>
      </c>
      <c r="D1106" s="31" t="str">
        <f t="shared" si="16"/>
        <v/>
      </c>
      <c r="E1106" s="24" t="s">
        <v>57</v>
      </c>
    </row>
    <row r="1107" spans="1:5" s="23" customFormat="1" ht="15.75" outlineLevel="2" x14ac:dyDescent="0.25">
      <c r="A1107" s="27">
        <v>44405</v>
      </c>
      <c r="B1107" s="24" t="s">
        <v>45</v>
      </c>
      <c r="C1107" s="25">
        <v>275.94</v>
      </c>
      <c r="D1107" s="31" t="str">
        <f t="shared" si="16"/>
        <v/>
      </c>
      <c r="E1107" s="24" t="s">
        <v>57</v>
      </c>
    </row>
    <row r="1108" spans="1:5" s="23" customFormat="1" ht="15.75" outlineLevel="2" x14ac:dyDescent="0.25">
      <c r="A1108" s="27">
        <v>44405</v>
      </c>
      <c r="B1108" s="24" t="s">
        <v>45</v>
      </c>
      <c r="C1108" s="25">
        <v>2441.54</v>
      </c>
      <c r="D1108" s="31" t="str">
        <f t="shared" si="16"/>
        <v/>
      </c>
      <c r="E1108" s="24" t="s">
        <v>57</v>
      </c>
    </row>
    <row r="1109" spans="1:5" s="23" customFormat="1" ht="15.75" outlineLevel="2" x14ac:dyDescent="0.25">
      <c r="A1109" s="27">
        <v>44405</v>
      </c>
      <c r="B1109" s="24" t="s">
        <v>45</v>
      </c>
      <c r="C1109" s="25">
        <v>125</v>
      </c>
      <c r="D1109" s="31" t="str">
        <f t="shared" si="16"/>
        <v/>
      </c>
      <c r="E1109" s="24" t="s">
        <v>57</v>
      </c>
    </row>
    <row r="1110" spans="1:5" s="23" customFormat="1" ht="15.75" outlineLevel="1" x14ac:dyDescent="0.25">
      <c r="A1110" s="28">
        <f>A1109</f>
        <v>44405</v>
      </c>
      <c r="B1110" s="29" t="str">
        <f>B1109</f>
        <v>BARNES &amp; NOBLE INC</v>
      </c>
      <c r="C1110" s="30">
        <f>SUBTOTAL(9,C1064:C1109)</f>
        <v>10654.540000000012</v>
      </c>
      <c r="D1110" s="31" t="str">
        <f t="shared" si="16"/>
        <v>TOTAL</v>
      </c>
      <c r="E1110" s="24"/>
    </row>
    <row r="1111" spans="1:5" s="23" customFormat="1" ht="15.75" outlineLevel="2" x14ac:dyDescent="0.25">
      <c r="A1111" s="27">
        <v>44405</v>
      </c>
      <c r="B1111" s="24" t="s">
        <v>291</v>
      </c>
      <c r="C1111" s="25">
        <v>112</v>
      </c>
      <c r="D1111" s="31" t="str">
        <f t="shared" si="16"/>
        <v/>
      </c>
      <c r="E1111" s="24" t="s">
        <v>137</v>
      </c>
    </row>
    <row r="1112" spans="1:5" s="23" customFormat="1" ht="15.75" outlineLevel="2" x14ac:dyDescent="0.25">
      <c r="A1112" s="27">
        <v>44405</v>
      </c>
      <c r="B1112" s="24" t="s">
        <v>291</v>
      </c>
      <c r="C1112" s="25">
        <v>714.6</v>
      </c>
      <c r="D1112" s="31" t="str">
        <f t="shared" si="16"/>
        <v/>
      </c>
      <c r="E1112" s="24" t="s">
        <v>137</v>
      </c>
    </row>
    <row r="1113" spans="1:5" s="23" customFormat="1" ht="15.75" outlineLevel="2" x14ac:dyDescent="0.25">
      <c r="A1113" s="27">
        <v>44405</v>
      </c>
      <c r="B1113" s="24" t="s">
        <v>291</v>
      </c>
      <c r="C1113" s="25">
        <v>170.2</v>
      </c>
      <c r="D1113" s="31" t="str">
        <f t="shared" si="16"/>
        <v/>
      </c>
      <c r="E1113" s="24" t="s">
        <v>137</v>
      </c>
    </row>
    <row r="1114" spans="1:5" s="23" customFormat="1" ht="15.75" outlineLevel="2" x14ac:dyDescent="0.25">
      <c r="A1114" s="27">
        <v>44405</v>
      </c>
      <c r="B1114" s="24" t="s">
        <v>291</v>
      </c>
      <c r="C1114" s="25">
        <v>16.48</v>
      </c>
      <c r="D1114" s="31" t="str">
        <f t="shared" si="16"/>
        <v/>
      </c>
      <c r="E1114" s="24" t="s">
        <v>137</v>
      </c>
    </row>
    <row r="1115" spans="1:5" s="23" customFormat="1" ht="15.75" outlineLevel="2" x14ac:dyDescent="0.25">
      <c r="A1115" s="27">
        <v>44405</v>
      </c>
      <c r="B1115" s="24" t="s">
        <v>291</v>
      </c>
      <c r="C1115" s="25">
        <v>16.16</v>
      </c>
      <c r="D1115" s="31" t="str">
        <f t="shared" si="16"/>
        <v/>
      </c>
      <c r="E1115" s="24" t="s">
        <v>137</v>
      </c>
    </row>
    <row r="1116" spans="1:5" s="23" customFormat="1" ht="15.75" outlineLevel="2" x14ac:dyDescent="0.25">
      <c r="A1116" s="27">
        <v>44405</v>
      </c>
      <c r="B1116" s="24" t="s">
        <v>291</v>
      </c>
      <c r="C1116" s="25">
        <v>252.59</v>
      </c>
      <c r="D1116" s="31" t="str">
        <f t="shared" si="16"/>
        <v/>
      </c>
      <c r="E1116" s="24" t="s">
        <v>56</v>
      </c>
    </row>
    <row r="1117" spans="1:5" s="23" customFormat="1" ht="15.75" outlineLevel="2" x14ac:dyDescent="0.25">
      <c r="A1117" s="27">
        <v>44405</v>
      </c>
      <c r="B1117" s="24" t="s">
        <v>291</v>
      </c>
      <c r="C1117" s="25">
        <v>1000.44</v>
      </c>
      <c r="D1117" s="31" t="str">
        <f t="shared" si="16"/>
        <v/>
      </c>
      <c r="E1117" s="24" t="s">
        <v>56</v>
      </c>
    </row>
    <row r="1118" spans="1:5" s="23" customFormat="1" ht="15.75" outlineLevel="2" x14ac:dyDescent="0.25">
      <c r="A1118" s="27">
        <v>44405</v>
      </c>
      <c r="B1118" s="24" t="s">
        <v>291</v>
      </c>
      <c r="C1118" s="25">
        <v>488.68</v>
      </c>
      <c r="D1118" s="31" t="str">
        <f t="shared" si="16"/>
        <v/>
      </c>
      <c r="E1118" s="24" t="s">
        <v>56</v>
      </c>
    </row>
    <row r="1119" spans="1:5" s="23" customFormat="1" ht="15.75" outlineLevel="2" x14ac:dyDescent="0.25">
      <c r="A1119" s="27">
        <v>44405</v>
      </c>
      <c r="B1119" s="24" t="s">
        <v>291</v>
      </c>
      <c r="C1119" s="25">
        <v>80.7</v>
      </c>
      <c r="D1119" s="31" t="str">
        <f t="shared" si="16"/>
        <v/>
      </c>
      <c r="E1119" s="24" t="s">
        <v>56</v>
      </c>
    </row>
    <row r="1120" spans="1:5" s="23" customFormat="1" ht="15.75" outlineLevel="2" x14ac:dyDescent="0.25">
      <c r="A1120" s="27">
        <v>44405</v>
      </c>
      <c r="B1120" s="24" t="s">
        <v>291</v>
      </c>
      <c r="C1120" s="25">
        <v>64.319999999999993</v>
      </c>
      <c r="D1120" s="31" t="str">
        <f t="shared" si="16"/>
        <v/>
      </c>
      <c r="E1120" s="24" t="s">
        <v>56</v>
      </c>
    </row>
    <row r="1121" spans="1:5" s="23" customFormat="1" ht="15.75" outlineLevel="2" x14ac:dyDescent="0.25">
      <c r="A1121" s="27">
        <v>44405</v>
      </c>
      <c r="B1121" s="24" t="s">
        <v>291</v>
      </c>
      <c r="C1121" s="25">
        <v>15.33</v>
      </c>
      <c r="D1121" s="31" t="str">
        <f t="shared" si="16"/>
        <v/>
      </c>
      <c r="E1121" s="24" t="s">
        <v>56</v>
      </c>
    </row>
    <row r="1122" spans="1:5" s="23" customFormat="1" ht="15.75" outlineLevel="2" x14ac:dyDescent="0.25">
      <c r="A1122" s="27">
        <v>44405</v>
      </c>
      <c r="B1122" s="24" t="s">
        <v>291</v>
      </c>
      <c r="C1122" s="25">
        <v>543.5</v>
      </c>
      <c r="D1122" s="31" t="str">
        <f t="shared" si="16"/>
        <v/>
      </c>
      <c r="E1122" s="24" t="s">
        <v>56</v>
      </c>
    </row>
    <row r="1123" spans="1:5" s="23" customFormat="1" ht="15.75" outlineLevel="2" x14ac:dyDescent="0.25">
      <c r="A1123" s="27">
        <v>44405</v>
      </c>
      <c r="B1123" s="24" t="s">
        <v>291</v>
      </c>
      <c r="C1123" s="25">
        <v>897.14</v>
      </c>
      <c r="D1123" s="31" t="str">
        <f t="shared" si="16"/>
        <v/>
      </c>
      <c r="E1123" s="24" t="s">
        <v>56</v>
      </c>
    </row>
    <row r="1124" spans="1:5" s="23" customFormat="1" ht="15.75" outlineLevel="2" x14ac:dyDescent="0.25">
      <c r="A1124" s="27">
        <v>44405</v>
      </c>
      <c r="B1124" s="24" t="s">
        <v>291</v>
      </c>
      <c r="C1124" s="25">
        <v>1731.06</v>
      </c>
      <c r="D1124" s="31" t="str">
        <f t="shared" si="16"/>
        <v/>
      </c>
      <c r="E1124" s="24" t="s">
        <v>56</v>
      </c>
    </row>
    <row r="1125" spans="1:5" s="23" customFormat="1" ht="15.75" outlineLevel="2" x14ac:dyDescent="0.25">
      <c r="A1125" s="27">
        <v>44405</v>
      </c>
      <c r="B1125" s="24" t="s">
        <v>291</v>
      </c>
      <c r="C1125" s="25">
        <v>220.47</v>
      </c>
      <c r="D1125" s="31" t="str">
        <f t="shared" si="16"/>
        <v/>
      </c>
      <c r="E1125" s="24" t="s">
        <v>56</v>
      </c>
    </row>
    <row r="1126" spans="1:5" s="23" customFormat="1" ht="15.75" outlineLevel="1" x14ac:dyDescent="0.25">
      <c r="A1126" s="28">
        <f>A1125</f>
        <v>44405</v>
      </c>
      <c r="B1126" s="29" t="str">
        <f>B1125</f>
        <v>SCHOOL SPECIALTY LLC</v>
      </c>
      <c r="C1126" s="30">
        <f>SUBTOTAL(9,C1111:C1125)</f>
        <v>6323.670000000001</v>
      </c>
      <c r="D1126" s="31" t="str">
        <f t="shared" si="16"/>
        <v>TOTAL</v>
      </c>
      <c r="E1126" s="24"/>
    </row>
    <row r="1127" spans="1:5" s="23" customFormat="1" ht="15.75" outlineLevel="2" x14ac:dyDescent="0.25">
      <c r="A1127" s="27">
        <v>44405</v>
      </c>
      <c r="B1127" s="24" t="s">
        <v>11</v>
      </c>
      <c r="C1127" s="25">
        <v>52.5</v>
      </c>
      <c r="D1127" s="31" t="str">
        <f t="shared" si="16"/>
        <v/>
      </c>
      <c r="E1127" s="24" t="s">
        <v>56</v>
      </c>
    </row>
    <row r="1128" spans="1:5" s="23" customFormat="1" ht="15.75" outlineLevel="2" x14ac:dyDescent="0.25">
      <c r="A1128" s="27">
        <v>44405</v>
      </c>
      <c r="B1128" s="24" t="s">
        <v>11</v>
      </c>
      <c r="C1128" s="25">
        <v>198.5</v>
      </c>
      <c r="D1128" s="31" t="str">
        <f t="shared" si="16"/>
        <v/>
      </c>
      <c r="E1128" s="24" t="s">
        <v>56</v>
      </c>
    </row>
    <row r="1129" spans="1:5" s="23" customFormat="1" ht="15.75" outlineLevel="2" x14ac:dyDescent="0.25">
      <c r="A1129" s="27">
        <v>44405</v>
      </c>
      <c r="B1129" s="24" t="s">
        <v>11</v>
      </c>
      <c r="C1129" s="25">
        <v>62.52</v>
      </c>
      <c r="D1129" s="31" t="str">
        <f t="shared" si="16"/>
        <v/>
      </c>
      <c r="E1129" s="24" t="s">
        <v>56</v>
      </c>
    </row>
    <row r="1130" spans="1:5" s="23" customFormat="1" ht="15.75" outlineLevel="2" x14ac:dyDescent="0.25">
      <c r="A1130" s="27">
        <v>44405</v>
      </c>
      <c r="B1130" s="24" t="s">
        <v>11</v>
      </c>
      <c r="C1130" s="25">
        <v>62.52</v>
      </c>
      <c r="D1130" s="31" t="str">
        <f t="shared" si="16"/>
        <v/>
      </c>
      <c r="E1130" s="24" t="s">
        <v>56</v>
      </c>
    </row>
    <row r="1131" spans="1:5" s="23" customFormat="1" ht="15.75" outlineLevel="2" x14ac:dyDescent="0.25">
      <c r="A1131" s="27">
        <v>44405</v>
      </c>
      <c r="B1131" s="24" t="s">
        <v>11</v>
      </c>
      <c r="C1131" s="25">
        <v>203.4</v>
      </c>
      <c r="D1131" s="31" t="str">
        <f t="shared" si="16"/>
        <v/>
      </c>
      <c r="E1131" s="24" t="s">
        <v>56</v>
      </c>
    </row>
    <row r="1132" spans="1:5" s="23" customFormat="1" ht="15.75" outlineLevel="2" x14ac:dyDescent="0.25">
      <c r="A1132" s="27">
        <v>44405</v>
      </c>
      <c r="B1132" s="24" t="s">
        <v>11</v>
      </c>
      <c r="C1132" s="25">
        <v>127.1</v>
      </c>
      <c r="D1132" s="31" t="str">
        <f t="shared" si="16"/>
        <v/>
      </c>
      <c r="E1132" s="24" t="s">
        <v>56</v>
      </c>
    </row>
    <row r="1133" spans="1:5" s="23" customFormat="1" ht="15.75" outlineLevel="2" x14ac:dyDescent="0.25">
      <c r="A1133" s="27">
        <v>44405</v>
      </c>
      <c r="B1133" s="24" t="s">
        <v>11</v>
      </c>
      <c r="C1133" s="25">
        <v>326.2</v>
      </c>
      <c r="D1133" s="31" t="str">
        <f t="shared" si="16"/>
        <v/>
      </c>
      <c r="E1133" s="24" t="s">
        <v>56</v>
      </c>
    </row>
    <row r="1134" spans="1:5" s="23" customFormat="1" ht="15.75" outlineLevel="2" x14ac:dyDescent="0.25">
      <c r="A1134" s="27">
        <v>44405</v>
      </c>
      <c r="B1134" s="24" t="s">
        <v>11</v>
      </c>
      <c r="C1134" s="25">
        <v>4326</v>
      </c>
      <c r="D1134" s="31" t="str">
        <f t="shared" si="16"/>
        <v/>
      </c>
      <c r="E1134" s="24" t="s">
        <v>56</v>
      </c>
    </row>
    <row r="1135" spans="1:5" s="23" customFormat="1" ht="15.75" outlineLevel="2" x14ac:dyDescent="0.25">
      <c r="A1135" s="27">
        <v>44405</v>
      </c>
      <c r="B1135" s="24" t="s">
        <v>11</v>
      </c>
      <c r="C1135" s="25">
        <v>-27</v>
      </c>
      <c r="D1135" s="31" t="str">
        <f t="shared" si="16"/>
        <v/>
      </c>
      <c r="E1135" s="24" t="s">
        <v>137</v>
      </c>
    </row>
    <row r="1136" spans="1:5" s="23" customFormat="1" ht="15.75" outlineLevel="2" x14ac:dyDescent="0.25">
      <c r="A1136" s="27">
        <v>44405</v>
      </c>
      <c r="B1136" s="24" t="s">
        <v>11</v>
      </c>
      <c r="C1136" s="25">
        <v>1065</v>
      </c>
      <c r="D1136" s="31" t="str">
        <f t="shared" si="16"/>
        <v/>
      </c>
      <c r="E1136" s="24" t="s">
        <v>63</v>
      </c>
    </row>
    <row r="1137" spans="1:5" s="23" customFormat="1" ht="15.75" outlineLevel="2" x14ac:dyDescent="0.25">
      <c r="A1137" s="27">
        <v>44405</v>
      </c>
      <c r="B1137" s="24" t="s">
        <v>11</v>
      </c>
      <c r="C1137" s="25">
        <v>1065</v>
      </c>
      <c r="D1137" s="31" t="str">
        <f t="shared" ref="D1137:D1200" si="17">IF(E1137="","TOTAL","")</f>
        <v/>
      </c>
      <c r="E1137" s="24" t="s">
        <v>153</v>
      </c>
    </row>
    <row r="1138" spans="1:5" s="23" customFormat="1" ht="15.75" outlineLevel="2" x14ac:dyDescent="0.25">
      <c r="A1138" s="27">
        <v>44405</v>
      </c>
      <c r="B1138" s="24" t="s">
        <v>11</v>
      </c>
      <c r="C1138" s="25">
        <v>689.83</v>
      </c>
      <c r="D1138" s="31" t="str">
        <f t="shared" si="17"/>
        <v/>
      </c>
      <c r="E1138" s="24" t="s">
        <v>63</v>
      </c>
    </row>
    <row r="1139" spans="1:5" s="23" customFormat="1" ht="15.75" outlineLevel="2" x14ac:dyDescent="0.25">
      <c r="A1139" s="27">
        <v>44405</v>
      </c>
      <c r="B1139" s="24" t="s">
        <v>11</v>
      </c>
      <c r="C1139" s="25">
        <v>375.17</v>
      </c>
      <c r="D1139" s="31" t="str">
        <f t="shared" si="17"/>
        <v/>
      </c>
      <c r="E1139" s="24" t="s">
        <v>63</v>
      </c>
    </row>
    <row r="1140" spans="1:5" s="23" customFormat="1" ht="15.75" outlineLevel="2" x14ac:dyDescent="0.25">
      <c r="A1140" s="27">
        <v>44405</v>
      </c>
      <c r="B1140" s="24" t="s">
        <v>11</v>
      </c>
      <c r="C1140" s="25">
        <v>1167.6199999999999</v>
      </c>
      <c r="D1140" s="31" t="str">
        <f t="shared" si="17"/>
        <v/>
      </c>
      <c r="E1140" s="24" t="s">
        <v>56</v>
      </c>
    </row>
    <row r="1141" spans="1:5" s="23" customFormat="1" ht="15.75" outlineLevel="2" x14ac:dyDescent="0.25">
      <c r="A1141" s="27">
        <v>44405</v>
      </c>
      <c r="B1141" s="24" t="s">
        <v>11</v>
      </c>
      <c r="C1141" s="25">
        <v>-589</v>
      </c>
      <c r="D1141" s="31" t="str">
        <f t="shared" si="17"/>
        <v/>
      </c>
      <c r="E1141" s="24" t="s">
        <v>153</v>
      </c>
    </row>
    <row r="1142" spans="1:5" s="23" customFormat="1" ht="15.75" outlineLevel="2" x14ac:dyDescent="0.25">
      <c r="A1142" s="27">
        <v>44405</v>
      </c>
      <c r="B1142" s="24" t="s">
        <v>11</v>
      </c>
      <c r="C1142" s="25">
        <v>10703</v>
      </c>
      <c r="D1142" s="31" t="str">
        <f t="shared" si="17"/>
        <v/>
      </c>
      <c r="E1142" s="24" t="s">
        <v>153</v>
      </c>
    </row>
    <row r="1143" spans="1:5" s="23" customFormat="1" ht="15.75" outlineLevel="2" x14ac:dyDescent="0.25">
      <c r="A1143" s="27">
        <v>44405</v>
      </c>
      <c r="B1143" s="24" t="s">
        <v>11</v>
      </c>
      <c r="C1143" s="25">
        <v>62.52</v>
      </c>
      <c r="D1143" s="31" t="str">
        <f t="shared" si="17"/>
        <v/>
      </c>
      <c r="E1143" s="24" t="s">
        <v>56</v>
      </c>
    </row>
    <row r="1144" spans="1:5" s="23" customFormat="1" ht="15.75" outlineLevel="2" x14ac:dyDescent="0.25">
      <c r="A1144" s="27">
        <v>44405</v>
      </c>
      <c r="B1144" s="24" t="s">
        <v>11</v>
      </c>
      <c r="C1144" s="25">
        <v>580</v>
      </c>
      <c r="D1144" s="31" t="str">
        <f t="shared" si="17"/>
        <v/>
      </c>
      <c r="E1144" s="24" t="s">
        <v>54</v>
      </c>
    </row>
    <row r="1145" spans="1:5" s="23" customFormat="1" ht="15.75" outlineLevel="2" x14ac:dyDescent="0.25">
      <c r="A1145" s="27">
        <v>44405</v>
      </c>
      <c r="B1145" s="24" t="s">
        <v>11</v>
      </c>
      <c r="C1145" s="25">
        <v>165.82</v>
      </c>
      <c r="D1145" s="31" t="str">
        <f t="shared" si="17"/>
        <v/>
      </c>
      <c r="E1145" s="24" t="s">
        <v>56</v>
      </c>
    </row>
    <row r="1146" spans="1:5" s="23" customFormat="1" ht="15.75" outlineLevel="2" x14ac:dyDescent="0.25">
      <c r="A1146" s="27">
        <v>44405</v>
      </c>
      <c r="B1146" s="24" t="s">
        <v>11</v>
      </c>
      <c r="C1146" s="25">
        <v>3050.63</v>
      </c>
      <c r="D1146" s="31" t="str">
        <f t="shared" si="17"/>
        <v/>
      </c>
      <c r="E1146" s="24" t="s">
        <v>56</v>
      </c>
    </row>
    <row r="1147" spans="1:5" s="23" customFormat="1" ht="15.75" outlineLevel="2" x14ac:dyDescent="0.25">
      <c r="A1147" s="27">
        <v>44405</v>
      </c>
      <c r="B1147" s="24" t="s">
        <v>11</v>
      </c>
      <c r="C1147" s="25">
        <v>20</v>
      </c>
      <c r="D1147" s="31" t="str">
        <f t="shared" si="17"/>
        <v/>
      </c>
      <c r="E1147" s="24" t="s">
        <v>56</v>
      </c>
    </row>
    <row r="1148" spans="1:5" s="23" customFormat="1" ht="15.75" outlineLevel="2" x14ac:dyDescent="0.25">
      <c r="A1148" s="27">
        <v>44405</v>
      </c>
      <c r="B1148" s="24" t="s">
        <v>11</v>
      </c>
      <c r="C1148" s="25">
        <v>3168</v>
      </c>
      <c r="D1148" s="31" t="str">
        <f t="shared" si="17"/>
        <v/>
      </c>
      <c r="E1148" s="24" t="s">
        <v>137</v>
      </c>
    </row>
    <row r="1149" spans="1:5" s="23" customFormat="1" ht="15.75" outlineLevel="2" x14ac:dyDescent="0.25">
      <c r="A1149" s="27">
        <v>44405</v>
      </c>
      <c r="B1149" s="24" t="s">
        <v>11</v>
      </c>
      <c r="C1149" s="25">
        <v>128</v>
      </c>
      <c r="D1149" s="31" t="str">
        <f t="shared" si="17"/>
        <v/>
      </c>
      <c r="E1149" s="24" t="s">
        <v>56</v>
      </c>
    </row>
    <row r="1150" spans="1:5" s="23" customFormat="1" ht="15.75" outlineLevel="2" x14ac:dyDescent="0.25">
      <c r="A1150" s="27">
        <v>44405</v>
      </c>
      <c r="B1150" s="24" t="s">
        <v>11</v>
      </c>
      <c r="C1150" s="25">
        <v>20</v>
      </c>
      <c r="D1150" s="31" t="str">
        <f t="shared" si="17"/>
        <v/>
      </c>
      <c r="E1150" s="24" t="s">
        <v>56</v>
      </c>
    </row>
    <row r="1151" spans="1:5" s="23" customFormat="1" ht="15.75" outlineLevel="2" x14ac:dyDescent="0.25">
      <c r="A1151" s="27">
        <v>44405</v>
      </c>
      <c r="B1151" s="24" t="s">
        <v>11</v>
      </c>
      <c r="C1151" s="25">
        <v>20</v>
      </c>
      <c r="D1151" s="31" t="str">
        <f t="shared" si="17"/>
        <v/>
      </c>
      <c r="E1151" s="24" t="s">
        <v>137</v>
      </c>
    </row>
    <row r="1152" spans="1:5" s="23" customFormat="1" ht="15.75" outlineLevel="2" x14ac:dyDescent="0.25">
      <c r="A1152" s="27">
        <v>44405</v>
      </c>
      <c r="B1152" s="24" t="s">
        <v>11</v>
      </c>
      <c r="C1152" s="25">
        <v>20</v>
      </c>
      <c r="D1152" s="31" t="str">
        <f t="shared" si="17"/>
        <v/>
      </c>
      <c r="E1152" s="24" t="s">
        <v>56</v>
      </c>
    </row>
    <row r="1153" spans="1:5" s="23" customFormat="1" ht="15.75" outlineLevel="2" x14ac:dyDescent="0.25">
      <c r="A1153" s="27">
        <v>44405</v>
      </c>
      <c r="B1153" s="24" t="s">
        <v>11</v>
      </c>
      <c r="C1153" s="25">
        <v>20</v>
      </c>
      <c r="D1153" s="31" t="str">
        <f t="shared" si="17"/>
        <v/>
      </c>
      <c r="E1153" s="24" t="s">
        <v>56</v>
      </c>
    </row>
    <row r="1154" spans="1:5" s="23" customFormat="1" ht="15.75" outlineLevel="2" x14ac:dyDescent="0.25">
      <c r="A1154" s="27">
        <v>44405</v>
      </c>
      <c r="B1154" s="24" t="s">
        <v>11</v>
      </c>
      <c r="C1154" s="25">
        <v>320</v>
      </c>
      <c r="D1154" s="31" t="str">
        <f t="shared" si="17"/>
        <v/>
      </c>
      <c r="E1154" s="24" t="s">
        <v>56</v>
      </c>
    </row>
    <row r="1155" spans="1:5" s="23" customFormat="1" ht="15.75" outlineLevel="2" x14ac:dyDescent="0.25">
      <c r="A1155" s="27">
        <v>44405</v>
      </c>
      <c r="B1155" s="24" t="s">
        <v>11</v>
      </c>
      <c r="C1155" s="25">
        <v>60</v>
      </c>
      <c r="D1155" s="31" t="str">
        <f t="shared" si="17"/>
        <v/>
      </c>
      <c r="E1155" s="24" t="s">
        <v>56</v>
      </c>
    </row>
    <row r="1156" spans="1:5" s="23" customFormat="1" ht="15.75" outlineLevel="2" x14ac:dyDescent="0.25">
      <c r="A1156" s="27">
        <v>44405</v>
      </c>
      <c r="B1156" s="24" t="s">
        <v>11</v>
      </c>
      <c r="C1156" s="25">
        <v>20</v>
      </c>
      <c r="D1156" s="31" t="str">
        <f t="shared" si="17"/>
        <v/>
      </c>
      <c r="E1156" s="24" t="s">
        <v>56</v>
      </c>
    </row>
    <row r="1157" spans="1:5" s="23" customFormat="1" ht="15.75" outlineLevel="2" x14ac:dyDescent="0.25">
      <c r="A1157" s="27">
        <v>44405</v>
      </c>
      <c r="B1157" s="24" t="s">
        <v>11</v>
      </c>
      <c r="C1157" s="25">
        <v>120</v>
      </c>
      <c r="D1157" s="31" t="str">
        <f t="shared" si="17"/>
        <v/>
      </c>
      <c r="E1157" s="24" t="s">
        <v>137</v>
      </c>
    </row>
    <row r="1158" spans="1:5" s="23" customFormat="1" ht="15.75" outlineLevel="2" x14ac:dyDescent="0.25">
      <c r="A1158" s="27">
        <v>44405</v>
      </c>
      <c r="B1158" s="24" t="s">
        <v>11</v>
      </c>
      <c r="C1158" s="25">
        <v>40</v>
      </c>
      <c r="D1158" s="31" t="str">
        <f t="shared" si="17"/>
        <v/>
      </c>
      <c r="E1158" s="24" t="s">
        <v>56</v>
      </c>
    </row>
    <row r="1159" spans="1:5" s="23" customFormat="1" ht="15.75" outlineLevel="2" x14ac:dyDescent="0.25">
      <c r="A1159" s="27">
        <v>44405</v>
      </c>
      <c r="B1159" s="24" t="s">
        <v>11</v>
      </c>
      <c r="C1159" s="25">
        <v>20</v>
      </c>
      <c r="D1159" s="31" t="str">
        <f t="shared" si="17"/>
        <v/>
      </c>
      <c r="E1159" s="24" t="s">
        <v>56</v>
      </c>
    </row>
    <row r="1160" spans="1:5" s="23" customFormat="1" ht="15.75" outlineLevel="2" x14ac:dyDescent="0.25">
      <c r="A1160" s="27">
        <v>44405</v>
      </c>
      <c r="B1160" s="24" t="s">
        <v>11</v>
      </c>
      <c r="C1160" s="25">
        <v>40</v>
      </c>
      <c r="D1160" s="31" t="str">
        <f t="shared" si="17"/>
        <v/>
      </c>
      <c r="E1160" s="24" t="s">
        <v>56</v>
      </c>
    </row>
    <row r="1161" spans="1:5" s="23" customFormat="1" ht="15.75" outlineLevel="2" x14ac:dyDescent="0.25">
      <c r="A1161" s="27">
        <v>44405</v>
      </c>
      <c r="B1161" s="24" t="s">
        <v>11</v>
      </c>
      <c r="C1161" s="25">
        <v>20</v>
      </c>
      <c r="D1161" s="31" t="str">
        <f t="shared" si="17"/>
        <v/>
      </c>
      <c r="E1161" s="24" t="s">
        <v>56</v>
      </c>
    </row>
    <row r="1162" spans="1:5" s="23" customFormat="1" ht="15.75" outlineLevel="2" x14ac:dyDescent="0.25">
      <c r="A1162" s="27">
        <v>44405</v>
      </c>
      <c r="B1162" s="24" t="s">
        <v>11</v>
      </c>
      <c r="C1162" s="25">
        <v>88543</v>
      </c>
      <c r="D1162" s="31" t="str">
        <f t="shared" si="17"/>
        <v/>
      </c>
      <c r="E1162" s="24" t="s">
        <v>153</v>
      </c>
    </row>
    <row r="1163" spans="1:5" s="23" customFormat="1" ht="15.75" outlineLevel="2" x14ac:dyDescent="0.25">
      <c r="A1163" s="27">
        <v>44405</v>
      </c>
      <c r="B1163" s="24" t="s">
        <v>11</v>
      </c>
      <c r="C1163" s="25">
        <v>1620</v>
      </c>
      <c r="D1163" s="31" t="str">
        <f t="shared" si="17"/>
        <v/>
      </c>
      <c r="E1163" s="24" t="s">
        <v>137</v>
      </c>
    </row>
    <row r="1164" spans="1:5" s="23" customFormat="1" ht="15.75" outlineLevel="2" x14ac:dyDescent="0.25">
      <c r="A1164" s="27">
        <v>44405</v>
      </c>
      <c r="B1164" s="24" t="s">
        <v>11</v>
      </c>
      <c r="C1164" s="25">
        <v>642.32000000000005</v>
      </c>
      <c r="D1164" s="31" t="str">
        <f t="shared" si="17"/>
        <v/>
      </c>
      <c r="E1164" s="24" t="s">
        <v>56</v>
      </c>
    </row>
    <row r="1165" spans="1:5" s="23" customFormat="1" ht="15.75" outlineLevel="2" x14ac:dyDescent="0.25">
      <c r="A1165" s="27">
        <v>44405</v>
      </c>
      <c r="B1165" s="24" t="s">
        <v>11</v>
      </c>
      <c r="C1165" s="25">
        <v>42</v>
      </c>
      <c r="D1165" s="31" t="str">
        <f t="shared" si="17"/>
        <v/>
      </c>
      <c r="E1165" s="24" t="s">
        <v>56</v>
      </c>
    </row>
    <row r="1166" spans="1:5" s="23" customFormat="1" ht="15.75" outlineLevel="2" x14ac:dyDescent="0.25">
      <c r="A1166" s="27">
        <v>44405</v>
      </c>
      <c r="B1166" s="24" t="s">
        <v>11</v>
      </c>
      <c r="C1166" s="25">
        <v>1938</v>
      </c>
      <c r="D1166" s="31" t="str">
        <f t="shared" si="17"/>
        <v/>
      </c>
      <c r="E1166" s="24" t="s">
        <v>153</v>
      </c>
    </row>
    <row r="1167" spans="1:5" s="23" customFormat="1" ht="15.75" outlineLevel="2" x14ac:dyDescent="0.25">
      <c r="A1167" s="27">
        <v>44405</v>
      </c>
      <c r="B1167" s="24" t="s">
        <v>11</v>
      </c>
      <c r="C1167" s="25">
        <v>642</v>
      </c>
      <c r="D1167" s="31" t="str">
        <f t="shared" si="17"/>
        <v/>
      </c>
      <c r="E1167" s="24" t="s">
        <v>137</v>
      </c>
    </row>
    <row r="1168" spans="1:5" s="23" customFormat="1" ht="15.75" outlineLevel="2" x14ac:dyDescent="0.25">
      <c r="A1168" s="27">
        <v>44405</v>
      </c>
      <c r="B1168" s="24" t="s">
        <v>11</v>
      </c>
      <c r="C1168" s="25">
        <v>1778</v>
      </c>
      <c r="D1168" s="31" t="str">
        <f t="shared" si="17"/>
        <v/>
      </c>
      <c r="E1168" s="24" t="s">
        <v>153</v>
      </c>
    </row>
    <row r="1169" spans="1:5" s="23" customFormat="1" ht="15.75" outlineLevel="2" x14ac:dyDescent="0.25">
      <c r="A1169" s="27">
        <v>44405</v>
      </c>
      <c r="B1169" s="24" t="s">
        <v>11</v>
      </c>
      <c r="C1169" s="25">
        <v>157.93</v>
      </c>
      <c r="D1169" s="31" t="str">
        <f t="shared" si="17"/>
        <v/>
      </c>
      <c r="E1169" s="24" t="s">
        <v>56</v>
      </c>
    </row>
    <row r="1170" spans="1:5" s="23" customFormat="1" ht="15.75" outlineLevel="1" x14ac:dyDescent="0.25">
      <c r="A1170" s="28">
        <f>A1169</f>
        <v>44405</v>
      </c>
      <c r="B1170" s="29" t="str">
        <f>B1169</f>
        <v>CDW GOVERNMENT INC</v>
      </c>
      <c r="C1170" s="30">
        <f>SUBTOTAL(9,C1127:C1169)</f>
        <v>123066.58</v>
      </c>
      <c r="D1170" s="31" t="str">
        <f t="shared" si="17"/>
        <v>TOTAL</v>
      </c>
      <c r="E1170" s="24"/>
    </row>
    <row r="1171" spans="1:5" s="23" customFormat="1" ht="15.75" outlineLevel="2" x14ac:dyDescent="0.25">
      <c r="A1171" s="27">
        <v>44405</v>
      </c>
      <c r="B1171" s="24" t="s">
        <v>15</v>
      </c>
      <c r="C1171" s="25">
        <v>2174.94</v>
      </c>
      <c r="D1171" s="31" t="str">
        <f t="shared" si="17"/>
        <v/>
      </c>
      <c r="E1171" s="24" t="s">
        <v>56</v>
      </c>
    </row>
    <row r="1172" spans="1:5" s="23" customFormat="1" ht="15.75" outlineLevel="2" x14ac:dyDescent="0.25">
      <c r="A1172" s="27">
        <v>44405</v>
      </c>
      <c r="B1172" s="24" t="s">
        <v>15</v>
      </c>
      <c r="C1172" s="25">
        <v>3749.85</v>
      </c>
      <c r="D1172" s="31" t="str">
        <f t="shared" si="17"/>
        <v/>
      </c>
      <c r="E1172" s="24" t="s">
        <v>56</v>
      </c>
    </row>
    <row r="1173" spans="1:5" s="23" customFormat="1" ht="15.75" outlineLevel="1" x14ac:dyDescent="0.25">
      <c r="A1173" s="28">
        <f>A1172</f>
        <v>44405</v>
      </c>
      <c r="B1173" s="29" t="str">
        <f>B1172</f>
        <v>HOUSTON COMMUNICATIONS INC</v>
      </c>
      <c r="C1173" s="30">
        <f>SUBTOTAL(9,C1171:C1172)</f>
        <v>5924.79</v>
      </c>
      <c r="D1173" s="31" t="str">
        <f t="shared" si="17"/>
        <v>TOTAL</v>
      </c>
      <c r="E1173" s="24"/>
    </row>
    <row r="1174" spans="1:5" s="23" customFormat="1" ht="15.75" outlineLevel="2" x14ac:dyDescent="0.25">
      <c r="A1174" s="27">
        <v>44405</v>
      </c>
      <c r="B1174" s="24" t="s">
        <v>235</v>
      </c>
      <c r="C1174" s="25">
        <v>929.73</v>
      </c>
      <c r="D1174" s="31" t="str">
        <f t="shared" si="17"/>
        <v/>
      </c>
      <c r="E1174" s="24" t="s">
        <v>56</v>
      </c>
    </row>
    <row r="1175" spans="1:5" s="23" customFormat="1" ht="15.75" outlineLevel="1" x14ac:dyDescent="0.25">
      <c r="A1175" s="28">
        <f>A1174</f>
        <v>44405</v>
      </c>
      <c r="B1175" s="29" t="str">
        <f>B1174</f>
        <v>SOUTHERN FLORAL COMPANY</v>
      </c>
      <c r="C1175" s="30">
        <f>SUBTOTAL(9,C1174:C1174)</f>
        <v>929.73</v>
      </c>
      <c r="D1175" s="31" t="str">
        <f t="shared" si="17"/>
        <v>TOTAL</v>
      </c>
      <c r="E1175" s="24"/>
    </row>
    <row r="1176" spans="1:5" s="23" customFormat="1" ht="15.75" outlineLevel="2" x14ac:dyDescent="0.25">
      <c r="A1176" s="27">
        <v>44405</v>
      </c>
      <c r="B1176" s="24" t="s">
        <v>146</v>
      </c>
      <c r="C1176" s="25">
        <v>2850</v>
      </c>
      <c r="D1176" s="31" t="str">
        <f t="shared" si="17"/>
        <v/>
      </c>
      <c r="E1176" s="24" t="s">
        <v>137</v>
      </c>
    </row>
    <row r="1177" spans="1:5" s="23" customFormat="1" ht="15.75" outlineLevel="1" x14ac:dyDescent="0.25">
      <c r="A1177" s="28">
        <f>A1176</f>
        <v>44405</v>
      </c>
      <c r="B1177" s="29" t="str">
        <f>B1176</f>
        <v>WILLIAM V MACGILL &amp; COMPANY</v>
      </c>
      <c r="C1177" s="30">
        <f>SUBTOTAL(9,C1176:C1176)</f>
        <v>2850</v>
      </c>
      <c r="D1177" s="31" t="str">
        <f t="shared" si="17"/>
        <v>TOTAL</v>
      </c>
      <c r="E1177" s="24"/>
    </row>
    <row r="1178" spans="1:5" s="23" customFormat="1" ht="15.75" outlineLevel="2" x14ac:dyDescent="0.25">
      <c r="A1178" s="27">
        <v>44405</v>
      </c>
      <c r="B1178" s="24" t="s">
        <v>146</v>
      </c>
      <c r="C1178" s="25">
        <v>2280</v>
      </c>
      <c r="D1178" s="31" t="str">
        <f t="shared" si="17"/>
        <v/>
      </c>
      <c r="E1178" s="24" t="s">
        <v>137</v>
      </c>
    </row>
    <row r="1179" spans="1:5" s="23" customFormat="1" ht="15.75" outlineLevel="1" x14ac:dyDescent="0.25">
      <c r="A1179" s="28">
        <f>A1178</f>
        <v>44405</v>
      </c>
      <c r="B1179" s="29" t="str">
        <f>B1178</f>
        <v>WILLIAM V MACGILL &amp; COMPANY</v>
      </c>
      <c r="C1179" s="30">
        <f>SUBTOTAL(9,C1178:C1178)</f>
        <v>2280</v>
      </c>
      <c r="D1179" s="31" t="str">
        <f t="shared" si="17"/>
        <v>TOTAL</v>
      </c>
      <c r="E1179" s="24"/>
    </row>
    <row r="1180" spans="1:5" s="23" customFormat="1" ht="15.75" outlineLevel="2" x14ac:dyDescent="0.25">
      <c r="A1180" s="27">
        <v>44405</v>
      </c>
      <c r="B1180" s="24" t="s">
        <v>488</v>
      </c>
      <c r="C1180" s="25">
        <v>7975</v>
      </c>
      <c r="D1180" s="31" t="str">
        <f t="shared" si="17"/>
        <v/>
      </c>
      <c r="E1180" s="24" t="s">
        <v>78</v>
      </c>
    </row>
    <row r="1181" spans="1:5" s="23" customFormat="1" ht="15.75" outlineLevel="1" x14ac:dyDescent="0.25">
      <c r="A1181" s="28">
        <f>A1180</f>
        <v>44405</v>
      </c>
      <c r="B1181" s="29" t="str">
        <f>B1180</f>
        <v>LOFLIN ENVIRONMENTAL SERVICES INC</v>
      </c>
      <c r="C1181" s="30">
        <f>SUBTOTAL(9,C1180:C1180)</f>
        <v>7975</v>
      </c>
      <c r="D1181" s="31" t="str">
        <f t="shared" si="17"/>
        <v>TOTAL</v>
      </c>
      <c r="E1181" s="24"/>
    </row>
    <row r="1182" spans="1:5" s="23" customFormat="1" ht="15.75" outlineLevel="2" x14ac:dyDescent="0.25">
      <c r="A1182" s="27">
        <v>44405</v>
      </c>
      <c r="B1182" s="24" t="s">
        <v>161</v>
      </c>
      <c r="C1182" s="25">
        <v>288</v>
      </c>
      <c r="D1182" s="31" t="str">
        <f t="shared" si="17"/>
        <v/>
      </c>
      <c r="E1182" s="24" t="s">
        <v>62</v>
      </c>
    </row>
    <row r="1183" spans="1:5" s="23" customFormat="1" ht="15.75" outlineLevel="2" x14ac:dyDescent="0.25">
      <c r="A1183" s="27">
        <v>44405</v>
      </c>
      <c r="B1183" s="24" t="s">
        <v>161</v>
      </c>
      <c r="C1183" s="25">
        <v>116.33</v>
      </c>
      <c r="D1183" s="31" t="str">
        <f t="shared" si="17"/>
        <v/>
      </c>
      <c r="E1183" s="24" t="s">
        <v>62</v>
      </c>
    </row>
    <row r="1184" spans="1:5" s="23" customFormat="1" ht="15.75" outlineLevel="2" x14ac:dyDescent="0.25">
      <c r="A1184" s="27">
        <v>44405</v>
      </c>
      <c r="B1184" s="24" t="s">
        <v>161</v>
      </c>
      <c r="C1184" s="25">
        <v>598.45000000000005</v>
      </c>
      <c r="D1184" s="31" t="str">
        <f t="shared" si="17"/>
        <v/>
      </c>
      <c r="E1184" s="24" t="s">
        <v>62</v>
      </c>
    </row>
    <row r="1185" spans="1:5" s="23" customFormat="1" ht="15.75" outlineLevel="2" x14ac:dyDescent="0.25">
      <c r="A1185" s="27">
        <v>44405</v>
      </c>
      <c r="B1185" s="24" t="s">
        <v>161</v>
      </c>
      <c r="C1185" s="25">
        <v>800</v>
      </c>
      <c r="D1185" s="31" t="str">
        <f t="shared" si="17"/>
        <v/>
      </c>
      <c r="E1185" s="24" t="s">
        <v>62</v>
      </c>
    </row>
    <row r="1186" spans="1:5" s="23" customFormat="1" ht="15.75" outlineLevel="2" x14ac:dyDescent="0.25">
      <c r="A1186" s="27">
        <v>44405</v>
      </c>
      <c r="B1186" s="24" t="s">
        <v>161</v>
      </c>
      <c r="C1186" s="25">
        <v>160</v>
      </c>
      <c r="D1186" s="31" t="str">
        <f t="shared" si="17"/>
        <v/>
      </c>
      <c r="E1186" s="24" t="s">
        <v>62</v>
      </c>
    </row>
    <row r="1187" spans="1:5" s="23" customFormat="1" ht="15.75" outlineLevel="2" x14ac:dyDescent="0.25">
      <c r="A1187" s="27">
        <v>44405</v>
      </c>
      <c r="B1187" s="24" t="s">
        <v>161</v>
      </c>
      <c r="C1187" s="25">
        <v>616.9</v>
      </c>
      <c r="D1187" s="31" t="str">
        <f t="shared" si="17"/>
        <v/>
      </c>
      <c r="E1187" s="24" t="s">
        <v>62</v>
      </c>
    </row>
    <row r="1188" spans="1:5" s="23" customFormat="1" ht="15.75" outlineLevel="1" x14ac:dyDescent="0.25">
      <c r="A1188" s="28">
        <f>A1187</f>
        <v>44405</v>
      </c>
      <c r="B1188" s="29" t="str">
        <f>B1187</f>
        <v>HOU-TEX GLASS &amp; MIRROR CO</v>
      </c>
      <c r="C1188" s="30">
        <f>SUBTOTAL(9,C1182:C1187)</f>
        <v>2579.6799999999998</v>
      </c>
      <c r="D1188" s="31" t="str">
        <f t="shared" si="17"/>
        <v>TOTAL</v>
      </c>
      <c r="E1188" s="24"/>
    </row>
    <row r="1189" spans="1:5" s="23" customFormat="1" ht="15.75" outlineLevel="2" x14ac:dyDescent="0.25">
      <c r="A1189" s="27">
        <v>44405</v>
      </c>
      <c r="B1189" s="24" t="s">
        <v>490</v>
      </c>
      <c r="C1189" s="25">
        <v>900</v>
      </c>
      <c r="D1189" s="31" t="str">
        <f t="shared" si="17"/>
        <v/>
      </c>
      <c r="E1189" s="24" t="s">
        <v>62</v>
      </c>
    </row>
    <row r="1190" spans="1:5" s="23" customFormat="1" ht="15.75" outlineLevel="1" x14ac:dyDescent="0.25">
      <c r="A1190" s="28">
        <f>A1189</f>
        <v>44405</v>
      </c>
      <c r="B1190" s="29" t="str">
        <f>B1189</f>
        <v>ROB PELLETIER CONST INC</v>
      </c>
      <c r="C1190" s="30">
        <f>SUBTOTAL(9,C1189:C1189)</f>
        <v>900</v>
      </c>
      <c r="D1190" s="31" t="str">
        <f t="shared" si="17"/>
        <v>TOTAL</v>
      </c>
      <c r="E1190" s="24"/>
    </row>
    <row r="1191" spans="1:5" s="23" customFormat="1" ht="15.75" outlineLevel="2" x14ac:dyDescent="0.25">
      <c r="A1191" s="27">
        <v>44405</v>
      </c>
      <c r="B1191" s="24" t="s">
        <v>491</v>
      </c>
      <c r="C1191" s="25">
        <v>1001.53</v>
      </c>
      <c r="D1191" s="31" t="str">
        <f t="shared" si="17"/>
        <v/>
      </c>
      <c r="E1191" s="24" t="s">
        <v>137</v>
      </c>
    </row>
    <row r="1192" spans="1:5" s="23" customFormat="1" ht="15.75" outlineLevel="1" x14ac:dyDescent="0.25">
      <c r="A1192" s="28">
        <f>A1191</f>
        <v>44405</v>
      </c>
      <c r="B1192" s="29" t="str">
        <f>B1191</f>
        <v>ANIXTER INC</v>
      </c>
      <c r="C1192" s="30">
        <f>SUBTOTAL(9,C1191:C1191)</f>
        <v>1001.53</v>
      </c>
      <c r="D1192" s="31" t="str">
        <f t="shared" si="17"/>
        <v>TOTAL</v>
      </c>
      <c r="E1192" s="24"/>
    </row>
    <row r="1193" spans="1:5" s="23" customFormat="1" ht="15.75" outlineLevel="2" x14ac:dyDescent="0.25">
      <c r="A1193" s="27">
        <v>44405</v>
      </c>
      <c r="B1193" s="24" t="s">
        <v>16</v>
      </c>
      <c r="C1193" s="25">
        <v>83.6</v>
      </c>
      <c r="D1193" s="31" t="str">
        <f t="shared" si="17"/>
        <v/>
      </c>
      <c r="E1193" s="24" t="s">
        <v>137</v>
      </c>
    </row>
    <row r="1194" spans="1:5" s="23" customFormat="1" ht="15.75" outlineLevel="2" x14ac:dyDescent="0.25">
      <c r="A1194" s="27">
        <v>44405</v>
      </c>
      <c r="B1194" s="24" t="s">
        <v>16</v>
      </c>
      <c r="C1194" s="25">
        <v>2658.99</v>
      </c>
      <c r="D1194" s="31" t="str">
        <f t="shared" si="17"/>
        <v/>
      </c>
      <c r="E1194" s="24" t="s">
        <v>137</v>
      </c>
    </row>
    <row r="1195" spans="1:5" s="23" customFormat="1" ht="15.75" outlineLevel="2" x14ac:dyDescent="0.25">
      <c r="A1195" s="27">
        <v>44405</v>
      </c>
      <c r="B1195" s="24" t="s">
        <v>16</v>
      </c>
      <c r="C1195" s="25">
        <v>84.42</v>
      </c>
      <c r="D1195" s="31" t="str">
        <f t="shared" si="17"/>
        <v/>
      </c>
      <c r="E1195" s="24" t="s">
        <v>73</v>
      </c>
    </row>
    <row r="1196" spans="1:5" s="23" customFormat="1" ht="15.75" outlineLevel="2" x14ac:dyDescent="0.25">
      <c r="A1196" s="27">
        <v>44405</v>
      </c>
      <c r="B1196" s="24" t="s">
        <v>16</v>
      </c>
      <c r="C1196" s="25">
        <v>844.18</v>
      </c>
      <c r="D1196" s="31" t="str">
        <f t="shared" si="17"/>
        <v/>
      </c>
      <c r="E1196" s="24" t="s">
        <v>378</v>
      </c>
    </row>
    <row r="1197" spans="1:5" s="23" customFormat="1" ht="15.75" outlineLevel="1" x14ac:dyDescent="0.25">
      <c r="A1197" s="28">
        <f>A1196</f>
        <v>44405</v>
      </c>
      <c r="B1197" s="29" t="str">
        <f>B1196</f>
        <v>HEINEMANN</v>
      </c>
      <c r="C1197" s="30">
        <f>SUBTOTAL(9,C1193:C1196)</f>
        <v>3671.1899999999996</v>
      </c>
      <c r="D1197" s="31" t="str">
        <f t="shared" si="17"/>
        <v>TOTAL</v>
      </c>
      <c r="E1197" s="24"/>
    </row>
    <row r="1198" spans="1:5" s="23" customFormat="1" ht="15.75" outlineLevel="2" x14ac:dyDescent="0.25">
      <c r="A1198" s="27">
        <v>44405</v>
      </c>
      <c r="B1198" s="24" t="s">
        <v>226</v>
      </c>
      <c r="C1198" s="25">
        <v>279.2</v>
      </c>
      <c r="D1198" s="31" t="str">
        <f t="shared" si="17"/>
        <v/>
      </c>
      <c r="E1198" s="24" t="s">
        <v>56</v>
      </c>
    </row>
    <row r="1199" spans="1:5" s="23" customFormat="1" ht="15.75" outlineLevel="2" x14ac:dyDescent="0.25">
      <c r="A1199" s="27">
        <v>44405</v>
      </c>
      <c r="B1199" s="24" t="s">
        <v>226</v>
      </c>
      <c r="C1199" s="25">
        <v>393.32</v>
      </c>
      <c r="D1199" s="31" t="str">
        <f t="shared" si="17"/>
        <v/>
      </c>
      <c r="E1199" s="24" t="s">
        <v>56</v>
      </c>
    </row>
    <row r="1200" spans="1:5" s="23" customFormat="1" ht="15.75" outlineLevel="2" x14ac:dyDescent="0.25">
      <c r="A1200" s="27">
        <v>44405</v>
      </c>
      <c r="B1200" s="24" t="s">
        <v>226</v>
      </c>
      <c r="C1200" s="25">
        <v>7.5</v>
      </c>
      <c r="D1200" s="31" t="str">
        <f t="shared" si="17"/>
        <v/>
      </c>
      <c r="E1200" s="24" t="s">
        <v>56</v>
      </c>
    </row>
    <row r="1201" spans="1:5" s="23" customFormat="1" ht="15.75" outlineLevel="2" x14ac:dyDescent="0.25">
      <c r="A1201" s="27">
        <v>44405</v>
      </c>
      <c r="B1201" s="24" t="s">
        <v>226</v>
      </c>
      <c r="C1201" s="25">
        <v>281</v>
      </c>
      <c r="D1201" s="31" t="str">
        <f t="shared" ref="D1201:D1264" si="18">IF(E1201="","TOTAL","")</f>
        <v/>
      </c>
      <c r="E1201" s="24" t="s">
        <v>137</v>
      </c>
    </row>
    <row r="1202" spans="1:5" s="23" customFormat="1" ht="15.75" outlineLevel="2" x14ac:dyDescent="0.25">
      <c r="A1202" s="27">
        <v>44405</v>
      </c>
      <c r="B1202" s="24" t="s">
        <v>226</v>
      </c>
      <c r="C1202" s="25">
        <v>240</v>
      </c>
      <c r="D1202" s="31" t="str">
        <f t="shared" si="18"/>
        <v/>
      </c>
      <c r="E1202" s="24" t="s">
        <v>137</v>
      </c>
    </row>
    <row r="1203" spans="1:5" s="23" customFormat="1" ht="15.75" outlineLevel="2" x14ac:dyDescent="0.25">
      <c r="A1203" s="27">
        <v>44405</v>
      </c>
      <c r="B1203" s="24" t="s">
        <v>226</v>
      </c>
      <c r="C1203" s="25">
        <v>60</v>
      </c>
      <c r="D1203" s="31" t="str">
        <f t="shared" si="18"/>
        <v/>
      </c>
      <c r="E1203" s="24" t="s">
        <v>62</v>
      </c>
    </row>
    <row r="1204" spans="1:5" s="23" customFormat="1" ht="15.75" outlineLevel="2" x14ac:dyDescent="0.25">
      <c r="A1204" s="27">
        <v>44405</v>
      </c>
      <c r="B1204" s="24" t="s">
        <v>226</v>
      </c>
      <c r="C1204" s="25">
        <v>207.14</v>
      </c>
      <c r="D1204" s="31" t="str">
        <f t="shared" si="18"/>
        <v/>
      </c>
      <c r="E1204" s="24" t="s">
        <v>62</v>
      </c>
    </row>
    <row r="1205" spans="1:5" s="23" customFormat="1" ht="15.75" outlineLevel="1" x14ac:dyDescent="0.25">
      <c r="A1205" s="28">
        <f>A1204</f>
        <v>44405</v>
      </c>
      <c r="B1205" s="29" t="str">
        <f>B1204</f>
        <v>MUSIC &amp; ARTS</v>
      </c>
      <c r="C1205" s="30">
        <f>SUBTOTAL(9,C1198:C1204)</f>
        <v>1468.1599999999999</v>
      </c>
      <c r="D1205" s="31" t="str">
        <f t="shared" si="18"/>
        <v>TOTAL</v>
      </c>
      <c r="E1205" s="24"/>
    </row>
    <row r="1206" spans="1:5" s="23" customFormat="1" ht="15.75" outlineLevel="2" x14ac:dyDescent="0.25">
      <c r="A1206" s="27">
        <v>44405</v>
      </c>
      <c r="B1206" s="24" t="s">
        <v>147</v>
      </c>
      <c r="C1206" s="25">
        <v>66.98</v>
      </c>
      <c r="D1206" s="31" t="str">
        <f t="shared" si="18"/>
        <v/>
      </c>
      <c r="E1206" s="24" t="s">
        <v>58</v>
      </c>
    </row>
    <row r="1207" spans="1:5" s="23" customFormat="1" ht="15.75" outlineLevel="2" x14ac:dyDescent="0.25">
      <c r="A1207" s="27">
        <v>44405</v>
      </c>
      <c r="B1207" s="24" t="s">
        <v>147</v>
      </c>
      <c r="C1207" s="25">
        <v>66.98</v>
      </c>
      <c r="D1207" s="31" t="str">
        <f t="shared" si="18"/>
        <v/>
      </c>
      <c r="E1207" s="24" t="s">
        <v>58</v>
      </c>
    </row>
    <row r="1208" spans="1:5" s="23" customFormat="1" ht="15.75" outlineLevel="2" x14ac:dyDescent="0.25">
      <c r="A1208" s="27">
        <v>44405</v>
      </c>
      <c r="B1208" s="24" t="s">
        <v>147</v>
      </c>
      <c r="C1208" s="25">
        <v>26.15</v>
      </c>
      <c r="D1208" s="31" t="str">
        <f t="shared" si="18"/>
        <v/>
      </c>
      <c r="E1208" s="24" t="s">
        <v>58</v>
      </c>
    </row>
    <row r="1209" spans="1:5" s="23" customFormat="1" ht="15.75" outlineLevel="2" x14ac:dyDescent="0.25">
      <c r="A1209" s="27">
        <v>44405</v>
      </c>
      <c r="B1209" s="24" t="s">
        <v>147</v>
      </c>
      <c r="C1209" s="25">
        <v>84.32</v>
      </c>
      <c r="D1209" s="31" t="str">
        <f t="shared" si="18"/>
        <v/>
      </c>
      <c r="E1209" s="24" t="s">
        <v>58</v>
      </c>
    </row>
    <row r="1210" spans="1:5" s="23" customFormat="1" ht="15.75" outlineLevel="2" x14ac:dyDescent="0.25">
      <c r="A1210" s="27">
        <v>44405</v>
      </c>
      <c r="B1210" s="24" t="s">
        <v>147</v>
      </c>
      <c r="C1210" s="25">
        <v>38.159999999999997</v>
      </c>
      <c r="D1210" s="31" t="str">
        <f t="shared" si="18"/>
        <v/>
      </c>
      <c r="E1210" s="24" t="s">
        <v>58</v>
      </c>
    </row>
    <row r="1211" spans="1:5" s="23" customFormat="1" ht="15.75" outlineLevel="2" x14ac:dyDescent="0.25">
      <c r="A1211" s="27">
        <v>44405</v>
      </c>
      <c r="B1211" s="24" t="s">
        <v>147</v>
      </c>
      <c r="C1211" s="25">
        <v>6.82</v>
      </c>
      <c r="D1211" s="31" t="str">
        <f t="shared" si="18"/>
        <v/>
      </c>
      <c r="E1211" s="24" t="s">
        <v>58</v>
      </c>
    </row>
    <row r="1212" spans="1:5" s="23" customFormat="1" ht="15.75" outlineLevel="2" x14ac:dyDescent="0.25">
      <c r="A1212" s="27">
        <v>44405</v>
      </c>
      <c r="B1212" s="24" t="s">
        <v>147</v>
      </c>
      <c r="C1212" s="25">
        <v>498.15</v>
      </c>
      <c r="D1212" s="31" t="str">
        <f t="shared" si="18"/>
        <v/>
      </c>
      <c r="E1212" s="24" t="s">
        <v>58</v>
      </c>
    </row>
    <row r="1213" spans="1:5" s="23" customFormat="1" ht="15.75" outlineLevel="1" x14ac:dyDescent="0.25">
      <c r="A1213" s="28">
        <f>A1212</f>
        <v>44405</v>
      </c>
      <c r="B1213" s="29" t="str">
        <f>B1212</f>
        <v>PPG ARCHITECTURAL FINISHES</v>
      </c>
      <c r="C1213" s="30">
        <f>SUBTOTAL(9,C1206:C1212)</f>
        <v>787.56</v>
      </c>
      <c r="D1213" s="31" t="str">
        <f t="shared" si="18"/>
        <v>TOTAL</v>
      </c>
      <c r="E1213" s="24"/>
    </row>
    <row r="1214" spans="1:5" s="23" customFormat="1" ht="15.75" outlineLevel="2" x14ac:dyDescent="0.25">
      <c r="A1214" s="27">
        <v>44405</v>
      </c>
      <c r="B1214" s="24" t="s">
        <v>416</v>
      </c>
      <c r="C1214" s="25">
        <v>214.31</v>
      </c>
      <c r="D1214" s="31" t="str">
        <f t="shared" si="18"/>
        <v/>
      </c>
      <c r="E1214" s="24" t="s">
        <v>64</v>
      </c>
    </row>
    <row r="1215" spans="1:5" s="23" customFormat="1" ht="15.75" outlineLevel="2" x14ac:dyDescent="0.25">
      <c r="A1215" s="27">
        <v>44405</v>
      </c>
      <c r="B1215" s="24" t="s">
        <v>416</v>
      </c>
      <c r="C1215" s="25">
        <v>214.31</v>
      </c>
      <c r="D1215" s="31" t="str">
        <f t="shared" si="18"/>
        <v/>
      </c>
      <c r="E1215" s="24" t="s">
        <v>64</v>
      </c>
    </row>
    <row r="1216" spans="1:5" s="23" customFormat="1" ht="15.75" outlineLevel="2" x14ac:dyDescent="0.25">
      <c r="A1216" s="27">
        <v>44405</v>
      </c>
      <c r="B1216" s="24" t="s">
        <v>416</v>
      </c>
      <c r="C1216" s="25">
        <v>159.01</v>
      </c>
      <c r="D1216" s="31" t="str">
        <f t="shared" si="18"/>
        <v/>
      </c>
      <c r="E1216" s="24" t="s">
        <v>64</v>
      </c>
    </row>
    <row r="1217" spans="1:5" s="23" customFormat="1" ht="15.75" outlineLevel="2" x14ac:dyDescent="0.25">
      <c r="A1217" s="27">
        <v>44405</v>
      </c>
      <c r="B1217" s="24" t="s">
        <v>416</v>
      </c>
      <c r="C1217" s="25">
        <v>159.01</v>
      </c>
      <c r="D1217" s="31" t="str">
        <f t="shared" si="18"/>
        <v/>
      </c>
      <c r="E1217" s="24" t="s">
        <v>64</v>
      </c>
    </row>
    <row r="1218" spans="1:5" s="23" customFormat="1" ht="15.75" outlineLevel="2" x14ac:dyDescent="0.25">
      <c r="A1218" s="27">
        <v>44405</v>
      </c>
      <c r="B1218" s="24" t="s">
        <v>416</v>
      </c>
      <c r="C1218" s="25">
        <v>214.31</v>
      </c>
      <c r="D1218" s="31" t="str">
        <f t="shared" si="18"/>
        <v/>
      </c>
      <c r="E1218" s="24" t="s">
        <v>64</v>
      </c>
    </row>
    <row r="1219" spans="1:5" s="23" customFormat="1" ht="15.75" outlineLevel="2" x14ac:dyDescent="0.25">
      <c r="A1219" s="27">
        <v>44405</v>
      </c>
      <c r="B1219" s="24" t="s">
        <v>416</v>
      </c>
      <c r="C1219" s="25">
        <v>159.01</v>
      </c>
      <c r="D1219" s="31" t="str">
        <f t="shared" si="18"/>
        <v/>
      </c>
      <c r="E1219" s="24" t="s">
        <v>64</v>
      </c>
    </row>
    <row r="1220" spans="1:5" s="23" customFormat="1" ht="15.75" outlineLevel="2" x14ac:dyDescent="0.25">
      <c r="A1220" s="27">
        <v>44405</v>
      </c>
      <c r="B1220" s="24" t="s">
        <v>416</v>
      </c>
      <c r="C1220" s="25">
        <v>214.26</v>
      </c>
      <c r="D1220" s="31" t="str">
        <f t="shared" si="18"/>
        <v/>
      </c>
      <c r="E1220" s="24" t="s">
        <v>64</v>
      </c>
    </row>
    <row r="1221" spans="1:5" s="23" customFormat="1" ht="15.75" outlineLevel="2" x14ac:dyDescent="0.25">
      <c r="A1221" s="27">
        <v>44405</v>
      </c>
      <c r="B1221" s="24" t="s">
        <v>416</v>
      </c>
      <c r="C1221" s="25">
        <v>214.31</v>
      </c>
      <c r="D1221" s="31" t="str">
        <f t="shared" si="18"/>
        <v/>
      </c>
      <c r="E1221" s="24" t="s">
        <v>64</v>
      </c>
    </row>
    <row r="1222" spans="1:5" s="23" customFormat="1" ht="15.75" outlineLevel="1" x14ac:dyDescent="0.25">
      <c r="A1222" s="28">
        <f>A1221</f>
        <v>44405</v>
      </c>
      <c r="B1222" s="29" t="str">
        <f>B1221</f>
        <v>SUNSTATE EQUIPMENT COMPANY LLC</v>
      </c>
      <c r="C1222" s="30">
        <f>SUBTOTAL(9,C1214:C1221)</f>
        <v>1548.53</v>
      </c>
      <c r="D1222" s="31" t="str">
        <f t="shared" si="18"/>
        <v>TOTAL</v>
      </c>
      <c r="E1222" s="24"/>
    </row>
    <row r="1223" spans="1:5" s="23" customFormat="1" ht="15.75" outlineLevel="2" x14ac:dyDescent="0.25">
      <c r="A1223" s="27">
        <v>44405</v>
      </c>
      <c r="B1223" s="24" t="s">
        <v>13</v>
      </c>
      <c r="C1223" s="25">
        <v>97.73</v>
      </c>
      <c r="D1223" s="31" t="str">
        <f t="shared" si="18"/>
        <v/>
      </c>
      <c r="E1223" s="24" t="s">
        <v>57</v>
      </c>
    </row>
    <row r="1224" spans="1:5" s="23" customFormat="1" ht="15.75" outlineLevel="2" x14ac:dyDescent="0.25">
      <c r="A1224" s="27">
        <v>44405</v>
      </c>
      <c r="B1224" s="24" t="s">
        <v>13</v>
      </c>
      <c r="C1224" s="25">
        <v>87.18</v>
      </c>
      <c r="D1224" s="31" t="str">
        <f t="shared" si="18"/>
        <v/>
      </c>
      <c r="E1224" s="24" t="s">
        <v>57</v>
      </c>
    </row>
    <row r="1225" spans="1:5" s="23" customFormat="1" ht="15.75" outlineLevel="2" x14ac:dyDescent="0.25">
      <c r="A1225" s="27">
        <v>44405</v>
      </c>
      <c r="B1225" s="24" t="s">
        <v>13</v>
      </c>
      <c r="C1225" s="25">
        <v>446.32</v>
      </c>
      <c r="D1225" s="31" t="str">
        <f t="shared" si="18"/>
        <v/>
      </c>
      <c r="E1225" s="24" t="s">
        <v>57</v>
      </c>
    </row>
    <row r="1226" spans="1:5" s="23" customFormat="1" ht="15.75" outlineLevel="2" x14ac:dyDescent="0.25">
      <c r="A1226" s="27">
        <v>44405</v>
      </c>
      <c r="B1226" s="24" t="s">
        <v>13</v>
      </c>
      <c r="C1226" s="25">
        <v>1023.98</v>
      </c>
      <c r="D1226" s="31" t="str">
        <f t="shared" si="18"/>
        <v/>
      </c>
      <c r="E1226" s="24" t="s">
        <v>57</v>
      </c>
    </row>
    <row r="1227" spans="1:5" s="23" customFormat="1" ht="15.75" outlineLevel="2" x14ac:dyDescent="0.25">
      <c r="A1227" s="27">
        <v>44405</v>
      </c>
      <c r="B1227" s="24" t="s">
        <v>13</v>
      </c>
      <c r="C1227" s="25">
        <v>481.42</v>
      </c>
      <c r="D1227" s="31" t="str">
        <f t="shared" si="18"/>
        <v/>
      </c>
      <c r="E1227" s="24" t="s">
        <v>137</v>
      </c>
    </row>
    <row r="1228" spans="1:5" s="23" customFormat="1" ht="15.75" outlineLevel="2" x14ac:dyDescent="0.25">
      <c r="A1228" s="27">
        <v>44405</v>
      </c>
      <c r="B1228" s="24" t="s">
        <v>13</v>
      </c>
      <c r="C1228" s="25">
        <v>317.02999999999997</v>
      </c>
      <c r="D1228" s="31" t="str">
        <f t="shared" si="18"/>
        <v/>
      </c>
      <c r="E1228" s="24" t="s">
        <v>57</v>
      </c>
    </row>
    <row r="1229" spans="1:5" s="23" customFormat="1" ht="15.75" outlineLevel="2" x14ac:dyDescent="0.25">
      <c r="A1229" s="27">
        <v>44405</v>
      </c>
      <c r="B1229" s="24" t="s">
        <v>13</v>
      </c>
      <c r="C1229" s="25">
        <v>1176.98</v>
      </c>
      <c r="D1229" s="31" t="str">
        <f t="shared" si="18"/>
        <v/>
      </c>
      <c r="E1229" s="24" t="s">
        <v>57</v>
      </c>
    </row>
    <row r="1230" spans="1:5" s="23" customFormat="1" ht="15.75" outlineLevel="2" x14ac:dyDescent="0.25">
      <c r="A1230" s="27">
        <v>44405</v>
      </c>
      <c r="B1230" s="24" t="s">
        <v>13</v>
      </c>
      <c r="C1230" s="25">
        <v>68.31</v>
      </c>
      <c r="D1230" s="31" t="str">
        <f t="shared" si="18"/>
        <v/>
      </c>
      <c r="E1230" s="24" t="s">
        <v>57</v>
      </c>
    </row>
    <row r="1231" spans="1:5" s="23" customFormat="1" ht="15.75" outlineLevel="2" x14ac:dyDescent="0.25">
      <c r="A1231" s="27">
        <v>44405</v>
      </c>
      <c r="B1231" s="24" t="s">
        <v>13</v>
      </c>
      <c r="C1231" s="25">
        <v>332.49</v>
      </c>
      <c r="D1231" s="31" t="str">
        <f t="shared" si="18"/>
        <v/>
      </c>
      <c r="E1231" s="24" t="s">
        <v>57</v>
      </c>
    </row>
    <row r="1232" spans="1:5" s="23" customFormat="1" ht="15.75" outlineLevel="2" x14ac:dyDescent="0.25">
      <c r="A1232" s="27">
        <v>44405</v>
      </c>
      <c r="B1232" s="24" t="s">
        <v>13</v>
      </c>
      <c r="C1232" s="25">
        <v>328.51</v>
      </c>
      <c r="D1232" s="31" t="str">
        <f t="shared" si="18"/>
        <v/>
      </c>
      <c r="E1232" s="24" t="s">
        <v>57</v>
      </c>
    </row>
    <row r="1233" spans="1:5" s="23" customFormat="1" ht="15.75" outlineLevel="2" x14ac:dyDescent="0.25">
      <c r="A1233" s="27">
        <v>44405</v>
      </c>
      <c r="B1233" s="24" t="s">
        <v>13</v>
      </c>
      <c r="C1233" s="25">
        <v>172.03</v>
      </c>
      <c r="D1233" s="31" t="str">
        <f t="shared" si="18"/>
        <v/>
      </c>
      <c r="E1233" s="24" t="s">
        <v>57</v>
      </c>
    </row>
    <row r="1234" spans="1:5" s="23" customFormat="1" ht="15.75" outlineLevel="2" x14ac:dyDescent="0.25">
      <c r="A1234" s="27">
        <v>44405</v>
      </c>
      <c r="B1234" s="24" t="s">
        <v>13</v>
      </c>
      <c r="C1234" s="25">
        <v>3.2</v>
      </c>
      <c r="D1234" s="31" t="str">
        <f t="shared" si="18"/>
        <v/>
      </c>
      <c r="E1234" s="24" t="s">
        <v>69</v>
      </c>
    </row>
    <row r="1235" spans="1:5" s="23" customFormat="1" ht="15.75" outlineLevel="2" x14ac:dyDescent="0.25">
      <c r="A1235" s="27">
        <v>44405</v>
      </c>
      <c r="B1235" s="24" t="s">
        <v>13</v>
      </c>
      <c r="C1235" s="25">
        <v>271.81</v>
      </c>
      <c r="D1235" s="31" t="str">
        <f t="shared" si="18"/>
        <v/>
      </c>
      <c r="E1235" s="24" t="s">
        <v>57</v>
      </c>
    </row>
    <row r="1236" spans="1:5" s="23" customFormat="1" ht="15.75" outlineLevel="2" x14ac:dyDescent="0.25">
      <c r="A1236" s="27">
        <v>44405</v>
      </c>
      <c r="B1236" s="24" t="s">
        <v>13</v>
      </c>
      <c r="C1236" s="25">
        <v>398</v>
      </c>
      <c r="D1236" s="31" t="str">
        <f t="shared" si="18"/>
        <v/>
      </c>
      <c r="E1236" s="24" t="s">
        <v>137</v>
      </c>
    </row>
    <row r="1237" spans="1:5" s="23" customFormat="1" ht="15.75" outlineLevel="2" x14ac:dyDescent="0.25">
      <c r="A1237" s="27">
        <v>44405</v>
      </c>
      <c r="B1237" s="24" t="s">
        <v>13</v>
      </c>
      <c r="C1237" s="25">
        <v>403.42</v>
      </c>
      <c r="D1237" s="31" t="str">
        <f t="shared" si="18"/>
        <v/>
      </c>
      <c r="E1237" s="24" t="s">
        <v>137</v>
      </c>
    </row>
    <row r="1238" spans="1:5" s="23" customFormat="1" ht="15.75" outlineLevel="2" x14ac:dyDescent="0.25">
      <c r="A1238" s="27">
        <v>44405</v>
      </c>
      <c r="B1238" s="24" t="s">
        <v>13</v>
      </c>
      <c r="C1238" s="25">
        <v>916.22</v>
      </c>
      <c r="D1238" s="31" t="str">
        <f t="shared" si="18"/>
        <v/>
      </c>
      <c r="E1238" s="24" t="s">
        <v>57</v>
      </c>
    </row>
    <row r="1239" spans="1:5" s="23" customFormat="1" ht="15.75" outlineLevel="2" x14ac:dyDescent="0.25">
      <c r="A1239" s="27">
        <v>44405</v>
      </c>
      <c r="B1239" s="24" t="s">
        <v>13</v>
      </c>
      <c r="C1239" s="25">
        <v>1428.56</v>
      </c>
      <c r="D1239" s="31" t="str">
        <f t="shared" si="18"/>
        <v/>
      </c>
      <c r="E1239" s="24" t="s">
        <v>57</v>
      </c>
    </row>
    <row r="1240" spans="1:5" s="23" customFormat="1" ht="15.75" outlineLevel="2" x14ac:dyDescent="0.25">
      <c r="A1240" s="27">
        <v>44405</v>
      </c>
      <c r="B1240" s="24" t="s">
        <v>13</v>
      </c>
      <c r="C1240" s="25">
        <v>9.1</v>
      </c>
      <c r="D1240" s="31" t="str">
        <f t="shared" si="18"/>
        <v/>
      </c>
      <c r="E1240" s="24" t="s">
        <v>57</v>
      </c>
    </row>
    <row r="1241" spans="1:5" s="23" customFormat="1" ht="15.75" outlineLevel="2" x14ac:dyDescent="0.25">
      <c r="A1241" s="27">
        <v>44405</v>
      </c>
      <c r="B1241" s="24" t="s">
        <v>13</v>
      </c>
      <c r="C1241" s="25">
        <v>14.1</v>
      </c>
      <c r="D1241" s="31" t="str">
        <f t="shared" si="18"/>
        <v/>
      </c>
      <c r="E1241" s="24" t="s">
        <v>57</v>
      </c>
    </row>
    <row r="1242" spans="1:5" s="23" customFormat="1" ht="15.75" outlineLevel="2" x14ac:dyDescent="0.25">
      <c r="A1242" s="27">
        <v>44405</v>
      </c>
      <c r="B1242" s="24" t="s">
        <v>13</v>
      </c>
      <c r="C1242" s="25">
        <v>15123.62</v>
      </c>
      <c r="D1242" s="31" t="str">
        <f t="shared" si="18"/>
        <v/>
      </c>
      <c r="E1242" s="24" t="s">
        <v>57</v>
      </c>
    </row>
    <row r="1243" spans="1:5" s="23" customFormat="1" ht="15.75" outlineLevel="1" x14ac:dyDescent="0.25">
      <c r="A1243" s="28">
        <f>A1242</f>
        <v>44405</v>
      </c>
      <c r="B1243" s="29" t="str">
        <f>B1242</f>
        <v>FOLLETT SCHOOL SOLUTIONS INC</v>
      </c>
      <c r="C1243" s="30">
        <f>SUBTOTAL(9,C1223:C1242)</f>
        <v>23100.010000000002</v>
      </c>
      <c r="D1243" s="31" t="str">
        <f t="shared" si="18"/>
        <v>TOTAL</v>
      </c>
      <c r="E1243" s="24"/>
    </row>
    <row r="1244" spans="1:5" s="23" customFormat="1" ht="15.75" outlineLevel="2" x14ac:dyDescent="0.25">
      <c r="A1244" s="27">
        <v>44386</v>
      </c>
      <c r="B1244" s="24" t="s">
        <v>641</v>
      </c>
      <c r="C1244" s="25">
        <v>34.950000000000003</v>
      </c>
      <c r="D1244" s="31" t="str">
        <f t="shared" si="18"/>
        <v/>
      </c>
      <c r="E1244" s="24" t="s">
        <v>185</v>
      </c>
    </row>
    <row r="1245" spans="1:5" s="23" customFormat="1" ht="15.75" outlineLevel="1" x14ac:dyDescent="0.25">
      <c r="A1245" s="28">
        <f>A1244</f>
        <v>44386</v>
      </c>
      <c r="B1245" s="29" t="str">
        <f>B1244</f>
        <v>RHONDA REYES</v>
      </c>
      <c r="C1245" s="30">
        <f>SUBTOTAL(9,C1244:C1244)</f>
        <v>34.950000000000003</v>
      </c>
      <c r="D1245" s="31" t="str">
        <f t="shared" si="18"/>
        <v>TOTAL</v>
      </c>
      <c r="E1245" s="24"/>
    </row>
    <row r="1246" spans="1:5" s="23" customFormat="1" ht="15.75" outlineLevel="2" x14ac:dyDescent="0.25">
      <c r="A1246" s="27">
        <v>44386</v>
      </c>
      <c r="B1246" s="24" t="s">
        <v>642</v>
      </c>
      <c r="C1246" s="25">
        <v>35.25</v>
      </c>
      <c r="D1246" s="31" t="str">
        <f t="shared" si="18"/>
        <v/>
      </c>
      <c r="E1246" s="24" t="s">
        <v>185</v>
      </c>
    </row>
    <row r="1247" spans="1:5" s="23" customFormat="1" ht="15.75" outlineLevel="1" x14ac:dyDescent="0.25">
      <c r="A1247" s="28">
        <f>A1246</f>
        <v>44386</v>
      </c>
      <c r="B1247" s="29" t="str">
        <f>B1246</f>
        <v>MARIBETH GREEN</v>
      </c>
      <c r="C1247" s="30">
        <f>SUBTOTAL(9,C1246:C1246)</f>
        <v>35.25</v>
      </c>
      <c r="D1247" s="31" t="str">
        <f t="shared" si="18"/>
        <v>TOTAL</v>
      </c>
      <c r="E1247" s="24"/>
    </row>
    <row r="1248" spans="1:5" s="23" customFormat="1" ht="15.75" outlineLevel="2" x14ac:dyDescent="0.25">
      <c r="A1248" s="27">
        <v>44386</v>
      </c>
      <c r="B1248" s="24" t="s">
        <v>643</v>
      </c>
      <c r="C1248" s="25">
        <v>14</v>
      </c>
      <c r="D1248" s="31" t="str">
        <f t="shared" si="18"/>
        <v/>
      </c>
      <c r="E1248" s="24" t="s">
        <v>185</v>
      </c>
    </row>
    <row r="1249" spans="1:5" s="23" customFormat="1" ht="15.75" outlineLevel="1" x14ac:dyDescent="0.25">
      <c r="A1249" s="28">
        <f>A1248</f>
        <v>44386</v>
      </c>
      <c r="B1249" s="29" t="str">
        <f>B1248</f>
        <v>ERIC GRAHAM</v>
      </c>
      <c r="C1249" s="30">
        <f>SUBTOTAL(9,C1248:C1248)</f>
        <v>14</v>
      </c>
      <c r="D1249" s="31" t="str">
        <f t="shared" si="18"/>
        <v>TOTAL</v>
      </c>
      <c r="E1249" s="24"/>
    </row>
    <row r="1250" spans="1:5" s="23" customFormat="1" ht="15.75" outlineLevel="2" x14ac:dyDescent="0.25">
      <c r="A1250" s="27">
        <v>44386</v>
      </c>
      <c r="B1250" s="24" t="s">
        <v>644</v>
      </c>
      <c r="C1250" s="25">
        <v>42.25</v>
      </c>
      <c r="D1250" s="31" t="str">
        <f t="shared" si="18"/>
        <v/>
      </c>
      <c r="E1250" s="24" t="s">
        <v>185</v>
      </c>
    </row>
    <row r="1251" spans="1:5" s="23" customFormat="1" ht="15.75" outlineLevel="1" x14ac:dyDescent="0.25">
      <c r="A1251" s="28">
        <f>A1250</f>
        <v>44386</v>
      </c>
      <c r="B1251" s="29" t="str">
        <f>B1250</f>
        <v>ELIZABETH HENSLEY</v>
      </c>
      <c r="C1251" s="30">
        <f>SUBTOTAL(9,C1250:C1250)</f>
        <v>42.25</v>
      </c>
      <c r="D1251" s="31" t="str">
        <f t="shared" si="18"/>
        <v>TOTAL</v>
      </c>
      <c r="E1251" s="24"/>
    </row>
    <row r="1252" spans="1:5" s="23" customFormat="1" ht="15.75" outlineLevel="2" x14ac:dyDescent="0.25">
      <c r="A1252" s="27">
        <v>44386</v>
      </c>
      <c r="B1252" s="24" t="s">
        <v>645</v>
      </c>
      <c r="C1252" s="25">
        <v>137.05000000000001</v>
      </c>
      <c r="D1252" s="31" t="str">
        <f t="shared" si="18"/>
        <v/>
      </c>
      <c r="E1252" s="24" t="s">
        <v>185</v>
      </c>
    </row>
    <row r="1253" spans="1:5" s="23" customFormat="1" ht="15.75" outlineLevel="1" x14ac:dyDescent="0.25">
      <c r="A1253" s="28">
        <f>A1252</f>
        <v>44386</v>
      </c>
      <c r="B1253" s="29" t="str">
        <f>B1252</f>
        <v>SHANJUN LI</v>
      </c>
      <c r="C1253" s="30">
        <f>SUBTOTAL(9,C1252:C1252)</f>
        <v>137.05000000000001</v>
      </c>
      <c r="D1253" s="31" t="str">
        <f t="shared" si="18"/>
        <v>TOTAL</v>
      </c>
      <c r="E1253" s="24"/>
    </row>
    <row r="1254" spans="1:5" s="23" customFormat="1" ht="15.75" outlineLevel="2" x14ac:dyDescent="0.25">
      <c r="A1254" s="27">
        <v>44386</v>
      </c>
      <c r="B1254" s="24" t="s">
        <v>646</v>
      </c>
      <c r="C1254" s="25">
        <v>59.5</v>
      </c>
      <c r="D1254" s="31" t="str">
        <f t="shared" si="18"/>
        <v/>
      </c>
      <c r="E1254" s="24" t="s">
        <v>185</v>
      </c>
    </row>
    <row r="1255" spans="1:5" s="23" customFormat="1" ht="15.75" outlineLevel="1" x14ac:dyDescent="0.25">
      <c r="A1255" s="28">
        <f>A1254</f>
        <v>44386</v>
      </c>
      <c r="B1255" s="29" t="str">
        <f>B1254</f>
        <v>CHRIS BERHOST</v>
      </c>
      <c r="C1255" s="30">
        <f>SUBTOTAL(9,C1254:C1254)</f>
        <v>59.5</v>
      </c>
      <c r="D1255" s="31" t="str">
        <f t="shared" si="18"/>
        <v>TOTAL</v>
      </c>
      <c r="E1255" s="24"/>
    </row>
    <row r="1256" spans="1:5" s="23" customFormat="1" ht="15.75" outlineLevel="2" x14ac:dyDescent="0.25">
      <c r="A1256" s="27">
        <v>44386</v>
      </c>
      <c r="B1256" s="24" t="s">
        <v>647</v>
      </c>
      <c r="C1256" s="25">
        <v>96.65</v>
      </c>
      <c r="D1256" s="31" t="str">
        <f t="shared" si="18"/>
        <v/>
      </c>
      <c r="E1256" s="24" t="s">
        <v>185</v>
      </c>
    </row>
    <row r="1257" spans="1:5" s="23" customFormat="1" ht="15.75" outlineLevel="1" x14ac:dyDescent="0.25">
      <c r="A1257" s="28">
        <f>A1256</f>
        <v>44386</v>
      </c>
      <c r="B1257" s="29" t="str">
        <f>B1256</f>
        <v>SHELLY JENSEN</v>
      </c>
      <c r="C1257" s="30">
        <f>SUBTOTAL(9,C1256:C1256)</f>
        <v>96.65</v>
      </c>
      <c r="D1257" s="31" t="str">
        <f t="shared" si="18"/>
        <v>TOTAL</v>
      </c>
      <c r="E1257" s="24"/>
    </row>
    <row r="1258" spans="1:5" s="23" customFormat="1" ht="15.75" outlineLevel="2" x14ac:dyDescent="0.25">
      <c r="A1258" s="27">
        <v>44386</v>
      </c>
      <c r="B1258" s="24" t="s">
        <v>648</v>
      </c>
      <c r="C1258" s="25">
        <v>32.25</v>
      </c>
      <c r="D1258" s="31" t="str">
        <f t="shared" si="18"/>
        <v/>
      </c>
      <c r="E1258" s="24" t="s">
        <v>185</v>
      </c>
    </row>
    <row r="1259" spans="1:5" s="23" customFormat="1" ht="15.75" outlineLevel="1" x14ac:dyDescent="0.25">
      <c r="A1259" s="28">
        <f>A1258</f>
        <v>44386</v>
      </c>
      <c r="B1259" s="29" t="str">
        <f>B1258</f>
        <v>JOHN BERRY</v>
      </c>
      <c r="C1259" s="30">
        <f>SUBTOTAL(9,C1258:C1258)</f>
        <v>32.25</v>
      </c>
      <c r="D1259" s="31" t="str">
        <f t="shared" si="18"/>
        <v>TOTAL</v>
      </c>
      <c r="E1259" s="24"/>
    </row>
    <row r="1260" spans="1:5" s="23" customFormat="1" ht="15.75" outlineLevel="2" x14ac:dyDescent="0.25">
      <c r="A1260" s="27">
        <v>44386</v>
      </c>
      <c r="B1260" s="24" t="s">
        <v>649</v>
      </c>
      <c r="C1260" s="25">
        <v>50</v>
      </c>
      <c r="D1260" s="31" t="str">
        <f t="shared" si="18"/>
        <v/>
      </c>
      <c r="E1260" s="24" t="s">
        <v>185</v>
      </c>
    </row>
    <row r="1261" spans="1:5" s="23" customFormat="1" ht="15.75" outlineLevel="1" x14ac:dyDescent="0.25">
      <c r="A1261" s="28">
        <f>A1260</f>
        <v>44386</v>
      </c>
      <c r="B1261" s="29" t="str">
        <f>B1260</f>
        <v>CAROL WIEMUTH</v>
      </c>
      <c r="C1261" s="30">
        <f>SUBTOTAL(9,C1260:C1260)</f>
        <v>50</v>
      </c>
      <c r="D1261" s="31" t="str">
        <f t="shared" si="18"/>
        <v>TOTAL</v>
      </c>
      <c r="E1261" s="24"/>
    </row>
    <row r="1262" spans="1:5" s="23" customFormat="1" ht="15.75" outlineLevel="2" x14ac:dyDescent="0.25">
      <c r="A1262" s="27">
        <v>44386</v>
      </c>
      <c r="B1262" s="24" t="s">
        <v>650</v>
      </c>
      <c r="C1262" s="25">
        <v>145</v>
      </c>
      <c r="D1262" s="31" t="str">
        <f t="shared" si="18"/>
        <v/>
      </c>
      <c r="E1262" s="24" t="s">
        <v>185</v>
      </c>
    </row>
    <row r="1263" spans="1:5" s="23" customFormat="1" ht="15.75" outlineLevel="1" x14ac:dyDescent="0.25">
      <c r="A1263" s="28">
        <f>A1262</f>
        <v>44386</v>
      </c>
      <c r="B1263" s="29" t="str">
        <f>B1262</f>
        <v>KRISTINA BAILEY</v>
      </c>
      <c r="C1263" s="30">
        <f>SUBTOTAL(9,C1262:C1262)</f>
        <v>145</v>
      </c>
      <c r="D1263" s="31" t="str">
        <f t="shared" si="18"/>
        <v>TOTAL</v>
      </c>
      <c r="E1263" s="24"/>
    </row>
    <row r="1264" spans="1:5" s="23" customFormat="1" ht="15.75" outlineLevel="2" x14ac:dyDescent="0.25">
      <c r="A1264" s="27">
        <v>44386</v>
      </c>
      <c r="B1264" s="24" t="s">
        <v>651</v>
      </c>
      <c r="C1264" s="25">
        <v>35.5</v>
      </c>
      <c r="D1264" s="31" t="str">
        <f t="shared" si="18"/>
        <v/>
      </c>
      <c r="E1264" s="24" t="s">
        <v>185</v>
      </c>
    </row>
    <row r="1265" spans="1:5" s="23" customFormat="1" ht="15.75" outlineLevel="1" x14ac:dyDescent="0.25">
      <c r="A1265" s="28">
        <f>A1264</f>
        <v>44386</v>
      </c>
      <c r="B1265" s="29" t="str">
        <f>B1264</f>
        <v>CORENA CAMINOS</v>
      </c>
      <c r="C1265" s="30">
        <f>SUBTOTAL(9,C1264:C1264)</f>
        <v>35.5</v>
      </c>
      <c r="D1265" s="31" t="str">
        <f t="shared" ref="D1265:D1328" si="19">IF(E1265="","TOTAL","")</f>
        <v>TOTAL</v>
      </c>
      <c r="E1265" s="24"/>
    </row>
    <row r="1266" spans="1:5" s="23" customFormat="1" ht="15.75" outlineLevel="2" x14ac:dyDescent="0.25">
      <c r="A1266" s="27">
        <v>44386</v>
      </c>
      <c r="B1266" s="24" t="s">
        <v>652</v>
      </c>
      <c r="C1266" s="25">
        <v>79.75</v>
      </c>
      <c r="D1266" s="31" t="str">
        <f t="shared" si="19"/>
        <v/>
      </c>
      <c r="E1266" s="24" t="s">
        <v>185</v>
      </c>
    </row>
    <row r="1267" spans="1:5" s="23" customFormat="1" ht="15.75" outlineLevel="1" x14ac:dyDescent="0.25">
      <c r="A1267" s="28">
        <f>A1266</f>
        <v>44386</v>
      </c>
      <c r="B1267" s="29" t="str">
        <f>B1266</f>
        <v>ANDREA LA MORE</v>
      </c>
      <c r="C1267" s="30">
        <f>SUBTOTAL(9,C1266:C1266)</f>
        <v>79.75</v>
      </c>
      <c r="D1267" s="31" t="str">
        <f t="shared" si="19"/>
        <v>TOTAL</v>
      </c>
      <c r="E1267" s="24"/>
    </row>
    <row r="1268" spans="1:5" s="23" customFormat="1" ht="15.75" outlineLevel="2" x14ac:dyDescent="0.25">
      <c r="A1268" s="27">
        <v>44386</v>
      </c>
      <c r="B1268" s="24" t="s">
        <v>781</v>
      </c>
      <c r="C1268" s="25">
        <v>0</v>
      </c>
      <c r="D1268" s="31" t="str">
        <f t="shared" si="19"/>
        <v/>
      </c>
      <c r="E1268" s="24" t="s">
        <v>185</v>
      </c>
    </row>
    <row r="1269" spans="1:5" s="23" customFormat="1" ht="15.75" outlineLevel="2" x14ac:dyDescent="0.25">
      <c r="A1269" s="27">
        <v>44386</v>
      </c>
      <c r="B1269" s="24" t="s">
        <v>780</v>
      </c>
      <c r="C1269" s="25">
        <v>0</v>
      </c>
      <c r="D1269" s="31" t="str">
        <f t="shared" si="19"/>
        <v/>
      </c>
      <c r="E1269" s="24" t="s">
        <v>185</v>
      </c>
    </row>
    <row r="1270" spans="1:5" s="23" customFormat="1" ht="15.75" outlineLevel="1" x14ac:dyDescent="0.25">
      <c r="A1270" s="28">
        <f>A1269</f>
        <v>44386</v>
      </c>
      <c r="B1270" s="29" t="str">
        <f>B1269</f>
        <v>ADELE WALLACE</v>
      </c>
      <c r="C1270" s="30">
        <f>SUBTOTAL(9,C1268:C1269)</f>
        <v>0</v>
      </c>
      <c r="D1270" s="31" t="str">
        <f t="shared" si="19"/>
        <v>TOTAL</v>
      </c>
      <c r="E1270" s="24"/>
    </row>
    <row r="1271" spans="1:5" s="23" customFormat="1" ht="15.75" outlineLevel="2" x14ac:dyDescent="0.25">
      <c r="A1271" s="27">
        <v>44386</v>
      </c>
      <c r="B1271" s="24" t="s">
        <v>653</v>
      </c>
      <c r="C1271" s="25">
        <v>42.39</v>
      </c>
      <c r="D1271" s="31" t="str">
        <f t="shared" si="19"/>
        <v/>
      </c>
      <c r="E1271" s="24" t="s">
        <v>185</v>
      </c>
    </row>
    <row r="1272" spans="1:5" s="23" customFormat="1" ht="15.75" outlineLevel="1" x14ac:dyDescent="0.25">
      <c r="A1272" s="28">
        <f>A1271</f>
        <v>44386</v>
      </c>
      <c r="B1272" s="29" t="str">
        <f>B1271</f>
        <v>CHARLOTTE MAYHEW</v>
      </c>
      <c r="C1272" s="30">
        <f>SUBTOTAL(9,C1271:C1271)</f>
        <v>42.39</v>
      </c>
      <c r="D1272" s="31" t="str">
        <f t="shared" si="19"/>
        <v>TOTAL</v>
      </c>
      <c r="E1272" s="24"/>
    </row>
    <row r="1273" spans="1:5" s="23" customFormat="1" ht="15.75" outlineLevel="2" x14ac:dyDescent="0.25">
      <c r="A1273" s="27">
        <v>44386</v>
      </c>
      <c r="B1273" s="24" t="s">
        <v>578</v>
      </c>
      <c r="C1273" s="25">
        <v>64.650000000000006</v>
      </c>
      <c r="D1273" s="31" t="str">
        <f t="shared" si="19"/>
        <v/>
      </c>
      <c r="E1273" s="24" t="s">
        <v>185</v>
      </c>
    </row>
    <row r="1274" spans="1:5" s="23" customFormat="1" ht="15.75" outlineLevel="1" x14ac:dyDescent="0.25">
      <c r="A1274" s="28">
        <f>A1273</f>
        <v>44386</v>
      </c>
      <c r="B1274" s="29" t="str">
        <f>B1273</f>
        <v>TINA COUET</v>
      </c>
      <c r="C1274" s="30">
        <f>SUBTOTAL(9,C1273:C1273)</f>
        <v>64.650000000000006</v>
      </c>
      <c r="D1274" s="31" t="str">
        <f t="shared" si="19"/>
        <v>TOTAL</v>
      </c>
      <c r="E1274" s="24"/>
    </row>
    <row r="1275" spans="1:5" s="23" customFormat="1" ht="15.75" outlineLevel="2" x14ac:dyDescent="0.25">
      <c r="A1275" s="27">
        <v>44386</v>
      </c>
      <c r="B1275" s="24" t="s">
        <v>654</v>
      </c>
      <c r="C1275" s="25">
        <v>64</v>
      </c>
      <c r="D1275" s="31" t="str">
        <f t="shared" si="19"/>
        <v/>
      </c>
      <c r="E1275" s="24" t="s">
        <v>185</v>
      </c>
    </row>
    <row r="1276" spans="1:5" s="23" customFormat="1" ht="15.75" outlineLevel="1" x14ac:dyDescent="0.25">
      <c r="A1276" s="28">
        <f>A1275</f>
        <v>44386</v>
      </c>
      <c r="B1276" s="29" t="str">
        <f>B1275</f>
        <v>ALEXANDRA DEIKE</v>
      </c>
      <c r="C1276" s="30">
        <f>SUBTOTAL(9,C1275:C1275)</f>
        <v>64</v>
      </c>
      <c r="D1276" s="31" t="str">
        <f t="shared" si="19"/>
        <v>TOTAL</v>
      </c>
      <c r="E1276" s="24"/>
    </row>
    <row r="1277" spans="1:5" s="23" customFormat="1" ht="15.75" outlineLevel="2" x14ac:dyDescent="0.25">
      <c r="A1277" s="27">
        <v>44386</v>
      </c>
      <c r="B1277" s="24" t="s">
        <v>782</v>
      </c>
      <c r="C1277" s="25">
        <v>0</v>
      </c>
      <c r="D1277" s="31" t="str">
        <f t="shared" si="19"/>
        <v/>
      </c>
      <c r="E1277" s="24" t="s">
        <v>185</v>
      </c>
    </row>
    <row r="1278" spans="1:5" s="23" customFormat="1" ht="15.75" outlineLevel="2" x14ac:dyDescent="0.25">
      <c r="A1278" s="27">
        <v>44386</v>
      </c>
      <c r="B1278" s="24" t="s">
        <v>783</v>
      </c>
      <c r="C1278" s="25">
        <v>0</v>
      </c>
      <c r="D1278" s="31" t="str">
        <f t="shared" si="19"/>
        <v/>
      </c>
      <c r="E1278" s="24" t="s">
        <v>185</v>
      </c>
    </row>
    <row r="1279" spans="1:5" s="23" customFormat="1" ht="15.75" outlineLevel="1" x14ac:dyDescent="0.25">
      <c r="A1279" s="28">
        <f>A1278</f>
        <v>44386</v>
      </c>
      <c r="B1279" s="29" t="str">
        <f>B1278</f>
        <v>GARY JONES</v>
      </c>
      <c r="C1279" s="30">
        <f>SUBTOTAL(9,C1277:C1278)</f>
        <v>0</v>
      </c>
      <c r="D1279" s="31" t="str">
        <f t="shared" si="19"/>
        <v>TOTAL</v>
      </c>
      <c r="E1279" s="24"/>
    </row>
    <row r="1280" spans="1:5" s="23" customFormat="1" ht="15.75" outlineLevel="2" x14ac:dyDescent="0.25">
      <c r="A1280" s="27">
        <v>44386</v>
      </c>
      <c r="B1280" s="24" t="s">
        <v>655</v>
      </c>
      <c r="C1280" s="25">
        <v>1.2</v>
      </c>
      <c r="D1280" s="31" t="str">
        <f t="shared" si="19"/>
        <v/>
      </c>
      <c r="E1280" s="24" t="s">
        <v>185</v>
      </c>
    </row>
    <row r="1281" spans="1:5" s="23" customFormat="1" ht="15.75" outlineLevel="1" x14ac:dyDescent="0.25">
      <c r="A1281" s="28">
        <f>A1280</f>
        <v>44386</v>
      </c>
      <c r="B1281" s="29" t="str">
        <f>B1280</f>
        <v>GINA DICKEY</v>
      </c>
      <c r="C1281" s="30">
        <f>SUBTOTAL(9,C1280:C1280)</f>
        <v>1.2</v>
      </c>
      <c r="D1281" s="31" t="str">
        <f t="shared" si="19"/>
        <v>TOTAL</v>
      </c>
      <c r="E1281" s="24"/>
    </row>
    <row r="1282" spans="1:5" s="23" customFormat="1" ht="15.75" outlineLevel="2" x14ac:dyDescent="0.25">
      <c r="A1282" s="27">
        <v>44386</v>
      </c>
      <c r="B1282" s="24" t="s">
        <v>611</v>
      </c>
      <c r="C1282" s="25">
        <v>30</v>
      </c>
      <c r="D1282" s="31" t="str">
        <f t="shared" si="19"/>
        <v/>
      </c>
      <c r="E1282" s="24" t="s">
        <v>185</v>
      </c>
    </row>
    <row r="1283" spans="1:5" s="23" customFormat="1" ht="15.75" outlineLevel="1" x14ac:dyDescent="0.25">
      <c r="A1283" s="28">
        <f>A1282</f>
        <v>44386</v>
      </c>
      <c r="B1283" s="29" t="str">
        <f>B1282</f>
        <v>SUE PROFILET</v>
      </c>
      <c r="C1283" s="30">
        <f>SUBTOTAL(9,C1282:C1282)</f>
        <v>30</v>
      </c>
      <c r="D1283" s="31" t="str">
        <f t="shared" si="19"/>
        <v>TOTAL</v>
      </c>
      <c r="E1283" s="24"/>
    </row>
    <row r="1284" spans="1:5" s="23" customFormat="1" ht="15.75" outlineLevel="2" x14ac:dyDescent="0.25">
      <c r="A1284" s="27">
        <v>44386</v>
      </c>
      <c r="B1284" s="24" t="s">
        <v>656</v>
      </c>
      <c r="C1284" s="25">
        <v>14.5</v>
      </c>
      <c r="D1284" s="31" t="str">
        <f t="shared" si="19"/>
        <v/>
      </c>
      <c r="E1284" s="24" t="s">
        <v>185</v>
      </c>
    </row>
    <row r="1285" spans="1:5" s="23" customFormat="1" ht="15.75" outlineLevel="1" x14ac:dyDescent="0.25">
      <c r="A1285" s="28">
        <f>A1284</f>
        <v>44386</v>
      </c>
      <c r="B1285" s="29" t="str">
        <f>B1284</f>
        <v>LILIANA DE LA MORA</v>
      </c>
      <c r="C1285" s="30">
        <f>SUBTOTAL(9,C1284:C1284)</f>
        <v>14.5</v>
      </c>
      <c r="D1285" s="31" t="str">
        <f t="shared" si="19"/>
        <v>TOTAL</v>
      </c>
      <c r="E1285" s="24"/>
    </row>
    <row r="1286" spans="1:5" s="23" customFormat="1" ht="15.75" outlineLevel="2" x14ac:dyDescent="0.25">
      <c r="A1286" s="27">
        <v>44386</v>
      </c>
      <c r="B1286" s="24" t="s">
        <v>657</v>
      </c>
      <c r="C1286" s="25">
        <v>4.3</v>
      </c>
      <c r="D1286" s="31" t="str">
        <f t="shared" si="19"/>
        <v/>
      </c>
      <c r="E1286" s="24" t="s">
        <v>185</v>
      </c>
    </row>
    <row r="1287" spans="1:5" s="23" customFormat="1" ht="15.75" outlineLevel="1" x14ac:dyDescent="0.25">
      <c r="A1287" s="28">
        <f>A1286</f>
        <v>44386</v>
      </c>
      <c r="B1287" s="29" t="str">
        <f>B1286</f>
        <v>BARBARA JONES</v>
      </c>
      <c r="C1287" s="30">
        <f>SUBTOTAL(9,C1286:C1286)</f>
        <v>4.3</v>
      </c>
      <c r="D1287" s="31" t="str">
        <f t="shared" si="19"/>
        <v>TOTAL</v>
      </c>
      <c r="E1287" s="24"/>
    </row>
    <row r="1288" spans="1:5" s="23" customFormat="1" ht="15.75" outlineLevel="2" x14ac:dyDescent="0.25">
      <c r="A1288" s="27">
        <v>44386</v>
      </c>
      <c r="B1288" s="24" t="s">
        <v>658</v>
      </c>
      <c r="C1288" s="25">
        <v>114.5</v>
      </c>
      <c r="D1288" s="31" t="str">
        <f t="shared" si="19"/>
        <v/>
      </c>
      <c r="E1288" s="24" t="s">
        <v>185</v>
      </c>
    </row>
    <row r="1289" spans="1:5" s="23" customFormat="1" ht="15.75" outlineLevel="1" x14ac:dyDescent="0.25">
      <c r="A1289" s="28">
        <f>A1288</f>
        <v>44386</v>
      </c>
      <c r="B1289" s="29" t="str">
        <f>B1288</f>
        <v>BRANDI REYNOLDS</v>
      </c>
      <c r="C1289" s="30">
        <f>SUBTOTAL(9,C1288:C1288)</f>
        <v>114.5</v>
      </c>
      <c r="D1289" s="31" t="str">
        <f t="shared" si="19"/>
        <v>TOTAL</v>
      </c>
      <c r="E1289" s="24"/>
    </row>
    <row r="1290" spans="1:5" s="23" customFormat="1" ht="15.75" outlineLevel="2" x14ac:dyDescent="0.25">
      <c r="A1290" s="27">
        <v>44386</v>
      </c>
      <c r="B1290" s="24" t="s">
        <v>659</v>
      </c>
      <c r="C1290" s="25">
        <v>70.349999999999994</v>
      </c>
      <c r="D1290" s="31" t="str">
        <f t="shared" si="19"/>
        <v/>
      </c>
      <c r="E1290" s="24" t="s">
        <v>185</v>
      </c>
    </row>
    <row r="1291" spans="1:5" s="23" customFormat="1" ht="15.75" outlineLevel="1" x14ac:dyDescent="0.25">
      <c r="A1291" s="28">
        <f>A1290</f>
        <v>44386</v>
      </c>
      <c r="B1291" s="29" t="str">
        <f>B1290</f>
        <v>ANGELA JONES</v>
      </c>
      <c r="C1291" s="30">
        <f>SUBTOTAL(9,C1290:C1290)</f>
        <v>70.349999999999994</v>
      </c>
      <c r="D1291" s="31" t="str">
        <f t="shared" si="19"/>
        <v>TOTAL</v>
      </c>
      <c r="E1291" s="24"/>
    </row>
    <row r="1292" spans="1:5" s="23" customFormat="1" ht="15.75" outlineLevel="2" x14ac:dyDescent="0.25">
      <c r="A1292" s="27">
        <v>44386</v>
      </c>
      <c r="B1292" s="24" t="s">
        <v>660</v>
      </c>
      <c r="C1292" s="25">
        <v>50.5</v>
      </c>
      <c r="D1292" s="31" t="str">
        <f t="shared" si="19"/>
        <v/>
      </c>
      <c r="E1292" s="24" t="s">
        <v>185</v>
      </c>
    </row>
    <row r="1293" spans="1:5" s="23" customFormat="1" ht="15.75" outlineLevel="1" x14ac:dyDescent="0.25">
      <c r="A1293" s="28">
        <f>A1292</f>
        <v>44386</v>
      </c>
      <c r="B1293" s="29" t="str">
        <f>B1292</f>
        <v>IGOHOR URQUIETA</v>
      </c>
      <c r="C1293" s="30">
        <f>SUBTOTAL(9,C1292:C1292)</f>
        <v>50.5</v>
      </c>
      <c r="D1293" s="31" t="str">
        <f t="shared" si="19"/>
        <v>TOTAL</v>
      </c>
      <c r="E1293" s="24"/>
    </row>
    <row r="1294" spans="1:5" s="23" customFormat="1" ht="15.75" outlineLevel="2" x14ac:dyDescent="0.25">
      <c r="A1294" s="27">
        <v>44386</v>
      </c>
      <c r="B1294" s="24" t="s">
        <v>661</v>
      </c>
      <c r="C1294" s="25">
        <v>18.5</v>
      </c>
      <c r="D1294" s="31" t="str">
        <f t="shared" si="19"/>
        <v/>
      </c>
      <c r="E1294" s="24" t="s">
        <v>185</v>
      </c>
    </row>
    <row r="1295" spans="1:5" s="23" customFormat="1" ht="15.75" outlineLevel="1" x14ac:dyDescent="0.25">
      <c r="A1295" s="28">
        <f>A1294</f>
        <v>44386</v>
      </c>
      <c r="B1295" s="29" t="str">
        <f>B1294</f>
        <v>BRIAN JORDAN</v>
      </c>
      <c r="C1295" s="30">
        <f>SUBTOTAL(9,C1294:C1294)</f>
        <v>18.5</v>
      </c>
      <c r="D1295" s="31" t="str">
        <f t="shared" si="19"/>
        <v>TOTAL</v>
      </c>
      <c r="E1295" s="24"/>
    </row>
    <row r="1296" spans="1:5" s="23" customFormat="1" ht="15.75" outlineLevel="2" x14ac:dyDescent="0.25">
      <c r="A1296" s="27">
        <v>44386</v>
      </c>
      <c r="B1296" s="24" t="s">
        <v>662</v>
      </c>
      <c r="C1296" s="25">
        <v>63</v>
      </c>
      <c r="D1296" s="31" t="str">
        <f t="shared" si="19"/>
        <v/>
      </c>
      <c r="E1296" s="24" t="s">
        <v>185</v>
      </c>
    </row>
    <row r="1297" spans="1:5" s="23" customFormat="1" ht="15.75" outlineLevel="1" x14ac:dyDescent="0.25">
      <c r="A1297" s="28">
        <f>A1296</f>
        <v>44386</v>
      </c>
      <c r="B1297" s="29" t="str">
        <f>B1296</f>
        <v>KIMBERLY CLYMER</v>
      </c>
      <c r="C1297" s="30">
        <f>SUBTOTAL(9,C1296:C1296)</f>
        <v>63</v>
      </c>
      <c r="D1297" s="31" t="str">
        <f t="shared" si="19"/>
        <v>TOTAL</v>
      </c>
      <c r="E1297" s="24"/>
    </row>
    <row r="1298" spans="1:5" s="23" customFormat="1" ht="15.75" outlineLevel="2" x14ac:dyDescent="0.25">
      <c r="A1298" s="27">
        <v>44386</v>
      </c>
      <c r="B1298" s="24" t="s">
        <v>663</v>
      </c>
      <c r="C1298" s="25">
        <v>15</v>
      </c>
      <c r="D1298" s="31" t="str">
        <f t="shared" si="19"/>
        <v/>
      </c>
      <c r="E1298" s="24" t="s">
        <v>185</v>
      </c>
    </row>
    <row r="1299" spans="1:5" s="23" customFormat="1" ht="15.75" outlineLevel="1" x14ac:dyDescent="0.25">
      <c r="A1299" s="28">
        <f>A1298</f>
        <v>44386</v>
      </c>
      <c r="B1299" s="29" t="str">
        <f>B1298</f>
        <v>MARY HELTON</v>
      </c>
      <c r="C1299" s="30">
        <f>SUBTOTAL(9,C1298:C1298)</f>
        <v>15</v>
      </c>
      <c r="D1299" s="31" t="str">
        <f t="shared" si="19"/>
        <v>TOTAL</v>
      </c>
      <c r="E1299" s="24"/>
    </row>
    <row r="1300" spans="1:5" s="23" customFormat="1" ht="15.75" outlineLevel="2" x14ac:dyDescent="0.25">
      <c r="A1300" s="27">
        <v>44386</v>
      </c>
      <c r="B1300" s="24" t="s">
        <v>664</v>
      </c>
      <c r="C1300" s="25">
        <v>20.75</v>
      </c>
      <c r="D1300" s="31" t="str">
        <f t="shared" si="19"/>
        <v/>
      </c>
      <c r="E1300" s="24" t="s">
        <v>185</v>
      </c>
    </row>
    <row r="1301" spans="1:5" s="23" customFormat="1" ht="15.75" outlineLevel="1" x14ac:dyDescent="0.25">
      <c r="A1301" s="28">
        <f>A1300</f>
        <v>44386</v>
      </c>
      <c r="B1301" s="29" t="str">
        <f>B1300</f>
        <v>BRENDA MATA</v>
      </c>
      <c r="C1301" s="30">
        <f>SUBTOTAL(9,C1300:C1300)</f>
        <v>20.75</v>
      </c>
      <c r="D1301" s="31" t="str">
        <f t="shared" si="19"/>
        <v>TOTAL</v>
      </c>
      <c r="E1301" s="24"/>
    </row>
    <row r="1302" spans="1:5" s="23" customFormat="1" ht="15.75" outlineLevel="2" x14ac:dyDescent="0.25">
      <c r="A1302" s="27">
        <v>44386</v>
      </c>
      <c r="B1302" s="24" t="s">
        <v>665</v>
      </c>
      <c r="C1302" s="25">
        <v>9.4499999999999993</v>
      </c>
      <c r="D1302" s="31" t="str">
        <f t="shared" si="19"/>
        <v/>
      </c>
      <c r="E1302" s="24" t="s">
        <v>185</v>
      </c>
    </row>
    <row r="1303" spans="1:5" s="23" customFormat="1" ht="15.75" outlineLevel="1" x14ac:dyDescent="0.25">
      <c r="A1303" s="28">
        <f>A1302</f>
        <v>44386</v>
      </c>
      <c r="B1303" s="29" t="str">
        <f>B1302</f>
        <v>DAGMARA WALCZAK-BILLOW</v>
      </c>
      <c r="C1303" s="30">
        <f>SUBTOTAL(9,C1302:C1302)</f>
        <v>9.4499999999999993</v>
      </c>
      <c r="D1303" s="31" t="str">
        <f t="shared" si="19"/>
        <v>TOTAL</v>
      </c>
      <c r="E1303" s="24"/>
    </row>
    <row r="1304" spans="1:5" s="23" customFormat="1" ht="15.75" outlineLevel="2" x14ac:dyDescent="0.25">
      <c r="A1304" s="27">
        <v>44386</v>
      </c>
      <c r="B1304" s="24" t="s">
        <v>666</v>
      </c>
      <c r="C1304" s="25">
        <v>12</v>
      </c>
      <c r="D1304" s="31" t="str">
        <f t="shared" si="19"/>
        <v/>
      </c>
      <c r="E1304" s="24" t="s">
        <v>185</v>
      </c>
    </row>
    <row r="1305" spans="1:5" s="23" customFormat="1" ht="15.75" outlineLevel="1" x14ac:dyDescent="0.25">
      <c r="A1305" s="28">
        <f>A1304</f>
        <v>44386</v>
      </c>
      <c r="B1305" s="29" t="str">
        <f>B1304</f>
        <v>LAURA BALLEW</v>
      </c>
      <c r="C1305" s="30">
        <f>SUBTOTAL(9,C1304:C1304)</f>
        <v>12</v>
      </c>
      <c r="D1305" s="31" t="str">
        <f t="shared" si="19"/>
        <v>TOTAL</v>
      </c>
      <c r="E1305" s="24"/>
    </row>
    <row r="1306" spans="1:5" s="23" customFormat="1" ht="15.75" outlineLevel="2" x14ac:dyDescent="0.25">
      <c r="A1306" s="27">
        <v>44386</v>
      </c>
      <c r="B1306" s="24" t="s">
        <v>667</v>
      </c>
      <c r="C1306" s="25">
        <v>24.75</v>
      </c>
      <c r="D1306" s="31" t="str">
        <f t="shared" si="19"/>
        <v/>
      </c>
      <c r="E1306" s="24" t="s">
        <v>185</v>
      </c>
    </row>
    <row r="1307" spans="1:5" s="23" customFormat="1" ht="15.75" outlineLevel="1" x14ac:dyDescent="0.25">
      <c r="A1307" s="28">
        <f>A1306</f>
        <v>44386</v>
      </c>
      <c r="B1307" s="29" t="str">
        <f>B1306</f>
        <v>VISHWAS KALE</v>
      </c>
      <c r="C1307" s="30">
        <f>SUBTOTAL(9,C1306:C1306)</f>
        <v>24.75</v>
      </c>
      <c r="D1307" s="31" t="str">
        <f t="shared" si="19"/>
        <v>TOTAL</v>
      </c>
      <c r="E1307" s="24"/>
    </row>
    <row r="1308" spans="1:5" s="23" customFormat="1" ht="15.75" outlineLevel="2" x14ac:dyDescent="0.25">
      <c r="A1308" s="27">
        <v>44386</v>
      </c>
      <c r="B1308" s="24" t="s">
        <v>668</v>
      </c>
      <c r="C1308" s="25">
        <v>11.25</v>
      </c>
      <c r="D1308" s="31" t="str">
        <f t="shared" si="19"/>
        <v/>
      </c>
      <c r="E1308" s="24" t="s">
        <v>185</v>
      </c>
    </row>
    <row r="1309" spans="1:5" s="23" customFormat="1" ht="15.75" outlineLevel="1" x14ac:dyDescent="0.25">
      <c r="A1309" s="28">
        <f>A1308</f>
        <v>44386</v>
      </c>
      <c r="B1309" s="29" t="str">
        <f>B1308</f>
        <v>CHARITY HAYNES</v>
      </c>
      <c r="C1309" s="30">
        <f>SUBTOTAL(9,C1308:C1308)</f>
        <v>11.25</v>
      </c>
      <c r="D1309" s="31" t="str">
        <f t="shared" si="19"/>
        <v>TOTAL</v>
      </c>
      <c r="E1309" s="24"/>
    </row>
    <row r="1310" spans="1:5" s="23" customFormat="1" ht="15.75" outlineLevel="2" x14ac:dyDescent="0.25">
      <c r="A1310" s="27">
        <v>44386</v>
      </c>
      <c r="B1310" s="24" t="s">
        <v>669</v>
      </c>
      <c r="C1310" s="25">
        <v>6.75</v>
      </c>
      <c r="D1310" s="31" t="str">
        <f t="shared" si="19"/>
        <v/>
      </c>
      <c r="E1310" s="24" t="s">
        <v>185</v>
      </c>
    </row>
    <row r="1311" spans="1:5" s="23" customFormat="1" ht="15.75" outlineLevel="1" x14ac:dyDescent="0.25">
      <c r="A1311" s="28">
        <f>A1310</f>
        <v>44386</v>
      </c>
      <c r="B1311" s="29" t="str">
        <f>B1310</f>
        <v>REBEKAH ELAM</v>
      </c>
      <c r="C1311" s="30">
        <f>SUBTOTAL(9,C1310:C1310)</f>
        <v>6.75</v>
      </c>
      <c r="D1311" s="31" t="str">
        <f t="shared" si="19"/>
        <v>TOTAL</v>
      </c>
      <c r="E1311" s="24"/>
    </row>
    <row r="1312" spans="1:5" s="23" customFormat="1" ht="15.75" outlineLevel="2" x14ac:dyDescent="0.25">
      <c r="A1312" s="27">
        <v>44386</v>
      </c>
      <c r="B1312" s="24" t="s">
        <v>670</v>
      </c>
      <c r="C1312" s="25">
        <v>12</v>
      </c>
      <c r="D1312" s="31" t="str">
        <f t="shared" si="19"/>
        <v/>
      </c>
      <c r="E1312" s="24" t="s">
        <v>185</v>
      </c>
    </row>
    <row r="1313" spans="1:5" s="23" customFormat="1" ht="15.75" outlineLevel="1" x14ac:dyDescent="0.25">
      <c r="A1313" s="28">
        <f>A1312</f>
        <v>44386</v>
      </c>
      <c r="B1313" s="29" t="str">
        <f>B1312</f>
        <v>MONTI MILLER</v>
      </c>
      <c r="C1313" s="30">
        <f>SUBTOTAL(9,C1312:C1312)</f>
        <v>12</v>
      </c>
      <c r="D1313" s="31" t="str">
        <f t="shared" si="19"/>
        <v>TOTAL</v>
      </c>
      <c r="E1313" s="24"/>
    </row>
    <row r="1314" spans="1:5" s="23" customFormat="1" ht="15.75" outlineLevel="2" x14ac:dyDescent="0.25">
      <c r="A1314" s="27">
        <v>44386</v>
      </c>
      <c r="B1314" s="24" t="s">
        <v>671</v>
      </c>
      <c r="C1314" s="25">
        <v>0.2</v>
      </c>
      <c r="D1314" s="31" t="str">
        <f t="shared" si="19"/>
        <v/>
      </c>
      <c r="E1314" s="24" t="s">
        <v>185</v>
      </c>
    </row>
    <row r="1315" spans="1:5" s="23" customFormat="1" ht="15.75" outlineLevel="1" x14ac:dyDescent="0.25">
      <c r="A1315" s="28">
        <f>A1314</f>
        <v>44386</v>
      </c>
      <c r="B1315" s="29" t="str">
        <f>B1314</f>
        <v>JESSICA CAMPBELL</v>
      </c>
      <c r="C1315" s="30">
        <f>SUBTOTAL(9,C1314:C1314)</f>
        <v>0.2</v>
      </c>
      <c r="D1315" s="31" t="str">
        <f t="shared" si="19"/>
        <v>TOTAL</v>
      </c>
      <c r="E1315" s="24"/>
    </row>
    <row r="1316" spans="1:5" s="23" customFormat="1" ht="15.75" outlineLevel="2" x14ac:dyDescent="0.25">
      <c r="A1316" s="27">
        <v>44386</v>
      </c>
      <c r="B1316" s="24" t="s">
        <v>672</v>
      </c>
      <c r="C1316" s="25">
        <v>14.5</v>
      </c>
      <c r="D1316" s="31" t="str">
        <f t="shared" si="19"/>
        <v/>
      </c>
      <c r="E1316" s="24" t="s">
        <v>185</v>
      </c>
    </row>
    <row r="1317" spans="1:5" s="23" customFormat="1" ht="15.75" outlineLevel="1" x14ac:dyDescent="0.25">
      <c r="A1317" s="28">
        <f>A1316</f>
        <v>44386</v>
      </c>
      <c r="B1317" s="29" t="str">
        <f>B1316</f>
        <v>KUO-SHIAN KAO</v>
      </c>
      <c r="C1317" s="30">
        <f>SUBTOTAL(9,C1316:C1316)</f>
        <v>14.5</v>
      </c>
      <c r="D1317" s="31" t="str">
        <f t="shared" si="19"/>
        <v>TOTAL</v>
      </c>
      <c r="E1317" s="24"/>
    </row>
    <row r="1318" spans="1:5" s="23" customFormat="1" ht="15.75" outlineLevel="2" x14ac:dyDescent="0.25">
      <c r="A1318" s="27">
        <v>44386</v>
      </c>
      <c r="B1318" s="24" t="s">
        <v>673</v>
      </c>
      <c r="C1318" s="25">
        <v>71.25</v>
      </c>
      <c r="D1318" s="31" t="str">
        <f t="shared" si="19"/>
        <v/>
      </c>
      <c r="E1318" s="24" t="s">
        <v>185</v>
      </c>
    </row>
    <row r="1319" spans="1:5" s="23" customFormat="1" ht="15.75" outlineLevel="1" x14ac:dyDescent="0.25">
      <c r="A1319" s="28">
        <f>A1318</f>
        <v>44386</v>
      </c>
      <c r="B1319" s="29" t="str">
        <f>B1318</f>
        <v>CARLEY KASPAREK</v>
      </c>
      <c r="C1319" s="30">
        <f>SUBTOTAL(9,C1318:C1318)</f>
        <v>71.25</v>
      </c>
      <c r="D1319" s="31" t="str">
        <f t="shared" si="19"/>
        <v>TOTAL</v>
      </c>
      <c r="E1319" s="24"/>
    </row>
    <row r="1320" spans="1:5" s="23" customFormat="1" ht="15.75" outlineLevel="2" x14ac:dyDescent="0.25">
      <c r="A1320" s="27">
        <v>44386</v>
      </c>
      <c r="B1320" s="24" t="s">
        <v>674</v>
      </c>
      <c r="C1320" s="25">
        <v>69.5</v>
      </c>
      <c r="D1320" s="31" t="str">
        <f t="shared" si="19"/>
        <v/>
      </c>
      <c r="E1320" s="24" t="s">
        <v>185</v>
      </c>
    </row>
    <row r="1321" spans="1:5" s="23" customFormat="1" ht="15.75" outlineLevel="1" x14ac:dyDescent="0.25">
      <c r="A1321" s="28">
        <f>A1320</f>
        <v>44386</v>
      </c>
      <c r="B1321" s="29" t="str">
        <f>B1320</f>
        <v>JORDAN DONAHOE</v>
      </c>
      <c r="C1321" s="30">
        <f>SUBTOTAL(9,C1320:C1320)</f>
        <v>69.5</v>
      </c>
      <c r="D1321" s="31" t="str">
        <f t="shared" si="19"/>
        <v>TOTAL</v>
      </c>
      <c r="E1321" s="24"/>
    </row>
    <row r="1322" spans="1:5" s="23" customFormat="1" ht="15.75" outlineLevel="2" x14ac:dyDescent="0.25">
      <c r="A1322" s="27">
        <v>44386</v>
      </c>
      <c r="B1322" s="24" t="s">
        <v>675</v>
      </c>
      <c r="C1322" s="25">
        <v>6.75</v>
      </c>
      <c r="D1322" s="31" t="str">
        <f t="shared" si="19"/>
        <v/>
      </c>
      <c r="E1322" s="24" t="s">
        <v>185</v>
      </c>
    </row>
    <row r="1323" spans="1:5" s="23" customFormat="1" ht="15.75" outlineLevel="1" x14ac:dyDescent="0.25">
      <c r="A1323" s="28">
        <f>A1322</f>
        <v>44386</v>
      </c>
      <c r="B1323" s="29" t="str">
        <f>B1322</f>
        <v>JOSEPH KATA</v>
      </c>
      <c r="C1323" s="30">
        <f>SUBTOTAL(9,C1322:C1322)</f>
        <v>6.75</v>
      </c>
      <c r="D1323" s="31" t="str">
        <f t="shared" si="19"/>
        <v>TOTAL</v>
      </c>
      <c r="E1323" s="24"/>
    </row>
    <row r="1324" spans="1:5" s="23" customFormat="1" ht="15.75" outlineLevel="2" x14ac:dyDescent="0.25">
      <c r="A1324" s="27">
        <v>44386</v>
      </c>
      <c r="B1324" s="24" t="s">
        <v>676</v>
      </c>
      <c r="C1324" s="25">
        <v>41.75</v>
      </c>
      <c r="D1324" s="31" t="str">
        <f t="shared" si="19"/>
        <v/>
      </c>
      <c r="E1324" s="24" t="s">
        <v>185</v>
      </c>
    </row>
    <row r="1325" spans="1:5" s="23" customFormat="1" ht="15.75" outlineLevel="1" x14ac:dyDescent="0.25">
      <c r="A1325" s="28">
        <f>A1324</f>
        <v>44386</v>
      </c>
      <c r="B1325" s="29" t="str">
        <f>B1324</f>
        <v>ASHLEY PLANT</v>
      </c>
      <c r="C1325" s="30">
        <f>SUBTOTAL(9,C1324:C1324)</f>
        <v>41.75</v>
      </c>
      <c r="D1325" s="31" t="str">
        <f t="shared" si="19"/>
        <v>TOTAL</v>
      </c>
      <c r="E1325" s="24"/>
    </row>
    <row r="1326" spans="1:5" s="23" customFormat="1" ht="15.75" outlineLevel="2" x14ac:dyDescent="0.25">
      <c r="A1326" s="27">
        <v>44386</v>
      </c>
      <c r="B1326" s="24" t="s">
        <v>677</v>
      </c>
      <c r="C1326" s="25">
        <v>32.75</v>
      </c>
      <c r="D1326" s="31" t="str">
        <f t="shared" si="19"/>
        <v/>
      </c>
      <c r="E1326" s="24" t="s">
        <v>185</v>
      </c>
    </row>
    <row r="1327" spans="1:5" s="23" customFormat="1" ht="15.75" outlineLevel="1" x14ac:dyDescent="0.25">
      <c r="A1327" s="28">
        <f>A1326</f>
        <v>44386</v>
      </c>
      <c r="B1327" s="29" t="str">
        <f>B1326</f>
        <v>JANIE DALE</v>
      </c>
      <c r="C1327" s="30">
        <f>SUBTOTAL(9,C1326:C1326)</f>
        <v>32.75</v>
      </c>
      <c r="D1327" s="31" t="str">
        <f t="shared" si="19"/>
        <v>TOTAL</v>
      </c>
      <c r="E1327" s="24"/>
    </row>
    <row r="1328" spans="1:5" s="23" customFormat="1" ht="15.75" outlineLevel="2" x14ac:dyDescent="0.25">
      <c r="A1328" s="27">
        <v>44386</v>
      </c>
      <c r="B1328" s="24" t="s">
        <v>678</v>
      </c>
      <c r="C1328" s="25">
        <v>0.25</v>
      </c>
      <c r="D1328" s="31" t="str">
        <f t="shared" si="19"/>
        <v/>
      </c>
      <c r="E1328" s="24" t="s">
        <v>185</v>
      </c>
    </row>
    <row r="1329" spans="1:5" s="23" customFormat="1" ht="15.75" outlineLevel="1" x14ac:dyDescent="0.25">
      <c r="A1329" s="28">
        <f>A1328</f>
        <v>44386</v>
      </c>
      <c r="B1329" s="29" t="str">
        <f>B1328</f>
        <v>NEYBA HERNANDEZ</v>
      </c>
      <c r="C1329" s="30">
        <f>SUBTOTAL(9,C1328:C1328)</f>
        <v>0.25</v>
      </c>
      <c r="D1329" s="31" t="str">
        <f t="shared" ref="D1329:D1392" si="20">IF(E1329="","TOTAL","")</f>
        <v>TOTAL</v>
      </c>
      <c r="E1329" s="24"/>
    </row>
    <row r="1330" spans="1:5" s="23" customFormat="1" ht="15.75" outlineLevel="2" x14ac:dyDescent="0.25">
      <c r="A1330" s="27">
        <v>44386</v>
      </c>
      <c r="B1330" s="24" t="s">
        <v>679</v>
      </c>
      <c r="C1330" s="25">
        <v>169.26</v>
      </c>
      <c r="D1330" s="31" t="str">
        <f t="shared" si="20"/>
        <v/>
      </c>
      <c r="E1330" s="24" t="s">
        <v>185</v>
      </c>
    </row>
    <row r="1331" spans="1:5" s="23" customFormat="1" ht="15.75" outlineLevel="1" x14ac:dyDescent="0.25">
      <c r="A1331" s="28">
        <f>A1330</f>
        <v>44386</v>
      </c>
      <c r="B1331" s="29" t="str">
        <f>B1330</f>
        <v>TAMEKA KELLEY</v>
      </c>
      <c r="C1331" s="30">
        <f>SUBTOTAL(9,C1330:C1330)</f>
        <v>169.26</v>
      </c>
      <c r="D1331" s="31" t="str">
        <f t="shared" si="20"/>
        <v>TOTAL</v>
      </c>
      <c r="E1331" s="24"/>
    </row>
    <row r="1332" spans="1:5" s="23" customFormat="1" ht="15.75" outlineLevel="2" x14ac:dyDescent="0.25">
      <c r="A1332" s="27">
        <v>44386</v>
      </c>
      <c r="B1332" s="24" t="s">
        <v>680</v>
      </c>
      <c r="C1332" s="25">
        <v>17.350000000000001</v>
      </c>
      <c r="D1332" s="31" t="str">
        <f t="shared" si="20"/>
        <v/>
      </c>
      <c r="E1332" s="24" t="s">
        <v>185</v>
      </c>
    </row>
    <row r="1333" spans="1:5" s="23" customFormat="1" ht="15.75" outlineLevel="1" x14ac:dyDescent="0.25">
      <c r="A1333" s="28">
        <f>A1332</f>
        <v>44386</v>
      </c>
      <c r="B1333" s="29" t="str">
        <f>B1332</f>
        <v>REBECCA KERR</v>
      </c>
      <c r="C1333" s="30">
        <f>SUBTOTAL(9,C1332:C1332)</f>
        <v>17.350000000000001</v>
      </c>
      <c r="D1333" s="31" t="str">
        <f t="shared" si="20"/>
        <v>TOTAL</v>
      </c>
      <c r="E1333" s="24"/>
    </row>
    <row r="1334" spans="1:5" s="23" customFormat="1" ht="15.75" outlineLevel="2" x14ac:dyDescent="0.25">
      <c r="A1334" s="27">
        <v>44386</v>
      </c>
      <c r="B1334" s="24" t="s">
        <v>681</v>
      </c>
      <c r="C1334" s="25">
        <v>20.75</v>
      </c>
      <c r="D1334" s="31" t="str">
        <f t="shared" si="20"/>
        <v/>
      </c>
      <c r="E1334" s="24" t="s">
        <v>185</v>
      </c>
    </row>
    <row r="1335" spans="1:5" s="23" customFormat="1" ht="15.75" outlineLevel="1" x14ac:dyDescent="0.25">
      <c r="A1335" s="28">
        <f>A1334</f>
        <v>44386</v>
      </c>
      <c r="B1335" s="29" t="str">
        <f>B1334</f>
        <v>TONYA KIER</v>
      </c>
      <c r="C1335" s="30">
        <f>SUBTOTAL(9,C1334:C1334)</f>
        <v>20.75</v>
      </c>
      <c r="D1335" s="31" t="str">
        <f t="shared" si="20"/>
        <v>TOTAL</v>
      </c>
      <c r="E1335" s="24"/>
    </row>
    <row r="1336" spans="1:5" s="23" customFormat="1" ht="15.75" outlineLevel="2" x14ac:dyDescent="0.25">
      <c r="A1336" s="27">
        <v>44386</v>
      </c>
      <c r="B1336" s="24" t="s">
        <v>682</v>
      </c>
      <c r="C1336" s="25">
        <v>11.51</v>
      </c>
      <c r="D1336" s="31" t="str">
        <f t="shared" si="20"/>
        <v/>
      </c>
      <c r="E1336" s="24" t="s">
        <v>185</v>
      </c>
    </row>
    <row r="1337" spans="1:5" s="23" customFormat="1" ht="15.75" outlineLevel="1" x14ac:dyDescent="0.25">
      <c r="A1337" s="28">
        <f>A1336</f>
        <v>44386</v>
      </c>
      <c r="B1337" s="29" t="str">
        <f>B1336</f>
        <v>NATALIE KING</v>
      </c>
      <c r="C1337" s="30">
        <f>SUBTOTAL(9,C1336:C1336)</f>
        <v>11.51</v>
      </c>
      <c r="D1337" s="31" t="str">
        <f t="shared" si="20"/>
        <v>TOTAL</v>
      </c>
      <c r="E1337" s="24"/>
    </row>
    <row r="1338" spans="1:5" s="23" customFormat="1" ht="15.75" outlineLevel="2" x14ac:dyDescent="0.25">
      <c r="A1338" s="27">
        <v>44386</v>
      </c>
      <c r="B1338" s="24" t="s">
        <v>683</v>
      </c>
      <c r="C1338" s="25">
        <v>23.75</v>
      </c>
      <c r="D1338" s="31" t="str">
        <f t="shared" si="20"/>
        <v/>
      </c>
      <c r="E1338" s="24" t="s">
        <v>185</v>
      </c>
    </row>
    <row r="1339" spans="1:5" s="23" customFormat="1" ht="15.75" outlineLevel="1" x14ac:dyDescent="0.25">
      <c r="A1339" s="28">
        <f>A1338</f>
        <v>44386</v>
      </c>
      <c r="B1339" s="29" t="str">
        <f>B1338</f>
        <v>JENNIFER KNIGHT</v>
      </c>
      <c r="C1339" s="30">
        <f>SUBTOTAL(9,C1338:C1338)</f>
        <v>23.75</v>
      </c>
      <c r="D1339" s="31" t="str">
        <f t="shared" si="20"/>
        <v>TOTAL</v>
      </c>
      <c r="E1339" s="24"/>
    </row>
    <row r="1340" spans="1:5" s="23" customFormat="1" ht="15.75" outlineLevel="2" x14ac:dyDescent="0.25">
      <c r="A1340" s="27">
        <v>44386</v>
      </c>
      <c r="B1340" s="24" t="s">
        <v>684</v>
      </c>
      <c r="C1340" s="25">
        <v>19.850000000000001</v>
      </c>
      <c r="D1340" s="31" t="str">
        <f t="shared" si="20"/>
        <v/>
      </c>
      <c r="E1340" s="24" t="s">
        <v>185</v>
      </c>
    </row>
    <row r="1341" spans="1:5" s="23" customFormat="1" ht="15.75" outlineLevel="1" x14ac:dyDescent="0.25">
      <c r="A1341" s="28">
        <f>A1340</f>
        <v>44386</v>
      </c>
      <c r="B1341" s="29" t="str">
        <f>B1340</f>
        <v>VANESSA BIAS</v>
      </c>
      <c r="C1341" s="30">
        <f>SUBTOTAL(9,C1340:C1340)</f>
        <v>19.850000000000001</v>
      </c>
      <c r="D1341" s="31" t="str">
        <f t="shared" si="20"/>
        <v>TOTAL</v>
      </c>
      <c r="E1341" s="24"/>
    </row>
    <row r="1342" spans="1:5" s="23" customFormat="1" ht="15.75" outlineLevel="2" x14ac:dyDescent="0.25">
      <c r="A1342" s="27">
        <v>44386</v>
      </c>
      <c r="B1342" s="24" t="s">
        <v>685</v>
      </c>
      <c r="C1342" s="25">
        <v>46.1</v>
      </c>
      <c r="D1342" s="31" t="str">
        <f t="shared" si="20"/>
        <v/>
      </c>
      <c r="E1342" s="24" t="s">
        <v>185</v>
      </c>
    </row>
    <row r="1343" spans="1:5" s="23" customFormat="1" ht="15.75" outlineLevel="1" x14ac:dyDescent="0.25">
      <c r="A1343" s="28">
        <f>A1342</f>
        <v>44386</v>
      </c>
      <c r="B1343" s="29" t="str">
        <f>B1342</f>
        <v>HOUYLING WANG</v>
      </c>
      <c r="C1343" s="30">
        <f>SUBTOTAL(9,C1342:C1342)</f>
        <v>46.1</v>
      </c>
      <c r="D1343" s="31" t="str">
        <f t="shared" si="20"/>
        <v>TOTAL</v>
      </c>
      <c r="E1343" s="24"/>
    </row>
    <row r="1344" spans="1:5" s="23" customFormat="1" ht="15.75" outlineLevel="2" x14ac:dyDescent="0.25">
      <c r="A1344" s="27">
        <v>44386</v>
      </c>
      <c r="B1344" s="24" t="s">
        <v>686</v>
      </c>
      <c r="C1344" s="25">
        <v>73</v>
      </c>
      <c r="D1344" s="31" t="str">
        <f t="shared" si="20"/>
        <v/>
      </c>
      <c r="E1344" s="24" t="s">
        <v>185</v>
      </c>
    </row>
    <row r="1345" spans="1:5" s="23" customFormat="1" ht="15.75" outlineLevel="1" x14ac:dyDescent="0.25">
      <c r="A1345" s="28">
        <f>A1344</f>
        <v>44386</v>
      </c>
      <c r="B1345" s="29" t="str">
        <f>B1344</f>
        <v>LINNEA MALONE</v>
      </c>
      <c r="C1345" s="30">
        <f>SUBTOTAL(9,C1344:C1344)</f>
        <v>73</v>
      </c>
      <c r="D1345" s="31" t="str">
        <f t="shared" si="20"/>
        <v>TOTAL</v>
      </c>
      <c r="E1345" s="24"/>
    </row>
    <row r="1346" spans="1:5" s="23" customFormat="1" ht="15.75" outlineLevel="2" x14ac:dyDescent="0.25">
      <c r="A1346" s="27">
        <v>44386</v>
      </c>
      <c r="B1346" s="24" t="s">
        <v>687</v>
      </c>
      <c r="C1346" s="25">
        <v>6.25</v>
      </c>
      <c r="D1346" s="31" t="str">
        <f t="shared" si="20"/>
        <v/>
      </c>
      <c r="E1346" s="24" t="s">
        <v>185</v>
      </c>
    </row>
    <row r="1347" spans="1:5" s="23" customFormat="1" ht="15.75" outlineLevel="1" x14ac:dyDescent="0.25">
      <c r="A1347" s="28">
        <f>A1346</f>
        <v>44386</v>
      </c>
      <c r="B1347" s="29" t="str">
        <f>B1346</f>
        <v>KIMBERLEY SCOTT</v>
      </c>
      <c r="C1347" s="30">
        <f>SUBTOTAL(9,C1346:C1346)</f>
        <v>6.25</v>
      </c>
      <c r="D1347" s="31" t="str">
        <f t="shared" si="20"/>
        <v>TOTAL</v>
      </c>
      <c r="E1347" s="24"/>
    </row>
    <row r="1348" spans="1:5" s="23" customFormat="1" ht="15.75" outlineLevel="2" x14ac:dyDescent="0.25">
      <c r="A1348" s="27">
        <v>44386</v>
      </c>
      <c r="B1348" s="24" t="s">
        <v>688</v>
      </c>
      <c r="C1348" s="25">
        <v>32.5</v>
      </c>
      <c r="D1348" s="31" t="str">
        <f t="shared" si="20"/>
        <v/>
      </c>
      <c r="E1348" s="24" t="s">
        <v>185</v>
      </c>
    </row>
    <row r="1349" spans="1:5" s="23" customFormat="1" ht="15.75" outlineLevel="1" x14ac:dyDescent="0.25">
      <c r="A1349" s="28">
        <f>A1348</f>
        <v>44386</v>
      </c>
      <c r="B1349" s="29" t="str">
        <f>B1348</f>
        <v>JING CHEN</v>
      </c>
      <c r="C1349" s="30">
        <f>SUBTOTAL(9,C1348:C1348)</f>
        <v>32.5</v>
      </c>
      <c r="D1349" s="31" t="str">
        <f t="shared" si="20"/>
        <v>TOTAL</v>
      </c>
      <c r="E1349" s="24"/>
    </row>
    <row r="1350" spans="1:5" s="23" customFormat="1" ht="15.75" outlineLevel="2" x14ac:dyDescent="0.25">
      <c r="A1350" s="27">
        <v>44386</v>
      </c>
      <c r="B1350" s="24" t="s">
        <v>612</v>
      </c>
      <c r="C1350" s="25">
        <v>43.75</v>
      </c>
      <c r="D1350" s="31" t="str">
        <f t="shared" si="20"/>
        <v/>
      </c>
      <c r="E1350" s="24" t="s">
        <v>185</v>
      </c>
    </row>
    <row r="1351" spans="1:5" s="23" customFormat="1" ht="15.75" outlineLevel="1" x14ac:dyDescent="0.25">
      <c r="A1351" s="28">
        <f>A1350</f>
        <v>44386</v>
      </c>
      <c r="B1351" s="29" t="str">
        <f>B1350</f>
        <v>SHERRY GANNON</v>
      </c>
      <c r="C1351" s="30">
        <f>SUBTOTAL(9,C1350:C1350)</f>
        <v>43.75</v>
      </c>
      <c r="D1351" s="31" t="str">
        <f t="shared" si="20"/>
        <v>TOTAL</v>
      </c>
      <c r="E1351" s="24"/>
    </row>
    <row r="1352" spans="1:5" s="23" customFormat="1" ht="15.75" outlineLevel="2" x14ac:dyDescent="0.25">
      <c r="A1352" s="27">
        <v>44386</v>
      </c>
      <c r="B1352" s="24" t="s">
        <v>689</v>
      </c>
      <c r="C1352" s="25">
        <v>15</v>
      </c>
      <c r="D1352" s="31" t="str">
        <f t="shared" si="20"/>
        <v/>
      </c>
      <c r="E1352" s="24" t="s">
        <v>185</v>
      </c>
    </row>
    <row r="1353" spans="1:5" s="23" customFormat="1" ht="15.75" outlineLevel="1" x14ac:dyDescent="0.25">
      <c r="A1353" s="28">
        <f>A1352</f>
        <v>44386</v>
      </c>
      <c r="B1353" s="29" t="str">
        <f>B1352</f>
        <v>LAURA LEAL</v>
      </c>
      <c r="C1353" s="30">
        <f>SUBTOTAL(9,C1352:C1352)</f>
        <v>15</v>
      </c>
      <c r="D1353" s="31" t="str">
        <f t="shared" si="20"/>
        <v>TOTAL</v>
      </c>
      <c r="E1353" s="24"/>
    </row>
    <row r="1354" spans="1:5" s="23" customFormat="1" ht="15.75" outlineLevel="2" x14ac:dyDescent="0.25">
      <c r="A1354" s="27">
        <v>44386</v>
      </c>
      <c r="B1354" s="24" t="s">
        <v>690</v>
      </c>
      <c r="C1354" s="25">
        <v>37.25</v>
      </c>
      <c r="D1354" s="31" t="str">
        <f t="shared" si="20"/>
        <v/>
      </c>
      <c r="E1354" s="24" t="s">
        <v>185</v>
      </c>
    </row>
    <row r="1355" spans="1:5" s="23" customFormat="1" ht="15.75" outlineLevel="1" x14ac:dyDescent="0.25">
      <c r="A1355" s="28">
        <f>A1354</f>
        <v>44386</v>
      </c>
      <c r="B1355" s="29" t="str">
        <f>B1354</f>
        <v>JOLYNN GAMMONS</v>
      </c>
      <c r="C1355" s="30">
        <f>SUBTOTAL(9,C1354:C1354)</f>
        <v>37.25</v>
      </c>
      <c r="D1355" s="31" t="str">
        <f t="shared" si="20"/>
        <v>TOTAL</v>
      </c>
      <c r="E1355" s="24"/>
    </row>
    <row r="1356" spans="1:5" s="23" customFormat="1" ht="15.75" outlineLevel="2" x14ac:dyDescent="0.25">
      <c r="A1356" s="27">
        <v>44386</v>
      </c>
      <c r="B1356" s="24" t="s">
        <v>691</v>
      </c>
      <c r="C1356" s="25">
        <v>1.03</v>
      </c>
      <c r="D1356" s="31" t="str">
        <f t="shared" si="20"/>
        <v/>
      </c>
      <c r="E1356" s="24" t="s">
        <v>185</v>
      </c>
    </row>
    <row r="1357" spans="1:5" s="23" customFormat="1" ht="15.75" outlineLevel="1" x14ac:dyDescent="0.25">
      <c r="A1357" s="28">
        <f>A1356</f>
        <v>44386</v>
      </c>
      <c r="B1357" s="29" t="str">
        <f>B1356</f>
        <v>SOLANA IBARRA</v>
      </c>
      <c r="C1357" s="30">
        <f>SUBTOTAL(9,C1356:C1356)</f>
        <v>1.03</v>
      </c>
      <c r="D1357" s="31" t="str">
        <f t="shared" si="20"/>
        <v>TOTAL</v>
      </c>
      <c r="E1357" s="24"/>
    </row>
    <row r="1358" spans="1:5" s="23" customFormat="1" ht="15.75" outlineLevel="2" x14ac:dyDescent="0.25">
      <c r="A1358" s="27">
        <v>44386</v>
      </c>
      <c r="B1358" s="24" t="s">
        <v>692</v>
      </c>
      <c r="C1358" s="25">
        <v>24</v>
      </c>
      <c r="D1358" s="31" t="str">
        <f t="shared" si="20"/>
        <v/>
      </c>
      <c r="E1358" s="24" t="s">
        <v>185</v>
      </c>
    </row>
    <row r="1359" spans="1:5" s="23" customFormat="1" ht="15.75" outlineLevel="1" x14ac:dyDescent="0.25">
      <c r="A1359" s="28">
        <f>A1358</f>
        <v>44386</v>
      </c>
      <c r="B1359" s="29" t="str">
        <f>B1358</f>
        <v>SRINIVASA KOLAN</v>
      </c>
      <c r="C1359" s="30">
        <f>SUBTOTAL(9,C1358:C1358)</f>
        <v>24</v>
      </c>
      <c r="D1359" s="31" t="str">
        <f t="shared" si="20"/>
        <v>TOTAL</v>
      </c>
      <c r="E1359" s="24"/>
    </row>
    <row r="1360" spans="1:5" s="23" customFormat="1" ht="15.75" outlineLevel="2" x14ac:dyDescent="0.25">
      <c r="A1360" s="27">
        <v>44386</v>
      </c>
      <c r="B1360" s="24" t="s">
        <v>693</v>
      </c>
      <c r="C1360" s="25">
        <v>36.049999999999997</v>
      </c>
      <c r="D1360" s="31" t="str">
        <f t="shared" si="20"/>
        <v/>
      </c>
      <c r="E1360" s="24" t="s">
        <v>185</v>
      </c>
    </row>
    <row r="1361" spans="1:5" s="23" customFormat="1" ht="15.75" outlineLevel="1" x14ac:dyDescent="0.25">
      <c r="A1361" s="28">
        <f>A1360</f>
        <v>44386</v>
      </c>
      <c r="B1361" s="29" t="str">
        <f>B1360</f>
        <v>MELANIE RENAZCO</v>
      </c>
      <c r="C1361" s="30">
        <f>SUBTOTAL(9,C1360:C1360)</f>
        <v>36.049999999999997</v>
      </c>
      <c r="D1361" s="31" t="str">
        <f t="shared" si="20"/>
        <v>TOTAL</v>
      </c>
      <c r="E1361" s="24"/>
    </row>
    <row r="1362" spans="1:5" s="23" customFormat="1" ht="15.75" outlineLevel="2" x14ac:dyDescent="0.25">
      <c r="A1362" s="27">
        <v>44386</v>
      </c>
      <c r="B1362" s="24" t="s">
        <v>694</v>
      </c>
      <c r="C1362" s="25">
        <v>43.9</v>
      </c>
      <c r="D1362" s="31" t="str">
        <f t="shared" si="20"/>
        <v/>
      </c>
      <c r="E1362" s="24" t="s">
        <v>185</v>
      </c>
    </row>
    <row r="1363" spans="1:5" s="23" customFormat="1" ht="15.75" outlineLevel="1" x14ac:dyDescent="0.25">
      <c r="A1363" s="28">
        <f>A1362</f>
        <v>44386</v>
      </c>
      <c r="B1363" s="29" t="str">
        <f>B1362</f>
        <v>DEAN KREILER</v>
      </c>
      <c r="C1363" s="30">
        <f>SUBTOTAL(9,C1362:C1362)</f>
        <v>43.9</v>
      </c>
      <c r="D1363" s="31" t="str">
        <f t="shared" si="20"/>
        <v>TOTAL</v>
      </c>
      <c r="E1363" s="24"/>
    </row>
    <row r="1364" spans="1:5" s="23" customFormat="1" ht="15.75" outlineLevel="2" x14ac:dyDescent="0.25">
      <c r="A1364" s="27">
        <v>44386</v>
      </c>
      <c r="B1364" s="24" t="s">
        <v>695</v>
      </c>
      <c r="C1364" s="25">
        <v>17.25</v>
      </c>
      <c r="D1364" s="31" t="str">
        <f t="shared" si="20"/>
        <v/>
      </c>
      <c r="E1364" s="24" t="s">
        <v>185</v>
      </c>
    </row>
    <row r="1365" spans="1:5" s="23" customFormat="1" ht="15.75" outlineLevel="1" x14ac:dyDescent="0.25">
      <c r="A1365" s="28">
        <f>A1364</f>
        <v>44386</v>
      </c>
      <c r="B1365" s="29" t="str">
        <f>B1364</f>
        <v>JESSYCA LEE</v>
      </c>
      <c r="C1365" s="30">
        <f>SUBTOTAL(9,C1364:C1364)</f>
        <v>17.25</v>
      </c>
      <c r="D1365" s="31" t="str">
        <f t="shared" si="20"/>
        <v>TOTAL</v>
      </c>
      <c r="E1365" s="24"/>
    </row>
    <row r="1366" spans="1:5" s="23" customFormat="1" ht="15.75" outlineLevel="2" x14ac:dyDescent="0.25">
      <c r="A1366" s="27">
        <v>44386</v>
      </c>
      <c r="B1366" s="24" t="s">
        <v>696</v>
      </c>
      <c r="C1366" s="25">
        <v>12.25</v>
      </c>
      <c r="D1366" s="31" t="str">
        <f t="shared" si="20"/>
        <v/>
      </c>
      <c r="E1366" s="24" t="s">
        <v>185</v>
      </c>
    </row>
    <row r="1367" spans="1:5" s="23" customFormat="1" ht="15.75" outlineLevel="1" x14ac:dyDescent="0.25">
      <c r="A1367" s="28">
        <f>A1366</f>
        <v>44386</v>
      </c>
      <c r="B1367" s="29" t="str">
        <f>B1366</f>
        <v>BONNIE TRIMBLE</v>
      </c>
      <c r="C1367" s="30">
        <f>SUBTOTAL(9,C1366:C1366)</f>
        <v>12.25</v>
      </c>
      <c r="D1367" s="31" t="str">
        <f t="shared" si="20"/>
        <v>TOTAL</v>
      </c>
      <c r="E1367" s="24"/>
    </row>
    <row r="1368" spans="1:5" s="23" customFormat="1" ht="15.75" outlineLevel="2" x14ac:dyDescent="0.25">
      <c r="A1368" s="27">
        <v>44386</v>
      </c>
      <c r="B1368" s="24" t="s">
        <v>697</v>
      </c>
      <c r="C1368" s="25">
        <v>4.9000000000000004</v>
      </c>
      <c r="D1368" s="31" t="str">
        <f t="shared" si="20"/>
        <v/>
      </c>
      <c r="E1368" s="24" t="s">
        <v>185</v>
      </c>
    </row>
    <row r="1369" spans="1:5" s="23" customFormat="1" ht="15.75" outlineLevel="1" x14ac:dyDescent="0.25">
      <c r="A1369" s="28">
        <f>A1368</f>
        <v>44386</v>
      </c>
      <c r="B1369" s="29" t="str">
        <f>B1368</f>
        <v>MARIE HOPKINS</v>
      </c>
      <c r="C1369" s="30">
        <f>SUBTOTAL(9,C1368:C1368)</f>
        <v>4.9000000000000004</v>
      </c>
      <c r="D1369" s="31" t="str">
        <f t="shared" si="20"/>
        <v>TOTAL</v>
      </c>
      <c r="E1369" s="24"/>
    </row>
    <row r="1370" spans="1:5" s="23" customFormat="1" ht="15.75" outlineLevel="2" x14ac:dyDescent="0.25">
      <c r="A1370" s="27">
        <v>44386</v>
      </c>
      <c r="B1370" s="24" t="s">
        <v>698</v>
      </c>
      <c r="C1370" s="25">
        <v>10</v>
      </c>
      <c r="D1370" s="31" t="str">
        <f t="shared" si="20"/>
        <v/>
      </c>
      <c r="E1370" s="24" t="s">
        <v>185</v>
      </c>
    </row>
    <row r="1371" spans="1:5" s="23" customFormat="1" ht="15.75" outlineLevel="1" x14ac:dyDescent="0.25">
      <c r="A1371" s="28">
        <f>A1370</f>
        <v>44386</v>
      </c>
      <c r="B1371" s="29" t="str">
        <f>B1370</f>
        <v>CASSANDRA LOPEZ</v>
      </c>
      <c r="C1371" s="30">
        <f>SUBTOTAL(9,C1370:C1370)</f>
        <v>10</v>
      </c>
      <c r="D1371" s="31" t="str">
        <f t="shared" si="20"/>
        <v>TOTAL</v>
      </c>
      <c r="E1371" s="24"/>
    </row>
    <row r="1372" spans="1:5" s="23" customFormat="1" ht="15.75" outlineLevel="2" x14ac:dyDescent="0.25">
      <c r="A1372" s="27">
        <v>44386</v>
      </c>
      <c r="B1372" s="24" t="s">
        <v>699</v>
      </c>
      <c r="C1372" s="25">
        <v>31.05</v>
      </c>
      <c r="D1372" s="31" t="str">
        <f t="shared" si="20"/>
        <v/>
      </c>
      <c r="E1372" s="24" t="s">
        <v>185</v>
      </c>
    </row>
    <row r="1373" spans="1:5" s="23" customFormat="1" ht="15.75" outlineLevel="1" x14ac:dyDescent="0.25">
      <c r="A1373" s="28">
        <f>A1372</f>
        <v>44386</v>
      </c>
      <c r="B1373" s="29" t="str">
        <f>B1372</f>
        <v>TIFFANY LOVELESS</v>
      </c>
      <c r="C1373" s="30">
        <f>SUBTOTAL(9,C1372:C1372)</f>
        <v>31.05</v>
      </c>
      <c r="D1373" s="31" t="str">
        <f t="shared" si="20"/>
        <v>TOTAL</v>
      </c>
      <c r="E1373" s="24"/>
    </row>
    <row r="1374" spans="1:5" s="23" customFormat="1" ht="15.75" outlineLevel="2" x14ac:dyDescent="0.25">
      <c r="A1374" s="27">
        <v>44386</v>
      </c>
      <c r="B1374" s="24" t="s">
        <v>700</v>
      </c>
      <c r="C1374" s="25">
        <v>42.5</v>
      </c>
      <c r="D1374" s="31" t="str">
        <f t="shared" si="20"/>
        <v/>
      </c>
      <c r="E1374" s="24" t="s">
        <v>185</v>
      </c>
    </row>
    <row r="1375" spans="1:5" s="23" customFormat="1" ht="15.75" outlineLevel="1" x14ac:dyDescent="0.25">
      <c r="A1375" s="28">
        <f>A1374</f>
        <v>44386</v>
      </c>
      <c r="B1375" s="29" t="str">
        <f>B1374</f>
        <v>AILI LUO</v>
      </c>
      <c r="C1375" s="30">
        <f>SUBTOTAL(9,C1374:C1374)</f>
        <v>42.5</v>
      </c>
      <c r="D1375" s="31" t="str">
        <f t="shared" si="20"/>
        <v>TOTAL</v>
      </c>
      <c r="E1375" s="24"/>
    </row>
    <row r="1376" spans="1:5" s="23" customFormat="1" ht="15.75" outlineLevel="2" x14ac:dyDescent="0.25">
      <c r="A1376" s="27">
        <v>44386</v>
      </c>
      <c r="B1376" s="24" t="s">
        <v>701</v>
      </c>
      <c r="C1376" s="25">
        <v>41</v>
      </c>
      <c r="D1376" s="31" t="str">
        <f t="shared" si="20"/>
        <v/>
      </c>
      <c r="E1376" s="24" t="s">
        <v>185</v>
      </c>
    </row>
    <row r="1377" spans="1:5" s="23" customFormat="1" ht="15.75" outlineLevel="1" x14ac:dyDescent="0.25">
      <c r="A1377" s="28">
        <f>A1376</f>
        <v>44386</v>
      </c>
      <c r="B1377" s="29" t="str">
        <f>B1376</f>
        <v>DANIEL L FOVAL</v>
      </c>
      <c r="C1377" s="30">
        <f>SUBTOTAL(9,C1376:C1376)</f>
        <v>41</v>
      </c>
      <c r="D1377" s="31" t="str">
        <f t="shared" si="20"/>
        <v>TOTAL</v>
      </c>
      <c r="E1377" s="24"/>
    </row>
    <row r="1378" spans="1:5" s="23" customFormat="1" ht="15.75" outlineLevel="2" x14ac:dyDescent="0.25">
      <c r="A1378" s="27">
        <v>44386</v>
      </c>
      <c r="B1378" s="24" t="s">
        <v>702</v>
      </c>
      <c r="C1378" s="25">
        <v>39.25</v>
      </c>
      <c r="D1378" s="31" t="str">
        <f t="shared" si="20"/>
        <v/>
      </c>
      <c r="E1378" s="24" t="s">
        <v>185</v>
      </c>
    </row>
    <row r="1379" spans="1:5" s="23" customFormat="1" ht="15.75" outlineLevel="1" x14ac:dyDescent="0.25">
      <c r="A1379" s="28">
        <f>A1378</f>
        <v>44386</v>
      </c>
      <c r="B1379" s="29" t="str">
        <f>B1378</f>
        <v>EVELYN PEREZ</v>
      </c>
      <c r="C1379" s="30">
        <f>SUBTOTAL(9,C1378:C1378)</f>
        <v>39.25</v>
      </c>
      <c r="D1379" s="31" t="str">
        <f t="shared" si="20"/>
        <v>TOTAL</v>
      </c>
      <c r="E1379" s="24"/>
    </row>
    <row r="1380" spans="1:5" s="23" customFormat="1" ht="15.75" outlineLevel="2" x14ac:dyDescent="0.25">
      <c r="A1380" s="27">
        <v>44386</v>
      </c>
      <c r="B1380" s="24" t="s">
        <v>703</v>
      </c>
      <c r="C1380" s="25">
        <v>41</v>
      </c>
      <c r="D1380" s="31" t="str">
        <f t="shared" si="20"/>
        <v/>
      </c>
      <c r="E1380" s="24" t="s">
        <v>185</v>
      </c>
    </row>
    <row r="1381" spans="1:5" s="23" customFormat="1" ht="15.75" outlineLevel="1" x14ac:dyDescent="0.25">
      <c r="A1381" s="28">
        <f>A1380</f>
        <v>44386</v>
      </c>
      <c r="B1381" s="29" t="str">
        <f>B1380</f>
        <v>CHRISTOPHER MINTON</v>
      </c>
      <c r="C1381" s="30">
        <f>SUBTOTAL(9,C1380:C1380)</f>
        <v>41</v>
      </c>
      <c r="D1381" s="31" t="str">
        <f t="shared" si="20"/>
        <v>TOTAL</v>
      </c>
      <c r="E1381" s="24"/>
    </row>
    <row r="1382" spans="1:5" s="23" customFormat="1" ht="15.75" outlineLevel="2" x14ac:dyDescent="0.25">
      <c r="A1382" s="27">
        <v>44386</v>
      </c>
      <c r="B1382" s="24" t="s">
        <v>704</v>
      </c>
      <c r="C1382" s="25">
        <v>128</v>
      </c>
      <c r="D1382" s="31" t="str">
        <f t="shared" si="20"/>
        <v/>
      </c>
      <c r="E1382" s="24" t="s">
        <v>185</v>
      </c>
    </row>
    <row r="1383" spans="1:5" s="23" customFormat="1" ht="15.75" outlineLevel="1" x14ac:dyDescent="0.25">
      <c r="A1383" s="28">
        <f>A1382</f>
        <v>44386</v>
      </c>
      <c r="B1383" s="29" t="str">
        <f>B1382</f>
        <v>JENNIFER PORTER</v>
      </c>
      <c r="C1383" s="30">
        <f>SUBTOTAL(9,C1382:C1382)</f>
        <v>128</v>
      </c>
      <c r="D1383" s="31" t="str">
        <f t="shared" si="20"/>
        <v>TOTAL</v>
      </c>
      <c r="E1383" s="24"/>
    </row>
    <row r="1384" spans="1:5" s="23" customFormat="1" ht="15.75" outlineLevel="2" x14ac:dyDescent="0.25">
      <c r="A1384" s="27">
        <v>44386</v>
      </c>
      <c r="B1384" s="24" t="s">
        <v>705</v>
      </c>
      <c r="C1384" s="25">
        <v>67.819999999999993</v>
      </c>
      <c r="D1384" s="31" t="str">
        <f t="shared" si="20"/>
        <v/>
      </c>
      <c r="E1384" s="24" t="s">
        <v>185</v>
      </c>
    </row>
    <row r="1385" spans="1:5" s="23" customFormat="1" ht="15.75" outlineLevel="1" x14ac:dyDescent="0.25">
      <c r="A1385" s="28">
        <f>A1384</f>
        <v>44386</v>
      </c>
      <c r="B1385" s="29" t="str">
        <f>B1384</f>
        <v>MADHU REMATA</v>
      </c>
      <c r="C1385" s="30">
        <f>SUBTOTAL(9,C1384:C1384)</f>
        <v>67.819999999999993</v>
      </c>
      <c r="D1385" s="31" t="str">
        <f t="shared" si="20"/>
        <v>TOTAL</v>
      </c>
      <c r="E1385" s="24"/>
    </row>
    <row r="1386" spans="1:5" s="23" customFormat="1" ht="15.75" outlineLevel="2" x14ac:dyDescent="0.25">
      <c r="A1386" s="27">
        <v>44386</v>
      </c>
      <c r="B1386" s="24" t="s">
        <v>706</v>
      </c>
      <c r="C1386" s="25">
        <v>22.15</v>
      </c>
      <c r="D1386" s="31" t="str">
        <f t="shared" si="20"/>
        <v/>
      </c>
      <c r="E1386" s="24" t="s">
        <v>185</v>
      </c>
    </row>
    <row r="1387" spans="1:5" s="23" customFormat="1" ht="15.75" outlineLevel="1" x14ac:dyDescent="0.25">
      <c r="A1387" s="28">
        <f>A1386</f>
        <v>44386</v>
      </c>
      <c r="B1387" s="29" t="str">
        <f>B1386</f>
        <v>BRANDY BENNETT</v>
      </c>
      <c r="C1387" s="30">
        <f>SUBTOTAL(9,C1386:C1386)</f>
        <v>22.15</v>
      </c>
      <c r="D1387" s="31" t="str">
        <f t="shared" si="20"/>
        <v>TOTAL</v>
      </c>
      <c r="E1387" s="24"/>
    </row>
    <row r="1388" spans="1:5" s="23" customFormat="1" ht="15.75" outlineLevel="2" x14ac:dyDescent="0.25">
      <c r="A1388" s="27">
        <v>44386</v>
      </c>
      <c r="B1388" s="24" t="s">
        <v>707</v>
      </c>
      <c r="C1388" s="25">
        <v>35.75</v>
      </c>
      <c r="D1388" s="31" t="str">
        <f t="shared" si="20"/>
        <v/>
      </c>
      <c r="E1388" s="24" t="s">
        <v>185</v>
      </c>
    </row>
    <row r="1389" spans="1:5" s="23" customFormat="1" ht="15.75" outlineLevel="1" x14ac:dyDescent="0.25">
      <c r="A1389" s="28">
        <f>A1388</f>
        <v>44386</v>
      </c>
      <c r="B1389" s="29" t="str">
        <f>B1388</f>
        <v>CHRISTINA SNODGRASS</v>
      </c>
      <c r="C1389" s="30">
        <f>SUBTOTAL(9,C1388:C1388)</f>
        <v>35.75</v>
      </c>
      <c r="D1389" s="31" t="str">
        <f t="shared" si="20"/>
        <v>TOTAL</v>
      </c>
      <c r="E1389" s="24"/>
    </row>
    <row r="1390" spans="1:5" s="23" customFormat="1" ht="15.75" outlineLevel="2" x14ac:dyDescent="0.25">
      <c r="A1390" s="27">
        <v>44386</v>
      </c>
      <c r="B1390" s="24" t="s">
        <v>708</v>
      </c>
      <c r="C1390" s="25">
        <v>14.75</v>
      </c>
      <c r="D1390" s="31" t="str">
        <f t="shared" si="20"/>
        <v/>
      </c>
      <c r="E1390" s="24" t="s">
        <v>185</v>
      </c>
    </row>
    <row r="1391" spans="1:5" s="23" customFormat="1" ht="15.75" outlineLevel="1" x14ac:dyDescent="0.25">
      <c r="A1391" s="28">
        <f>A1390</f>
        <v>44386</v>
      </c>
      <c r="B1391" s="29" t="str">
        <f>B1390</f>
        <v>GANYUAN XIA</v>
      </c>
      <c r="C1391" s="30">
        <f>SUBTOTAL(9,C1390:C1390)</f>
        <v>14.75</v>
      </c>
      <c r="D1391" s="31" t="str">
        <f t="shared" si="20"/>
        <v>TOTAL</v>
      </c>
      <c r="E1391" s="24"/>
    </row>
    <row r="1392" spans="1:5" s="23" customFormat="1" ht="15.75" outlineLevel="2" x14ac:dyDescent="0.25">
      <c r="A1392" s="27">
        <v>44386</v>
      </c>
      <c r="B1392" s="24" t="s">
        <v>709</v>
      </c>
      <c r="C1392" s="25">
        <v>40.5</v>
      </c>
      <c r="D1392" s="31" t="str">
        <f t="shared" si="20"/>
        <v/>
      </c>
      <c r="E1392" s="24" t="s">
        <v>185</v>
      </c>
    </row>
    <row r="1393" spans="1:5" s="23" customFormat="1" ht="15.75" outlineLevel="1" x14ac:dyDescent="0.25">
      <c r="A1393" s="28">
        <f>A1392</f>
        <v>44386</v>
      </c>
      <c r="B1393" s="29" t="str">
        <f>B1392</f>
        <v>KELLY FONTENOT</v>
      </c>
      <c r="C1393" s="30">
        <f>SUBTOTAL(9,C1392:C1392)</f>
        <v>40.5</v>
      </c>
      <c r="D1393" s="31" t="str">
        <f t="shared" ref="D1393:D1456" si="21">IF(E1393="","TOTAL","")</f>
        <v>TOTAL</v>
      </c>
      <c r="E1393" s="24"/>
    </row>
    <row r="1394" spans="1:5" s="23" customFormat="1" ht="15.75" outlineLevel="2" x14ac:dyDescent="0.25">
      <c r="A1394" s="27">
        <v>44386</v>
      </c>
      <c r="B1394" s="24" t="s">
        <v>710</v>
      </c>
      <c r="C1394" s="25">
        <v>53.75</v>
      </c>
      <c r="D1394" s="31" t="str">
        <f t="shared" si="21"/>
        <v/>
      </c>
      <c r="E1394" s="24" t="s">
        <v>185</v>
      </c>
    </row>
    <row r="1395" spans="1:5" s="23" customFormat="1" ht="15.75" outlineLevel="1" x14ac:dyDescent="0.25">
      <c r="A1395" s="28">
        <f>A1394</f>
        <v>44386</v>
      </c>
      <c r="B1395" s="29" t="str">
        <f>B1394</f>
        <v>CLAUDIA DRINOVSKY</v>
      </c>
      <c r="C1395" s="30">
        <f>SUBTOTAL(9,C1394:C1394)</f>
        <v>53.75</v>
      </c>
      <c r="D1395" s="31" t="str">
        <f t="shared" si="21"/>
        <v>TOTAL</v>
      </c>
      <c r="E1395" s="24"/>
    </row>
    <row r="1396" spans="1:5" s="23" customFormat="1" ht="15.75" outlineLevel="2" x14ac:dyDescent="0.25">
      <c r="A1396" s="27">
        <v>44386</v>
      </c>
      <c r="B1396" s="24" t="s">
        <v>579</v>
      </c>
      <c r="C1396" s="25">
        <v>67.75</v>
      </c>
      <c r="D1396" s="31" t="str">
        <f t="shared" si="21"/>
        <v/>
      </c>
      <c r="E1396" s="24" t="s">
        <v>185</v>
      </c>
    </row>
    <row r="1397" spans="1:5" s="23" customFormat="1" ht="15.75" outlineLevel="1" x14ac:dyDescent="0.25">
      <c r="A1397" s="28">
        <f>A1396</f>
        <v>44386</v>
      </c>
      <c r="B1397" s="29" t="str">
        <f>B1396</f>
        <v>HUEY YI SIEW</v>
      </c>
      <c r="C1397" s="30">
        <f>SUBTOTAL(9,C1396:C1396)</f>
        <v>67.75</v>
      </c>
      <c r="D1397" s="31" t="str">
        <f t="shared" si="21"/>
        <v>TOTAL</v>
      </c>
      <c r="E1397" s="24"/>
    </row>
    <row r="1398" spans="1:5" s="23" customFormat="1" ht="15.75" outlineLevel="2" x14ac:dyDescent="0.25">
      <c r="A1398" s="27">
        <v>44386</v>
      </c>
      <c r="B1398" s="24" t="s">
        <v>711</v>
      </c>
      <c r="C1398" s="25">
        <v>111</v>
      </c>
      <c r="D1398" s="31" t="str">
        <f t="shared" si="21"/>
        <v/>
      </c>
      <c r="E1398" s="24" t="s">
        <v>185</v>
      </c>
    </row>
    <row r="1399" spans="1:5" s="23" customFormat="1" ht="15.75" outlineLevel="1" x14ac:dyDescent="0.25">
      <c r="A1399" s="28">
        <f>A1398</f>
        <v>44386</v>
      </c>
      <c r="B1399" s="29" t="str">
        <f>B1398</f>
        <v>BRANDY RODRIGUEZ</v>
      </c>
      <c r="C1399" s="30">
        <f>SUBTOTAL(9,C1398:C1398)</f>
        <v>111</v>
      </c>
      <c r="D1399" s="31" t="str">
        <f t="shared" si="21"/>
        <v>TOTAL</v>
      </c>
      <c r="E1399" s="24"/>
    </row>
    <row r="1400" spans="1:5" s="23" customFormat="1" ht="15.75" outlineLevel="2" x14ac:dyDescent="0.25">
      <c r="A1400" s="27">
        <v>44386</v>
      </c>
      <c r="B1400" s="24" t="s">
        <v>712</v>
      </c>
      <c r="C1400" s="25">
        <v>3.75</v>
      </c>
      <c r="D1400" s="31" t="str">
        <f t="shared" si="21"/>
        <v/>
      </c>
      <c r="E1400" s="24" t="s">
        <v>185</v>
      </c>
    </row>
    <row r="1401" spans="1:5" s="23" customFormat="1" ht="15.75" outlineLevel="1" x14ac:dyDescent="0.25">
      <c r="A1401" s="28">
        <f>A1400</f>
        <v>44386</v>
      </c>
      <c r="B1401" s="29" t="str">
        <f>B1400</f>
        <v>JAKESHIA MITCHELL</v>
      </c>
      <c r="C1401" s="30">
        <f>SUBTOTAL(9,C1400:C1400)</f>
        <v>3.75</v>
      </c>
      <c r="D1401" s="31" t="str">
        <f t="shared" si="21"/>
        <v>TOTAL</v>
      </c>
      <c r="E1401" s="24"/>
    </row>
    <row r="1402" spans="1:5" s="23" customFormat="1" ht="15.75" outlineLevel="2" x14ac:dyDescent="0.25">
      <c r="A1402" s="27">
        <v>44386</v>
      </c>
      <c r="B1402" s="24" t="s">
        <v>577</v>
      </c>
      <c r="C1402" s="25">
        <v>29.65</v>
      </c>
      <c r="D1402" s="31" t="str">
        <f t="shared" si="21"/>
        <v/>
      </c>
      <c r="E1402" s="24" t="s">
        <v>185</v>
      </c>
    </row>
    <row r="1403" spans="1:5" s="23" customFormat="1" ht="15.75" outlineLevel="1" x14ac:dyDescent="0.25">
      <c r="A1403" s="28">
        <f>A1402</f>
        <v>44386</v>
      </c>
      <c r="B1403" s="29" t="str">
        <f>B1402</f>
        <v>SHARON DONG</v>
      </c>
      <c r="C1403" s="30">
        <f>SUBTOTAL(9,C1402:C1402)</f>
        <v>29.65</v>
      </c>
      <c r="D1403" s="31" t="str">
        <f t="shared" si="21"/>
        <v>TOTAL</v>
      </c>
      <c r="E1403" s="24"/>
    </row>
    <row r="1404" spans="1:5" s="23" customFormat="1" ht="15.75" outlineLevel="2" x14ac:dyDescent="0.25">
      <c r="A1404" s="27">
        <v>44386</v>
      </c>
      <c r="B1404" s="24" t="s">
        <v>713</v>
      </c>
      <c r="C1404" s="25">
        <v>15.25</v>
      </c>
      <c r="D1404" s="31" t="str">
        <f t="shared" si="21"/>
        <v/>
      </c>
      <c r="E1404" s="24" t="s">
        <v>185</v>
      </c>
    </row>
    <row r="1405" spans="1:5" s="23" customFormat="1" ht="15.75" outlineLevel="1" x14ac:dyDescent="0.25">
      <c r="A1405" s="28">
        <f>A1404</f>
        <v>44386</v>
      </c>
      <c r="B1405" s="29" t="str">
        <f>B1404</f>
        <v>SARAH CHAMPION</v>
      </c>
      <c r="C1405" s="30">
        <f>SUBTOTAL(9,C1404:C1404)</f>
        <v>15.25</v>
      </c>
      <c r="D1405" s="31" t="str">
        <f t="shared" si="21"/>
        <v>TOTAL</v>
      </c>
      <c r="E1405" s="24"/>
    </row>
    <row r="1406" spans="1:5" s="23" customFormat="1" ht="15.75" outlineLevel="2" x14ac:dyDescent="0.25">
      <c r="A1406" s="27">
        <v>44386</v>
      </c>
      <c r="B1406" s="24" t="s">
        <v>714</v>
      </c>
      <c r="C1406" s="25">
        <v>25.2</v>
      </c>
      <c r="D1406" s="31" t="str">
        <f t="shared" si="21"/>
        <v/>
      </c>
      <c r="E1406" s="24" t="s">
        <v>185</v>
      </c>
    </row>
    <row r="1407" spans="1:5" s="23" customFormat="1" ht="15.75" outlineLevel="1" x14ac:dyDescent="0.25">
      <c r="A1407" s="28">
        <f>A1406</f>
        <v>44386</v>
      </c>
      <c r="B1407" s="29" t="str">
        <f>B1406</f>
        <v>HEATHER JEWELL</v>
      </c>
      <c r="C1407" s="30">
        <f>SUBTOTAL(9,C1406:C1406)</f>
        <v>25.2</v>
      </c>
      <c r="D1407" s="31" t="str">
        <f t="shared" si="21"/>
        <v>TOTAL</v>
      </c>
      <c r="E1407" s="24"/>
    </row>
    <row r="1408" spans="1:5" s="23" customFormat="1" ht="15.75" outlineLevel="2" x14ac:dyDescent="0.25">
      <c r="A1408" s="27">
        <v>44386</v>
      </c>
      <c r="B1408" s="24" t="s">
        <v>715</v>
      </c>
      <c r="C1408" s="25">
        <v>99.75</v>
      </c>
      <c r="D1408" s="31" t="str">
        <f t="shared" si="21"/>
        <v/>
      </c>
      <c r="E1408" s="24" t="s">
        <v>185</v>
      </c>
    </row>
    <row r="1409" spans="1:5" s="23" customFormat="1" ht="15.75" outlineLevel="1" x14ac:dyDescent="0.25">
      <c r="A1409" s="28">
        <f>A1408</f>
        <v>44386</v>
      </c>
      <c r="B1409" s="29" t="str">
        <f>B1408</f>
        <v>KRISTIE THIBODEAUX</v>
      </c>
      <c r="C1409" s="30">
        <f>SUBTOTAL(9,C1408:C1408)</f>
        <v>99.75</v>
      </c>
      <c r="D1409" s="31" t="str">
        <f t="shared" si="21"/>
        <v>TOTAL</v>
      </c>
      <c r="E1409" s="24"/>
    </row>
    <row r="1410" spans="1:5" s="23" customFormat="1" ht="15.75" outlineLevel="2" x14ac:dyDescent="0.25">
      <c r="A1410" s="27">
        <v>44386</v>
      </c>
      <c r="B1410" s="24" t="s">
        <v>716</v>
      </c>
      <c r="C1410" s="25">
        <v>6.5</v>
      </c>
      <c r="D1410" s="31" t="str">
        <f t="shared" si="21"/>
        <v/>
      </c>
      <c r="E1410" s="24" t="s">
        <v>185</v>
      </c>
    </row>
    <row r="1411" spans="1:5" s="23" customFormat="1" ht="15.75" outlineLevel="1" x14ac:dyDescent="0.25">
      <c r="A1411" s="28">
        <f>A1410</f>
        <v>44386</v>
      </c>
      <c r="B1411" s="29" t="str">
        <f>B1410</f>
        <v>SUNIL KUMAR CHITLURI MANIKANTA</v>
      </c>
      <c r="C1411" s="30">
        <f>SUBTOTAL(9,C1410:C1410)</f>
        <v>6.5</v>
      </c>
      <c r="D1411" s="31" t="str">
        <f t="shared" si="21"/>
        <v>TOTAL</v>
      </c>
      <c r="E1411" s="24"/>
    </row>
    <row r="1412" spans="1:5" s="23" customFormat="1" ht="15.75" outlineLevel="2" x14ac:dyDescent="0.25">
      <c r="A1412" s="27">
        <v>44386</v>
      </c>
      <c r="B1412" s="24" t="s">
        <v>717</v>
      </c>
      <c r="C1412" s="25">
        <v>83.5</v>
      </c>
      <c r="D1412" s="31" t="str">
        <f t="shared" si="21"/>
        <v/>
      </c>
      <c r="E1412" s="24" t="s">
        <v>185</v>
      </c>
    </row>
    <row r="1413" spans="1:5" s="23" customFormat="1" ht="15.75" outlineLevel="1" x14ac:dyDescent="0.25">
      <c r="A1413" s="28">
        <f>A1412</f>
        <v>44386</v>
      </c>
      <c r="B1413" s="29" t="str">
        <f>B1412</f>
        <v>BERNICE GUERRERO</v>
      </c>
      <c r="C1413" s="30">
        <f>SUBTOTAL(9,C1412:C1412)</f>
        <v>83.5</v>
      </c>
      <c r="D1413" s="31" t="str">
        <f t="shared" si="21"/>
        <v>TOTAL</v>
      </c>
      <c r="E1413" s="24"/>
    </row>
    <row r="1414" spans="1:5" s="23" customFormat="1" ht="15.75" outlineLevel="2" x14ac:dyDescent="0.25">
      <c r="A1414" s="27">
        <v>44386</v>
      </c>
      <c r="B1414" s="24" t="s">
        <v>718</v>
      </c>
      <c r="C1414" s="25">
        <v>28.25</v>
      </c>
      <c r="D1414" s="31" t="str">
        <f t="shared" si="21"/>
        <v/>
      </c>
      <c r="E1414" s="24" t="s">
        <v>185</v>
      </c>
    </row>
    <row r="1415" spans="1:5" s="23" customFormat="1" ht="15.75" outlineLevel="1" x14ac:dyDescent="0.25">
      <c r="A1415" s="28">
        <f>A1414</f>
        <v>44386</v>
      </c>
      <c r="B1415" s="29" t="str">
        <f>B1414</f>
        <v>ROSARIA ALEX</v>
      </c>
      <c r="C1415" s="30">
        <f>SUBTOTAL(9,C1414:C1414)</f>
        <v>28.25</v>
      </c>
      <c r="D1415" s="31" t="str">
        <f t="shared" si="21"/>
        <v>TOTAL</v>
      </c>
      <c r="E1415" s="24"/>
    </row>
    <row r="1416" spans="1:5" s="23" customFormat="1" ht="15.75" outlineLevel="2" x14ac:dyDescent="0.25">
      <c r="A1416" s="27">
        <v>44386</v>
      </c>
      <c r="B1416" s="24" t="s">
        <v>719</v>
      </c>
      <c r="C1416" s="25">
        <v>24.25</v>
      </c>
      <c r="D1416" s="31" t="str">
        <f t="shared" si="21"/>
        <v/>
      </c>
      <c r="E1416" s="24" t="s">
        <v>185</v>
      </c>
    </row>
    <row r="1417" spans="1:5" s="23" customFormat="1" ht="15.75" outlineLevel="1" x14ac:dyDescent="0.25">
      <c r="A1417" s="28">
        <f>A1416</f>
        <v>44386</v>
      </c>
      <c r="B1417" s="29" t="str">
        <f>B1416</f>
        <v>CHRISTINA BANKER</v>
      </c>
      <c r="C1417" s="30">
        <f>SUBTOTAL(9,C1416:C1416)</f>
        <v>24.25</v>
      </c>
      <c r="D1417" s="31" t="str">
        <f t="shared" si="21"/>
        <v>TOTAL</v>
      </c>
      <c r="E1417" s="24"/>
    </row>
    <row r="1418" spans="1:5" s="23" customFormat="1" ht="15.75" outlineLevel="2" x14ac:dyDescent="0.25">
      <c r="A1418" s="27">
        <v>44386</v>
      </c>
      <c r="B1418" s="24" t="s">
        <v>720</v>
      </c>
      <c r="C1418" s="25">
        <v>55.75</v>
      </c>
      <c r="D1418" s="31" t="str">
        <f t="shared" si="21"/>
        <v/>
      </c>
      <c r="E1418" s="24" t="s">
        <v>185</v>
      </c>
    </row>
    <row r="1419" spans="1:5" s="23" customFormat="1" ht="15.75" outlineLevel="1" x14ac:dyDescent="0.25">
      <c r="A1419" s="28">
        <f>A1418</f>
        <v>44386</v>
      </c>
      <c r="B1419" s="29" t="str">
        <f>B1418</f>
        <v>CICELY DOWDELL-SMITH</v>
      </c>
      <c r="C1419" s="30">
        <f>SUBTOTAL(9,C1418:C1418)</f>
        <v>55.75</v>
      </c>
      <c r="D1419" s="31" t="str">
        <f t="shared" si="21"/>
        <v>TOTAL</v>
      </c>
      <c r="E1419" s="24"/>
    </row>
    <row r="1420" spans="1:5" s="23" customFormat="1" ht="15.75" outlineLevel="2" x14ac:dyDescent="0.25">
      <c r="A1420" s="27">
        <v>44386</v>
      </c>
      <c r="B1420" s="24" t="s">
        <v>721</v>
      </c>
      <c r="C1420" s="25">
        <v>103.55</v>
      </c>
      <c r="D1420" s="31" t="str">
        <f t="shared" si="21"/>
        <v/>
      </c>
      <c r="E1420" s="24" t="s">
        <v>185</v>
      </c>
    </row>
    <row r="1421" spans="1:5" s="23" customFormat="1" ht="15.75" outlineLevel="1" x14ac:dyDescent="0.25">
      <c r="A1421" s="28">
        <f>A1420</f>
        <v>44386</v>
      </c>
      <c r="B1421" s="29" t="str">
        <f>B1420</f>
        <v>ERIN ANDERSON</v>
      </c>
      <c r="C1421" s="30">
        <f>SUBTOTAL(9,C1420:C1420)</f>
        <v>103.55</v>
      </c>
      <c r="D1421" s="31" t="str">
        <f t="shared" si="21"/>
        <v>TOTAL</v>
      </c>
      <c r="E1421" s="24"/>
    </row>
    <row r="1422" spans="1:5" s="23" customFormat="1" ht="15.75" outlineLevel="2" x14ac:dyDescent="0.25">
      <c r="A1422" s="27">
        <v>44386</v>
      </c>
      <c r="B1422" s="24" t="s">
        <v>580</v>
      </c>
      <c r="C1422" s="25">
        <v>4.75</v>
      </c>
      <c r="D1422" s="31" t="str">
        <f t="shared" si="21"/>
        <v/>
      </c>
      <c r="E1422" s="24" t="s">
        <v>185</v>
      </c>
    </row>
    <row r="1423" spans="1:5" s="23" customFormat="1" ht="15.75" outlineLevel="1" x14ac:dyDescent="0.25">
      <c r="A1423" s="28">
        <f>A1422</f>
        <v>44386</v>
      </c>
      <c r="B1423" s="29" t="str">
        <f>B1422</f>
        <v>AMY CAIN</v>
      </c>
      <c r="C1423" s="30">
        <f>SUBTOTAL(9,C1422:C1422)</f>
        <v>4.75</v>
      </c>
      <c r="D1423" s="31" t="str">
        <f t="shared" si="21"/>
        <v>TOTAL</v>
      </c>
      <c r="E1423" s="24"/>
    </row>
    <row r="1424" spans="1:5" s="23" customFormat="1" ht="15.75" outlineLevel="2" x14ac:dyDescent="0.25">
      <c r="A1424" s="27">
        <v>44386</v>
      </c>
      <c r="B1424" s="24" t="s">
        <v>722</v>
      </c>
      <c r="C1424" s="25">
        <v>28.5</v>
      </c>
      <c r="D1424" s="31" t="str">
        <f t="shared" si="21"/>
        <v/>
      </c>
      <c r="E1424" s="24" t="s">
        <v>185</v>
      </c>
    </row>
    <row r="1425" spans="1:5" s="23" customFormat="1" ht="15.75" outlineLevel="1" x14ac:dyDescent="0.25">
      <c r="A1425" s="28">
        <f>A1424</f>
        <v>44386</v>
      </c>
      <c r="B1425" s="29" t="str">
        <f>B1424</f>
        <v>WENDY GONZALEZ</v>
      </c>
      <c r="C1425" s="30">
        <f>SUBTOTAL(9,C1424:C1424)</f>
        <v>28.5</v>
      </c>
      <c r="D1425" s="31" t="str">
        <f t="shared" si="21"/>
        <v>TOTAL</v>
      </c>
      <c r="E1425" s="24"/>
    </row>
    <row r="1426" spans="1:5" s="23" customFormat="1" ht="15.75" outlineLevel="2" x14ac:dyDescent="0.25">
      <c r="A1426" s="27">
        <v>44386</v>
      </c>
      <c r="B1426" s="24" t="s">
        <v>723</v>
      </c>
      <c r="C1426" s="25">
        <v>19</v>
      </c>
      <c r="D1426" s="31" t="str">
        <f t="shared" si="21"/>
        <v/>
      </c>
      <c r="E1426" s="24" t="s">
        <v>185</v>
      </c>
    </row>
    <row r="1427" spans="1:5" s="23" customFormat="1" ht="15.75" outlineLevel="1" x14ac:dyDescent="0.25">
      <c r="A1427" s="28">
        <f>A1426</f>
        <v>44386</v>
      </c>
      <c r="B1427" s="29" t="str">
        <f>B1426</f>
        <v>KIMBERLY MARTEENY</v>
      </c>
      <c r="C1427" s="30">
        <f>SUBTOTAL(9,C1426:C1426)</f>
        <v>19</v>
      </c>
      <c r="D1427" s="31" t="str">
        <f t="shared" si="21"/>
        <v>TOTAL</v>
      </c>
      <c r="E1427" s="24"/>
    </row>
    <row r="1428" spans="1:5" s="23" customFormat="1" ht="15.75" outlineLevel="2" x14ac:dyDescent="0.25">
      <c r="A1428" s="27">
        <v>44386</v>
      </c>
      <c r="B1428" s="24" t="s">
        <v>724</v>
      </c>
      <c r="C1428" s="25">
        <v>29</v>
      </c>
      <c r="D1428" s="31" t="str">
        <f t="shared" si="21"/>
        <v/>
      </c>
      <c r="E1428" s="24" t="s">
        <v>185</v>
      </c>
    </row>
    <row r="1429" spans="1:5" s="23" customFormat="1" ht="15.75" outlineLevel="1" x14ac:dyDescent="0.25">
      <c r="A1429" s="28">
        <f>A1428</f>
        <v>44386</v>
      </c>
      <c r="B1429" s="29" t="str">
        <f>B1428</f>
        <v>ASHLEY SALINAS</v>
      </c>
      <c r="C1429" s="30">
        <f>SUBTOTAL(9,C1428:C1428)</f>
        <v>29</v>
      </c>
      <c r="D1429" s="31" t="str">
        <f t="shared" si="21"/>
        <v>TOTAL</v>
      </c>
      <c r="E1429" s="24"/>
    </row>
    <row r="1430" spans="1:5" s="23" customFormat="1" ht="15.75" outlineLevel="2" x14ac:dyDescent="0.25">
      <c r="A1430" s="27">
        <v>44386</v>
      </c>
      <c r="B1430" s="24" t="s">
        <v>725</v>
      </c>
      <c r="C1430" s="25">
        <v>223.6</v>
      </c>
      <c r="D1430" s="31" t="str">
        <f t="shared" si="21"/>
        <v/>
      </c>
      <c r="E1430" s="24" t="s">
        <v>185</v>
      </c>
    </row>
    <row r="1431" spans="1:5" s="23" customFormat="1" ht="15.75" outlineLevel="1" x14ac:dyDescent="0.25">
      <c r="A1431" s="28">
        <f>A1430</f>
        <v>44386</v>
      </c>
      <c r="B1431" s="29" t="str">
        <f>B1430</f>
        <v>CAROLYN CHANDLER</v>
      </c>
      <c r="C1431" s="30">
        <f>SUBTOTAL(9,C1430:C1430)</f>
        <v>223.6</v>
      </c>
      <c r="D1431" s="31" t="str">
        <f t="shared" si="21"/>
        <v>TOTAL</v>
      </c>
      <c r="E1431" s="24"/>
    </row>
    <row r="1432" spans="1:5" s="23" customFormat="1" ht="15.75" outlineLevel="2" x14ac:dyDescent="0.25">
      <c r="A1432" s="27">
        <v>44386</v>
      </c>
      <c r="B1432" s="24" t="s">
        <v>726</v>
      </c>
      <c r="C1432" s="25">
        <v>33.299999999999997</v>
      </c>
      <c r="D1432" s="31" t="str">
        <f t="shared" si="21"/>
        <v/>
      </c>
      <c r="E1432" s="24" t="s">
        <v>185</v>
      </c>
    </row>
    <row r="1433" spans="1:5" s="23" customFormat="1" ht="15.75" outlineLevel="1" x14ac:dyDescent="0.25">
      <c r="A1433" s="28">
        <f>A1432</f>
        <v>44386</v>
      </c>
      <c r="B1433" s="29" t="str">
        <f>B1432</f>
        <v>YNGRIG GOOPTAR</v>
      </c>
      <c r="C1433" s="30">
        <f>SUBTOTAL(9,C1432:C1432)</f>
        <v>33.299999999999997</v>
      </c>
      <c r="D1433" s="31" t="str">
        <f t="shared" si="21"/>
        <v>TOTAL</v>
      </c>
      <c r="E1433" s="24"/>
    </row>
    <row r="1434" spans="1:5" s="23" customFormat="1" ht="15.75" outlineLevel="2" x14ac:dyDescent="0.25">
      <c r="A1434" s="27">
        <v>44386</v>
      </c>
      <c r="B1434" s="24" t="s">
        <v>613</v>
      </c>
      <c r="C1434" s="25">
        <v>51458.53</v>
      </c>
      <c r="D1434" s="31" t="str">
        <f t="shared" si="21"/>
        <v/>
      </c>
      <c r="E1434" s="24" t="s">
        <v>69</v>
      </c>
    </row>
    <row r="1435" spans="1:5" s="23" customFormat="1" ht="15.75" outlineLevel="1" x14ac:dyDescent="0.25">
      <c r="A1435" s="28">
        <f>A1434</f>
        <v>44386</v>
      </c>
      <c r="B1435" s="29" t="str">
        <f>B1434</f>
        <v>JOURNEYED.COM INC</v>
      </c>
      <c r="C1435" s="30">
        <f>SUBTOTAL(9,C1434:C1434)</f>
        <v>51458.53</v>
      </c>
      <c r="D1435" s="31" t="str">
        <f t="shared" si="21"/>
        <v>TOTAL</v>
      </c>
      <c r="E1435" s="24"/>
    </row>
    <row r="1436" spans="1:5" s="23" customFormat="1" ht="15.75" outlineLevel="2" x14ac:dyDescent="0.25">
      <c r="A1436" s="27">
        <v>44386</v>
      </c>
      <c r="B1436" s="24" t="s">
        <v>727</v>
      </c>
      <c r="C1436" s="25">
        <v>162.54</v>
      </c>
      <c r="D1436" s="31" t="str">
        <f t="shared" si="21"/>
        <v/>
      </c>
      <c r="E1436" s="24" t="s">
        <v>58</v>
      </c>
    </row>
    <row r="1437" spans="1:5" s="23" customFormat="1" ht="15.75" outlineLevel="1" x14ac:dyDescent="0.25">
      <c r="A1437" s="28">
        <f>A1436</f>
        <v>44386</v>
      </c>
      <c r="B1437" s="29" t="str">
        <f>B1436</f>
        <v>A-C INSTRUMENT COMPANY INC</v>
      </c>
      <c r="C1437" s="30">
        <f>SUBTOTAL(9,C1436:C1436)</f>
        <v>162.54</v>
      </c>
      <c r="D1437" s="31" t="str">
        <f t="shared" si="21"/>
        <v>TOTAL</v>
      </c>
      <c r="E1437" s="24"/>
    </row>
    <row r="1438" spans="1:5" s="23" customFormat="1" ht="15.75" outlineLevel="2" x14ac:dyDescent="0.25">
      <c r="A1438" s="27">
        <v>44386</v>
      </c>
      <c r="B1438" s="24" t="s">
        <v>307</v>
      </c>
      <c r="C1438" s="25">
        <v>630</v>
      </c>
      <c r="D1438" s="31" t="str">
        <f t="shared" si="21"/>
        <v/>
      </c>
      <c r="E1438" s="24" t="s">
        <v>56</v>
      </c>
    </row>
    <row r="1439" spans="1:5" s="23" customFormat="1" ht="15.75" outlineLevel="1" x14ac:dyDescent="0.25">
      <c r="A1439" s="28">
        <f>A1438</f>
        <v>44386</v>
      </c>
      <c r="B1439" s="29" t="str">
        <f>B1438</f>
        <v>ADVANCED GRAPHICS</v>
      </c>
      <c r="C1439" s="30">
        <f>SUBTOTAL(9,C1438:C1438)</f>
        <v>630</v>
      </c>
      <c r="D1439" s="31" t="str">
        <f t="shared" si="21"/>
        <v>TOTAL</v>
      </c>
      <c r="E1439" s="24"/>
    </row>
    <row r="1440" spans="1:5" s="23" customFormat="1" ht="15.75" outlineLevel="2" x14ac:dyDescent="0.25">
      <c r="A1440" s="27">
        <v>44386</v>
      </c>
      <c r="B1440" s="24" t="s">
        <v>268</v>
      </c>
      <c r="C1440" s="25">
        <v>1530</v>
      </c>
      <c r="D1440" s="31" t="str">
        <f t="shared" si="21"/>
        <v/>
      </c>
      <c r="E1440" s="24" t="s">
        <v>54</v>
      </c>
    </row>
    <row r="1441" spans="1:5" s="23" customFormat="1" ht="15.75" outlineLevel="1" x14ac:dyDescent="0.25">
      <c r="A1441" s="28">
        <f>A1440</f>
        <v>44386</v>
      </c>
      <c r="B1441" s="29" t="str">
        <f>B1440</f>
        <v>ALC SCHOOLS LLC</v>
      </c>
      <c r="C1441" s="30">
        <f>SUBTOTAL(9,C1440:C1440)</f>
        <v>1530</v>
      </c>
      <c r="D1441" s="31" t="str">
        <f t="shared" si="21"/>
        <v>TOTAL</v>
      </c>
      <c r="E1441" s="24"/>
    </row>
    <row r="1442" spans="1:5" s="23" customFormat="1" ht="15.75" outlineLevel="2" x14ac:dyDescent="0.25">
      <c r="A1442" s="27">
        <v>44386</v>
      </c>
      <c r="B1442" s="24" t="s">
        <v>728</v>
      </c>
      <c r="C1442" s="25">
        <v>474</v>
      </c>
      <c r="D1442" s="31" t="str">
        <f t="shared" si="21"/>
        <v/>
      </c>
      <c r="E1442" s="24" t="s">
        <v>56</v>
      </c>
    </row>
    <row r="1443" spans="1:5" s="23" customFormat="1" ht="15.75" outlineLevel="1" x14ac:dyDescent="0.25">
      <c r="A1443" s="28">
        <f>A1442</f>
        <v>44386</v>
      </c>
      <c r="B1443" s="29" t="str">
        <f>B1442</f>
        <v>ALL OUT GRAPHICS LLC</v>
      </c>
      <c r="C1443" s="30">
        <f>SUBTOTAL(9,C1442:C1442)</f>
        <v>474</v>
      </c>
      <c r="D1443" s="31" t="str">
        <f t="shared" si="21"/>
        <v>TOTAL</v>
      </c>
      <c r="E1443" s="24"/>
    </row>
    <row r="1444" spans="1:5" s="23" customFormat="1" ht="15.75" outlineLevel="2" x14ac:dyDescent="0.25">
      <c r="A1444" s="27">
        <v>44386</v>
      </c>
      <c r="B1444" s="24" t="s">
        <v>371</v>
      </c>
      <c r="C1444" s="25">
        <v>469.51</v>
      </c>
      <c r="D1444" s="31" t="str">
        <f t="shared" si="21"/>
        <v/>
      </c>
      <c r="E1444" s="24" t="s">
        <v>58</v>
      </c>
    </row>
    <row r="1445" spans="1:5" s="23" customFormat="1" ht="15.75" outlineLevel="2" x14ac:dyDescent="0.25">
      <c r="A1445" s="27">
        <v>44386</v>
      </c>
      <c r="B1445" s="24" t="s">
        <v>371</v>
      </c>
      <c r="C1445" s="25">
        <v>1613.28</v>
      </c>
      <c r="D1445" s="31" t="str">
        <f t="shared" si="21"/>
        <v/>
      </c>
      <c r="E1445" s="24" t="s">
        <v>58</v>
      </c>
    </row>
    <row r="1446" spans="1:5" s="23" customFormat="1" ht="15.75" outlineLevel="1" x14ac:dyDescent="0.25">
      <c r="A1446" s="28">
        <f>A1445</f>
        <v>44386</v>
      </c>
      <c r="B1446" s="29" t="str">
        <f>B1445</f>
        <v>ALLPOINTS FOODSERVICE PARTS &amp; SUPPLIES INC</v>
      </c>
      <c r="C1446" s="30">
        <f>SUBTOTAL(9,C1444:C1445)</f>
        <v>2082.79</v>
      </c>
      <c r="D1446" s="31" t="str">
        <f t="shared" si="21"/>
        <v>TOTAL</v>
      </c>
      <c r="E1446" s="24"/>
    </row>
    <row r="1447" spans="1:5" s="23" customFormat="1" ht="15.75" outlineLevel="2" x14ac:dyDescent="0.25">
      <c r="A1447" s="27">
        <v>44386</v>
      </c>
      <c r="B1447" s="24" t="s">
        <v>87</v>
      </c>
      <c r="C1447" s="25">
        <v>272.29000000000002</v>
      </c>
      <c r="D1447" s="31" t="str">
        <f t="shared" si="21"/>
        <v/>
      </c>
      <c r="E1447" s="24" t="s">
        <v>56</v>
      </c>
    </row>
    <row r="1448" spans="1:5" s="23" customFormat="1" ht="15.75" outlineLevel="1" x14ac:dyDescent="0.25">
      <c r="A1448" s="28">
        <f>A1447</f>
        <v>44386</v>
      </c>
      <c r="B1448" s="29" t="str">
        <f>B1447</f>
        <v>AMC MUSIC LLC</v>
      </c>
      <c r="C1448" s="30">
        <f>SUBTOTAL(9,C1447:C1447)</f>
        <v>272.29000000000002</v>
      </c>
      <c r="D1448" s="31" t="str">
        <f t="shared" si="21"/>
        <v>TOTAL</v>
      </c>
      <c r="E1448" s="24"/>
    </row>
    <row r="1449" spans="1:5" s="23" customFormat="1" ht="15.75" outlineLevel="2" x14ac:dyDescent="0.25">
      <c r="A1449" s="27">
        <v>44386</v>
      </c>
      <c r="B1449" s="24" t="s">
        <v>17</v>
      </c>
      <c r="C1449" s="25">
        <v>8700</v>
      </c>
      <c r="D1449" s="31" t="str">
        <f t="shared" si="21"/>
        <v/>
      </c>
      <c r="E1449" s="24" t="s">
        <v>56</v>
      </c>
    </row>
    <row r="1450" spans="1:5" s="23" customFormat="1" ht="15.75" outlineLevel="2" x14ac:dyDescent="0.25">
      <c r="A1450" s="27">
        <v>44386</v>
      </c>
      <c r="B1450" s="24" t="s">
        <v>17</v>
      </c>
      <c r="C1450" s="25">
        <v>1840</v>
      </c>
      <c r="D1450" s="31" t="str">
        <f t="shared" si="21"/>
        <v/>
      </c>
      <c r="E1450" s="24" t="s">
        <v>56</v>
      </c>
    </row>
    <row r="1451" spans="1:5" s="23" customFormat="1" ht="15.75" outlineLevel="2" x14ac:dyDescent="0.25">
      <c r="A1451" s="27">
        <v>44386</v>
      </c>
      <c r="B1451" s="24" t="s">
        <v>17</v>
      </c>
      <c r="C1451" s="25">
        <v>175</v>
      </c>
      <c r="D1451" s="31" t="str">
        <f t="shared" si="21"/>
        <v/>
      </c>
      <c r="E1451" s="24" t="s">
        <v>56</v>
      </c>
    </row>
    <row r="1452" spans="1:5" s="23" customFormat="1" ht="15.75" outlineLevel="2" x14ac:dyDescent="0.25">
      <c r="A1452" s="27">
        <v>44386</v>
      </c>
      <c r="B1452" s="24" t="s">
        <v>17</v>
      </c>
      <c r="C1452" s="25">
        <v>875</v>
      </c>
      <c r="D1452" s="31" t="str">
        <f t="shared" si="21"/>
        <v/>
      </c>
      <c r="E1452" s="24" t="s">
        <v>56</v>
      </c>
    </row>
    <row r="1453" spans="1:5" s="23" customFormat="1" ht="15.75" outlineLevel="1" x14ac:dyDescent="0.25">
      <c r="A1453" s="28">
        <f>A1452</f>
        <v>44386</v>
      </c>
      <c r="B1453" s="29" t="str">
        <f>B1452</f>
        <v>APPLE INC</v>
      </c>
      <c r="C1453" s="30">
        <f>SUBTOTAL(9,C1449:C1452)</f>
        <v>11590</v>
      </c>
      <c r="D1453" s="31" t="str">
        <f t="shared" si="21"/>
        <v>TOTAL</v>
      </c>
      <c r="E1453" s="24"/>
    </row>
    <row r="1454" spans="1:5" s="23" customFormat="1" ht="15.75" outlineLevel="2" x14ac:dyDescent="0.25">
      <c r="A1454" s="27">
        <v>44386</v>
      </c>
      <c r="B1454" s="24" t="s">
        <v>381</v>
      </c>
      <c r="C1454" s="25">
        <v>222.06</v>
      </c>
      <c r="D1454" s="31" t="str">
        <f t="shared" si="21"/>
        <v/>
      </c>
      <c r="E1454" s="24" t="s">
        <v>56</v>
      </c>
    </row>
    <row r="1455" spans="1:5" s="23" customFormat="1" ht="15.75" outlineLevel="1" x14ac:dyDescent="0.25">
      <c r="A1455" s="28">
        <f>A1454</f>
        <v>44386</v>
      </c>
      <c r="B1455" s="29" t="str">
        <f>B1454</f>
        <v>ARBOR SCIENTIFIC</v>
      </c>
      <c r="C1455" s="30">
        <f>SUBTOTAL(9,C1454:C1454)</f>
        <v>222.06</v>
      </c>
      <c r="D1455" s="31" t="str">
        <f t="shared" si="21"/>
        <v>TOTAL</v>
      </c>
      <c r="E1455" s="24"/>
    </row>
    <row r="1456" spans="1:5" s="23" customFormat="1" ht="15.75" outlineLevel="2" x14ac:dyDescent="0.25">
      <c r="A1456" s="27">
        <v>44386</v>
      </c>
      <c r="B1456" s="24" t="s">
        <v>106</v>
      </c>
      <c r="C1456" s="25">
        <v>239</v>
      </c>
      <c r="D1456" s="31" t="str">
        <f t="shared" si="21"/>
        <v/>
      </c>
      <c r="E1456" s="24" t="s">
        <v>59</v>
      </c>
    </row>
    <row r="1457" spans="1:5" s="23" customFormat="1" ht="15.75" outlineLevel="1" x14ac:dyDescent="0.25">
      <c r="A1457" s="28">
        <f>A1456</f>
        <v>44386</v>
      </c>
      <c r="B1457" s="29" t="str">
        <f>B1456</f>
        <v>ASCD</v>
      </c>
      <c r="C1457" s="30">
        <f>SUBTOTAL(9,C1456:C1456)</f>
        <v>239</v>
      </c>
      <c r="D1457" s="31" t="str">
        <f t="shared" ref="D1457:D1520" si="22">IF(E1457="","TOTAL","")</f>
        <v>TOTAL</v>
      </c>
      <c r="E1457" s="24"/>
    </row>
    <row r="1458" spans="1:5" s="23" customFormat="1" ht="15.75" outlineLevel="2" x14ac:dyDescent="0.25">
      <c r="A1458" s="27">
        <v>44386</v>
      </c>
      <c r="B1458" s="24" t="s">
        <v>316</v>
      </c>
      <c r="C1458" s="25">
        <v>1080</v>
      </c>
      <c r="D1458" s="31" t="str">
        <f t="shared" si="22"/>
        <v/>
      </c>
      <c r="E1458" s="24" t="s">
        <v>58</v>
      </c>
    </row>
    <row r="1459" spans="1:5" s="23" customFormat="1" ht="15.75" outlineLevel="1" x14ac:dyDescent="0.25">
      <c r="A1459" s="28">
        <f>A1458</f>
        <v>44386</v>
      </c>
      <c r="B1459" s="29" t="str">
        <f>B1458</f>
        <v>AVES AUDIO VISUAL SYSTEMS INC</v>
      </c>
      <c r="C1459" s="30">
        <f>SUBTOTAL(9,C1458:C1458)</f>
        <v>1080</v>
      </c>
      <c r="D1459" s="31" t="str">
        <f t="shared" si="22"/>
        <v>TOTAL</v>
      </c>
      <c r="E1459" s="24"/>
    </row>
    <row r="1460" spans="1:5" s="23" customFormat="1" ht="15.75" outlineLevel="2" x14ac:dyDescent="0.25">
      <c r="A1460" s="27">
        <v>44386</v>
      </c>
      <c r="B1460" s="24" t="s">
        <v>10</v>
      </c>
      <c r="C1460" s="25">
        <v>199</v>
      </c>
      <c r="D1460" s="31" t="str">
        <f t="shared" si="22"/>
        <v/>
      </c>
      <c r="E1460" s="24" t="s">
        <v>56</v>
      </c>
    </row>
    <row r="1461" spans="1:5" s="23" customFormat="1" ht="15.75" outlineLevel="1" x14ac:dyDescent="0.25">
      <c r="A1461" s="28">
        <f>A1460</f>
        <v>44386</v>
      </c>
      <c r="B1461" s="29" t="str">
        <f>B1460</f>
        <v>B &amp; H PHOTO-VIDEO</v>
      </c>
      <c r="C1461" s="30">
        <f>SUBTOTAL(9,C1460:C1460)</f>
        <v>199</v>
      </c>
      <c r="D1461" s="31" t="str">
        <f t="shared" si="22"/>
        <v>TOTAL</v>
      </c>
      <c r="E1461" s="24"/>
    </row>
    <row r="1462" spans="1:5" s="23" customFormat="1" ht="15.75" outlineLevel="2" x14ac:dyDescent="0.25">
      <c r="A1462" s="27">
        <v>44386</v>
      </c>
      <c r="B1462" s="24" t="s">
        <v>419</v>
      </c>
      <c r="C1462" s="25">
        <v>3.63</v>
      </c>
      <c r="D1462" s="31" t="str">
        <f t="shared" si="22"/>
        <v/>
      </c>
      <c r="E1462" s="24" t="s">
        <v>58</v>
      </c>
    </row>
    <row r="1463" spans="1:5" s="23" customFormat="1" ht="15.75" outlineLevel="2" x14ac:dyDescent="0.25">
      <c r="A1463" s="27">
        <v>44386</v>
      </c>
      <c r="B1463" s="24" t="s">
        <v>419</v>
      </c>
      <c r="C1463" s="25">
        <v>14.72</v>
      </c>
      <c r="D1463" s="31" t="str">
        <f t="shared" si="22"/>
        <v/>
      </c>
      <c r="E1463" s="24" t="s">
        <v>58</v>
      </c>
    </row>
    <row r="1464" spans="1:5" s="23" customFormat="1" ht="15.75" outlineLevel="1" x14ac:dyDescent="0.25">
      <c r="A1464" s="28">
        <f>A1463</f>
        <v>44386</v>
      </c>
      <c r="B1464" s="29" t="str">
        <f>B1463</f>
        <v>BAKER DISTRIBUTING CO</v>
      </c>
      <c r="C1464" s="30">
        <f>SUBTOTAL(9,C1462:C1463)</f>
        <v>18.350000000000001</v>
      </c>
      <c r="D1464" s="31" t="str">
        <f t="shared" si="22"/>
        <v>TOTAL</v>
      </c>
      <c r="E1464" s="24"/>
    </row>
    <row r="1465" spans="1:5" s="23" customFormat="1" ht="15.75" outlineLevel="2" x14ac:dyDescent="0.25">
      <c r="A1465" s="27">
        <v>44386</v>
      </c>
      <c r="B1465" s="24" t="s">
        <v>150</v>
      </c>
      <c r="C1465" s="25">
        <v>735</v>
      </c>
      <c r="D1465" s="31" t="str">
        <f t="shared" si="22"/>
        <v/>
      </c>
      <c r="E1465" s="24" t="s">
        <v>56</v>
      </c>
    </row>
    <row r="1466" spans="1:5" s="23" customFormat="1" ht="15.75" outlineLevel="1" x14ac:dyDescent="0.25">
      <c r="A1466" s="28">
        <f>A1465</f>
        <v>44386</v>
      </c>
      <c r="B1466" s="29" t="str">
        <f>B1465</f>
        <v>ATHLETIC SUPPLY INC</v>
      </c>
      <c r="C1466" s="30">
        <f>SUBTOTAL(9,C1465:C1465)</f>
        <v>735</v>
      </c>
      <c r="D1466" s="31" t="str">
        <f t="shared" si="22"/>
        <v>TOTAL</v>
      </c>
      <c r="E1466" s="24"/>
    </row>
    <row r="1467" spans="1:5" s="23" customFormat="1" ht="15.75" outlineLevel="2" x14ac:dyDescent="0.25">
      <c r="A1467" s="27">
        <v>44386</v>
      </c>
      <c r="B1467" s="24" t="s">
        <v>333</v>
      </c>
      <c r="C1467" s="25">
        <v>1408.05</v>
      </c>
      <c r="D1467" s="31" t="str">
        <f t="shared" si="22"/>
        <v/>
      </c>
      <c r="E1467" s="24" t="s">
        <v>56</v>
      </c>
    </row>
    <row r="1468" spans="1:5" s="23" customFormat="1" ht="15.75" outlineLevel="1" x14ac:dyDescent="0.25">
      <c r="A1468" s="28">
        <f>A1467</f>
        <v>44386</v>
      </c>
      <c r="B1468" s="29" t="str">
        <f>B1467</f>
        <v>BARCELONA SPORTING GOODS</v>
      </c>
      <c r="C1468" s="30">
        <f>SUBTOTAL(9,C1467:C1467)</f>
        <v>1408.05</v>
      </c>
      <c r="D1468" s="31" t="str">
        <f t="shared" si="22"/>
        <v>TOTAL</v>
      </c>
      <c r="E1468" s="24"/>
    </row>
    <row r="1469" spans="1:5" s="23" customFormat="1" ht="15.75" outlineLevel="2" x14ac:dyDescent="0.25">
      <c r="A1469" s="27">
        <v>44386</v>
      </c>
      <c r="B1469" s="24" t="s">
        <v>111</v>
      </c>
      <c r="C1469" s="25">
        <v>1126.06</v>
      </c>
      <c r="D1469" s="31" t="str">
        <f t="shared" si="22"/>
        <v/>
      </c>
      <c r="E1469" s="24" t="s">
        <v>56</v>
      </c>
    </row>
    <row r="1470" spans="1:5" s="23" customFormat="1" ht="15.75" outlineLevel="1" x14ac:dyDescent="0.25">
      <c r="A1470" s="28">
        <f>A1469</f>
        <v>44386</v>
      </c>
      <c r="B1470" s="29" t="str">
        <f>B1469</f>
        <v>BLICK ART MATERIALS</v>
      </c>
      <c r="C1470" s="30">
        <f>SUBTOTAL(9,C1469:C1469)</f>
        <v>1126.06</v>
      </c>
      <c r="D1470" s="31" t="str">
        <f t="shared" si="22"/>
        <v>TOTAL</v>
      </c>
      <c r="E1470" s="24"/>
    </row>
    <row r="1471" spans="1:5" s="23" customFormat="1" ht="15.75" outlineLevel="2" x14ac:dyDescent="0.25">
      <c r="A1471" s="27">
        <v>44386</v>
      </c>
      <c r="B1471" s="24" t="s">
        <v>496</v>
      </c>
      <c r="C1471" s="25">
        <v>164.75</v>
      </c>
      <c r="D1471" s="31" t="str">
        <f t="shared" si="22"/>
        <v/>
      </c>
      <c r="E1471" s="24" t="s">
        <v>57</v>
      </c>
    </row>
    <row r="1472" spans="1:5" s="23" customFormat="1" ht="15.75" outlineLevel="1" x14ac:dyDescent="0.25">
      <c r="A1472" s="28">
        <f>A1471</f>
        <v>44386</v>
      </c>
      <c r="B1472" s="29" t="str">
        <f>B1471</f>
        <v>VBK INC</v>
      </c>
      <c r="C1472" s="30">
        <f>SUBTOTAL(9,C1471:C1471)</f>
        <v>164.75</v>
      </c>
      <c r="D1472" s="31" t="str">
        <f t="shared" si="22"/>
        <v>TOTAL</v>
      </c>
      <c r="E1472" s="24"/>
    </row>
    <row r="1473" spans="1:5" s="23" customFormat="1" ht="15.75" outlineLevel="2" x14ac:dyDescent="0.25">
      <c r="A1473" s="27">
        <v>44386</v>
      </c>
      <c r="B1473" s="24" t="s">
        <v>32</v>
      </c>
      <c r="C1473" s="25">
        <v>1765.79</v>
      </c>
      <c r="D1473" s="31" t="str">
        <f t="shared" si="22"/>
        <v/>
      </c>
      <c r="E1473" s="24" t="s">
        <v>137</v>
      </c>
    </row>
    <row r="1474" spans="1:5" s="23" customFormat="1" ht="15.75" outlineLevel="1" x14ac:dyDescent="0.25">
      <c r="A1474" s="28">
        <f>A1473</f>
        <v>44386</v>
      </c>
      <c r="B1474" s="29" t="str">
        <f>B1473</f>
        <v>BANK OF AMERICA</v>
      </c>
      <c r="C1474" s="30">
        <f>SUBTOTAL(9,C1473:C1473)</f>
        <v>1765.79</v>
      </c>
      <c r="D1474" s="31" t="str">
        <f t="shared" si="22"/>
        <v>TOTAL</v>
      </c>
      <c r="E1474" s="24"/>
    </row>
    <row r="1475" spans="1:5" s="23" customFormat="1" ht="15.75" outlineLevel="2" x14ac:dyDescent="0.25">
      <c r="A1475" s="27">
        <v>44386</v>
      </c>
      <c r="B1475" s="24" t="s">
        <v>32</v>
      </c>
      <c r="C1475" s="25">
        <v>644.95000000000005</v>
      </c>
      <c r="D1475" s="31" t="str">
        <f t="shared" si="22"/>
        <v/>
      </c>
      <c r="E1475" s="24" t="s">
        <v>72</v>
      </c>
    </row>
    <row r="1476" spans="1:5" s="23" customFormat="1" ht="15.75" outlineLevel="1" x14ac:dyDescent="0.25">
      <c r="A1476" s="28">
        <f>A1475</f>
        <v>44386</v>
      </c>
      <c r="B1476" s="29" t="str">
        <f>B1475</f>
        <v>BANK OF AMERICA</v>
      </c>
      <c r="C1476" s="30">
        <f>SUBTOTAL(9,C1475:C1475)</f>
        <v>644.95000000000005</v>
      </c>
      <c r="D1476" s="31" t="str">
        <f t="shared" si="22"/>
        <v>TOTAL</v>
      </c>
      <c r="E1476" s="24"/>
    </row>
    <row r="1477" spans="1:5" s="23" customFormat="1" ht="15.75" outlineLevel="2" x14ac:dyDescent="0.25">
      <c r="A1477" s="27">
        <v>44386</v>
      </c>
      <c r="B1477" s="24" t="s">
        <v>32</v>
      </c>
      <c r="C1477" s="25">
        <v>25.25</v>
      </c>
      <c r="D1477" s="31" t="str">
        <f t="shared" si="22"/>
        <v/>
      </c>
      <c r="E1477" s="24" t="s">
        <v>69</v>
      </c>
    </row>
    <row r="1478" spans="1:5" s="23" customFormat="1" ht="15.75" outlineLevel="1" x14ac:dyDescent="0.25">
      <c r="A1478" s="28">
        <f>A1477</f>
        <v>44386</v>
      </c>
      <c r="B1478" s="29" t="str">
        <f>B1477</f>
        <v>BANK OF AMERICA</v>
      </c>
      <c r="C1478" s="30">
        <f>SUBTOTAL(9,C1477:C1477)</f>
        <v>25.25</v>
      </c>
      <c r="D1478" s="31" t="str">
        <f t="shared" si="22"/>
        <v>TOTAL</v>
      </c>
      <c r="E1478" s="24"/>
    </row>
    <row r="1479" spans="1:5" s="23" customFormat="1" ht="15.75" outlineLevel="2" x14ac:dyDescent="0.25">
      <c r="A1479" s="27">
        <v>44386</v>
      </c>
      <c r="B1479" s="24" t="s">
        <v>32</v>
      </c>
      <c r="C1479" s="25">
        <v>57</v>
      </c>
      <c r="D1479" s="31" t="str">
        <f t="shared" si="22"/>
        <v/>
      </c>
      <c r="E1479" s="24" t="s">
        <v>72</v>
      </c>
    </row>
    <row r="1480" spans="1:5" s="23" customFormat="1" ht="15.75" outlineLevel="1" x14ac:dyDescent="0.25">
      <c r="A1480" s="28">
        <f>A1479</f>
        <v>44386</v>
      </c>
      <c r="B1480" s="29" t="str">
        <f>B1479</f>
        <v>BANK OF AMERICA</v>
      </c>
      <c r="C1480" s="30">
        <f>SUBTOTAL(9,C1479:C1479)</f>
        <v>57</v>
      </c>
      <c r="D1480" s="31" t="str">
        <f t="shared" si="22"/>
        <v>TOTAL</v>
      </c>
      <c r="E1480" s="24"/>
    </row>
    <row r="1481" spans="1:5" s="23" customFormat="1" ht="15.75" outlineLevel="2" x14ac:dyDescent="0.25">
      <c r="A1481" s="27">
        <v>44386</v>
      </c>
      <c r="B1481" s="24" t="s">
        <v>32</v>
      </c>
      <c r="C1481" s="25">
        <v>40.35</v>
      </c>
      <c r="D1481" s="31" t="str">
        <f t="shared" si="22"/>
        <v/>
      </c>
      <c r="E1481" s="24" t="s">
        <v>69</v>
      </c>
    </row>
    <row r="1482" spans="1:5" s="23" customFormat="1" ht="15.75" outlineLevel="1" x14ac:dyDescent="0.25">
      <c r="A1482" s="28">
        <f>A1481</f>
        <v>44386</v>
      </c>
      <c r="B1482" s="29" t="str">
        <f>B1481</f>
        <v>BANK OF AMERICA</v>
      </c>
      <c r="C1482" s="30">
        <f>SUBTOTAL(9,C1481:C1481)</f>
        <v>40.35</v>
      </c>
      <c r="D1482" s="31" t="str">
        <f t="shared" si="22"/>
        <v>TOTAL</v>
      </c>
      <c r="E1482" s="24"/>
    </row>
    <row r="1483" spans="1:5" s="23" customFormat="1" ht="15.75" outlineLevel="2" x14ac:dyDescent="0.25">
      <c r="A1483" s="27">
        <v>44386</v>
      </c>
      <c r="B1483" s="24" t="s">
        <v>32</v>
      </c>
      <c r="C1483" s="25">
        <v>700</v>
      </c>
      <c r="D1483" s="31" t="str">
        <f t="shared" si="22"/>
        <v/>
      </c>
      <c r="E1483" s="24" t="s">
        <v>59</v>
      </c>
    </row>
    <row r="1484" spans="1:5" s="23" customFormat="1" ht="15.75" outlineLevel="1" x14ac:dyDescent="0.25">
      <c r="A1484" s="28">
        <f>A1483</f>
        <v>44386</v>
      </c>
      <c r="B1484" s="29" t="str">
        <f>B1483</f>
        <v>BANK OF AMERICA</v>
      </c>
      <c r="C1484" s="30">
        <f>SUBTOTAL(9,C1483:C1483)</f>
        <v>700</v>
      </c>
      <c r="D1484" s="31" t="str">
        <f t="shared" si="22"/>
        <v>TOTAL</v>
      </c>
      <c r="E1484" s="24"/>
    </row>
    <row r="1485" spans="1:5" s="23" customFormat="1" ht="15.75" outlineLevel="2" x14ac:dyDescent="0.25">
      <c r="A1485" s="27">
        <v>44386</v>
      </c>
      <c r="B1485" s="24" t="s">
        <v>32</v>
      </c>
      <c r="C1485" s="25">
        <v>490</v>
      </c>
      <c r="D1485" s="31" t="str">
        <f t="shared" si="22"/>
        <v/>
      </c>
      <c r="E1485" s="24" t="s">
        <v>69</v>
      </c>
    </row>
    <row r="1486" spans="1:5" s="23" customFormat="1" ht="15.75" outlineLevel="1" x14ac:dyDescent="0.25">
      <c r="A1486" s="28">
        <f>A1485</f>
        <v>44386</v>
      </c>
      <c r="B1486" s="29" t="str">
        <f>B1485</f>
        <v>BANK OF AMERICA</v>
      </c>
      <c r="C1486" s="30">
        <f>SUBTOTAL(9,C1485:C1485)</f>
        <v>490</v>
      </c>
      <c r="D1486" s="31" t="str">
        <f t="shared" si="22"/>
        <v>TOTAL</v>
      </c>
      <c r="E1486" s="24"/>
    </row>
    <row r="1487" spans="1:5" s="23" customFormat="1" ht="15.75" outlineLevel="2" x14ac:dyDescent="0.25">
      <c r="A1487" s="27">
        <v>44386</v>
      </c>
      <c r="B1487" s="24" t="s">
        <v>32</v>
      </c>
      <c r="C1487" s="25">
        <v>106</v>
      </c>
      <c r="D1487" s="31" t="str">
        <f t="shared" si="22"/>
        <v/>
      </c>
      <c r="E1487" s="24" t="s">
        <v>72</v>
      </c>
    </row>
    <row r="1488" spans="1:5" s="23" customFormat="1" ht="15.75" outlineLevel="1" x14ac:dyDescent="0.25">
      <c r="A1488" s="28">
        <f>A1487</f>
        <v>44386</v>
      </c>
      <c r="B1488" s="29" t="str">
        <f>B1487</f>
        <v>BANK OF AMERICA</v>
      </c>
      <c r="C1488" s="30">
        <f>SUBTOTAL(9,C1487:C1487)</f>
        <v>106</v>
      </c>
      <c r="D1488" s="31" t="str">
        <f t="shared" si="22"/>
        <v>TOTAL</v>
      </c>
      <c r="E1488" s="24"/>
    </row>
    <row r="1489" spans="1:5" s="23" customFormat="1" ht="15.75" outlineLevel="2" x14ac:dyDescent="0.25">
      <c r="A1489" s="27">
        <v>44386</v>
      </c>
      <c r="B1489" s="24" t="s">
        <v>7</v>
      </c>
      <c r="C1489" s="25">
        <v>602.4</v>
      </c>
      <c r="D1489" s="31" t="str">
        <f t="shared" si="22"/>
        <v/>
      </c>
      <c r="E1489" s="24" t="s">
        <v>56</v>
      </c>
    </row>
    <row r="1490" spans="1:5" s="23" customFormat="1" ht="15.75" outlineLevel="2" x14ac:dyDescent="0.25">
      <c r="A1490" s="27">
        <v>44386</v>
      </c>
      <c r="B1490" s="24" t="s">
        <v>7</v>
      </c>
      <c r="C1490" s="25">
        <v>100</v>
      </c>
      <c r="D1490" s="31" t="str">
        <f t="shared" si="22"/>
        <v/>
      </c>
      <c r="E1490" s="24" t="s">
        <v>56</v>
      </c>
    </row>
    <row r="1491" spans="1:5" s="23" customFormat="1" ht="15.75" outlineLevel="2" x14ac:dyDescent="0.25">
      <c r="A1491" s="27">
        <v>44386</v>
      </c>
      <c r="B1491" s="24" t="s">
        <v>7</v>
      </c>
      <c r="C1491" s="25">
        <v>100</v>
      </c>
      <c r="D1491" s="31" t="str">
        <f t="shared" si="22"/>
        <v/>
      </c>
      <c r="E1491" s="24" t="s">
        <v>56</v>
      </c>
    </row>
    <row r="1492" spans="1:5" s="23" customFormat="1" ht="15.75" outlineLevel="2" x14ac:dyDescent="0.25">
      <c r="A1492" s="27">
        <v>44386</v>
      </c>
      <c r="B1492" s="24" t="s">
        <v>7</v>
      </c>
      <c r="C1492" s="25">
        <v>100</v>
      </c>
      <c r="D1492" s="31" t="str">
        <f t="shared" si="22"/>
        <v/>
      </c>
      <c r="E1492" s="24" t="s">
        <v>56</v>
      </c>
    </row>
    <row r="1493" spans="1:5" s="23" customFormat="1" ht="15.75" outlineLevel="2" x14ac:dyDescent="0.25">
      <c r="A1493" s="27">
        <v>44386</v>
      </c>
      <c r="B1493" s="24" t="s">
        <v>7</v>
      </c>
      <c r="C1493" s="25">
        <v>100</v>
      </c>
      <c r="D1493" s="31" t="str">
        <f t="shared" si="22"/>
        <v/>
      </c>
      <c r="E1493" s="24" t="s">
        <v>56</v>
      </c>
    </row>
    <row r="1494" spans="1:5" s="23" customFormat="1" ht="15.75" outlineLevel="2" x14ac:dyDescent="0.25">
      <c r="A1494" s="27">
        <v>44386</v>
      </c>
      <c r="B1494" s="24" t="s">
        <v>7</v>
      </c>
      <c r="C1494" s="25">
        <v>1568.32</v>
      </c>
      <c r="D1494" s="31" t="str">
        <f t="shared" si="22"/>
        <v/>
      </c>
      <c r="E1494" s="24" t="s">
        <v>56</v>
      </c>
    </row>
    <row r="1495" spans="1:5" s="23" customFormat="1" ht="15.75" outlineLevel="2" x14ac:dyDescent="0.25">
      <c r="A1495" s="27">
        <v>44386</v>
      </c>
      <c r="B1495" s="24" t="s">
        <v>7</v>
      </c>
      <c r="C1495" s="25">
        <v>158.1</v>
      </c>
      <c r="D1495" s="31" t="str">
        <f t="shared" si="22"/>
        <v/>
      </c>
      <c r="E1495" s="24" t="s">
        <v>56</v>
      </c>
    </row>
    <row r="1496" spans="1:5" s="23" customFormat="1" ht="15.75" outlineLevel="2" x14ac:dyDescent="0.25">
      <c r="A1496" s="27">
        <v>44386</v>
      </c>
      <c r="B1496" s="24" t="s">
        <v>7</v>
      </c>
      <c r="C1496" s="25">
        <v>2894.16</v>
      </c>
      <c r="D1496" s="31" t="str">
        <f t="shared" si="22"/>
        <v/>
      </c>
      <c r="E1496" s="24" t="s">
        <v>56</v>
      </c>
    </row>
    <row r="1497" spans="1:5" s="23" customFormat="1" ht="15.75" outlineLevel="2" x14ac:dyDescent="0.25">
      <c r="A1497" s="27">
        <v>44386</v>
      </c>
      <c r="B1497" s="24" t="s">
        <v>7</v>
      </c>
      <c r="C1497" s="25">
        <v>4033.35</v>
      </c>
      <c r="D1497" s="31" t="str">
        <f t="shared" si="22"/>
        <v/>
      </c>
      <c r="E1497" s="24" t="s">
        <v>56</v>
      </c>
    </row>
    <row r="1498" spans="1:5" s="23" customFormat="1" ht="15.75" outlineLevel="2" x14ac:dyDescent="0.25">
      <c r="A1498" s="27">
        <v>44386</v>
      </c>
      <c r="B1498" s="24" t="s">
        <v>7</v>
      </c>
      <c r="C1498" s="25">
        <v>1246.8800000000001</v>
      </c>
      <c r="D1498" s="31" t="str">
        <f t="shared" si="22"/>
        <v/>
      </c>
      <c r="E1498" s="24" t="s">
        <v>56</v>
      </c>
    </row>
    <row r="1499" spans="1:5" s="23" customFormat="1" ht="15.75" outlineLevel="2" x14ac:dyDescent="0.25">
      <c r="A1499" s="27">
        <v>44386</v>
      </c>
      <c r="B1499" s="24" t="s">
        <v>7</v>
      </c>
      <c r="C1499" s="25">
        <v>6.44</v>
      </c>
      <c r="D1499" s="31" t="str">
        <f t="shared" si="22"/>
        <v/>
      </c>
      <c r="E1499" s="24" t="s">
        <v>56</v>
      </c>
    </row>
    <row r="1500" spans="1:5" s="23" customFormat="1" ht="15.75" outlineLevel="2" x14ac:dyDescent="0.25">
      <c r="A1500" s="27">
        <v>44386</v>
      </c>
      <c r="B1500" s="24" t="s">
        <v>7</v>
      </c>
      <c r="C1500" s="25">
        <v>49.08</v>
      </c>
      <c r="D1500" s="31" t="str">
        <f t="shared" si="22"/>
        <v/>
      </c>
      <c r="E1500" s="24" t="s">
        <v>56</v>
      </c>
    </row>
    <row r="1501" spans="1:5" s="23" customFormat="1" ht="15.75" outlineLevel="1" x14ac:dyDescent="0.25">
      <c r="A1501" s="28">
        <f>A1500</f>
        <v>44386</v>
      </c>
      <c r="B1501" s="29" t="str">
        <f>B1500</f>
        <v>BOSWORTH PAPERS INC</v>
      </c>
      <c r="C1501" s="30">
        <f>SUBTOTAL(9,C1489:C1500)</f>
        <v>10958.73</v>
      </c>
      <c r="D1501" s="31" t="str">
        <f t="shared" si="22"/>
        <v>TOTAL</v>
      </c>
      <c r="E1501" s="24"/>
    </row>
    <row r="1502" spans="1:5" s="23" customFormat="1" ht="15.75" outlineLevel="2" x14ac:dyDescent="0.25">
      <c r="A1502" s="27">
        <v>44386</v>
      </c>
      <c r="B1502" s="24" t="s">
        <v>729</v>
      </c>
      <c r="C1502" s="25">
        <v>173.06</v>
      </c>
      <c r="D1502" s="31" t="str">
        <f t="shared" si="22"/>
        <v/>
      </c>
      <c r="E1502" s="24" t="s">
        <v>56</v>
      </c>
    </row>
    <row r="1503" spans="1:5" s="23" customFormat="1" ht="15.75" outlineLevel="1" x14ac:dyDescent="0.25">
      <c r="A1503" s="28">
        <f>A1502</f>
        <v>44386</v>
      </c>
      <c r="B1503" s="29" t="str">
        <f>B1502</f>
        <v>BOX CARS AND ONE-EYED JACKS</v>
      </c>
      <c r="C1503" s="30">
        <f>SUBTOTAL(9,C1502:C1502)</f>
        <v>173.06</v>
      </c>
      <c r="D1503" s="31" t="str">
        <f t="shared" si="22"/>
        <v>TOTAL</v>
      </c>
      <c r="E1503" s="24"/>
    </row>
    <row r="1504" spans="1:5" s="23" customFormat="1" ht="15.75" outlineLevel="2" x14ac:dyDescent="0.25">
      <c r="A1504" s="27">
        <v>44386</v>
      </c>
      <c r="B1504" s="24" t="s">
        <v>18</v>
      </c>
      <c r="C1504" s="25">
        <v>341.1</v>
      </c>
      <c r="D1504" s="31" t="str">
        <f t="shared" si="22"/>
        <v/>
      </c>
      <c r="E1504" s="24" t="s">
        <v>56</v>
      </c>
    </row>
    <row r="1505" spans="1:5" s="23" customFormat="1" ht="15.75" outlineLevel="2" x14ac:dyDescent="0.25">
      <c r="A1505" s="27">
        <v>44386</v>
      </c>
      <c r="B1505" s="24" t="s">
        <v>18</v>
      </c>
      <c r="C1505" s="25">
        <v>66.56</v>
      </c>
      <c r="D1505" s="31" t="str">
        <f t="shared" si="22"/>
        <v/>
      </c>
      <c r="E1505" s="24" t="s">
        <v>70</v>
      </c>
    </row>
    <row r="1506" spans="1:5" s="23" customFormat="1" ht="15.75" outlineLevel="2" x14ac:dyDescent="0.25">
      <c r="A1506" s="27">
        <v>44386</v>
      </c>
      <c r="B1506" s="24" t="s">
        <v>18</v>
      </c>
      <c r="C1506" s="25">
        <v>481</v>
      </c>
      <c r="D1506" s="31" t="str">
        <f t="shared" si="22"/>
        <v/>
      </c>
      <c r="E1506" s="24" t="s">
        <v>56</v>
      </c>
    </row>
    <row r="1507" spans="1:5" s="23" customFormat="1" ht="15.75" outlineLevel="2" x14ac:dyDescent="0.25">
      <c r="A1507" s="27">
        <v>44386</v>
      </c>
      <c r="B1507" s="24" t="s">
        <v>18</v>
      </c>
      <c r="C1507" s="25">
        <v>1953</v>
      </c>
      <c r="D1507" s="31" t="str">
        <f t="shared" si="22"/>
        <v/>
      </c>
      <c r="E1507" s="24" t="s">
        <v>56</v>
      </c>
    </row>
    <row r="1508" spans="1:5" s="23" customFormat="1" ht="15.75" outlineLevel="2" x14ac:dyDescent="0.25">
      <c r="A1508" s="27">
        <v>44386</v>
      </c>
      <c r="B1508" s="24" t="s">
        <v>18</v>
      </c>
      <c r="C1508" s="25">
        <v>125</v>
      </c>
      <c r="D1508" s="31" t="str">
        <f t="shared" si="22"/>
        <v/>
      </c>
      <c r="E1508" s="24" t="s">
        <v>56</v>
      </c>
    </row>
    <row r="1509" spans="1:5" s="23" customFormat="1" ht="15.75" outlineLevel="2" x14ac:dyDescent="0.25">
      <c r="A1509" s="27">
        <v>44386</v>
      </c>
      <c r="B1509" s="24" t="s">
        <v>18</v>
      </c>
      <c r="C1509" s="25">
        <v>349.92</v>
      </c>
      <c r="D1509" s="31" t="str">
        <f t="shared" si="22"/>
        <v/>
      </c>
      <c r="E1509" s="24" t="s">
        <v>56</v>
      </c>
    </row>
    <row r="1510" spans="1:5" s="23" customFormat="1" ht="15.75" outlineLevel="2" x14ac:dyDescent="0.25">
      <c r="A1510" s="27">
        <v>44386</v>
      </c>
      <c r="B1510" s="24" t="s">
        <v>18</v>
      </c>
      <c r="C1510" s="25">
        <v>135.78</v>
      </c>
      <c r="D1510" s="31" t="str">
        <f t="shared" si="22"/>
        <v/>
      </c>
      <c r="E1510" s="24" t="s">
        <v>56</v>
      </c>
    </row>
    <row r="1511" spans="1:5" s="23" customFormat="1" ht="15.75" outlineLevel="2" x14ac:dyDescent="0.25">
      <c r="A1511" s="27">
        <v>44386</v>
      </c>
      <c r="B1511" s="24" t="s">
        <v>18</v>
      </c>
      <c r="C1511" s="25">
        <v>135.78</v>
      </c>
      <c r="D1511" s="31" t="str">
        <f t="shared" si="22"/>
        <v/>
      </c>
      <c r="E1511" s="24" t="s">
        <v>56</v>
      </c>
    </row>
    <row r="1512" spans="1:5" s="23" customFormat="1" ht="15.75" outlineLevel="2" x14ac:dyDescent="0.25">
      <c r="A1512" s="27">
        <v>44386</v>
      </c>
      <c r="B1512" s="24" t="s">
        <v>18</v>
      </c>
      <c r="C1512" s="25">
        <v>625</v>
      </c>
      <c r="D1512" s="31" t="str">
        <f t="shared" si="22"/>
        <v/>
      </c>
      <c r="E1512" s="24" t="s">
        <v>56</v>
      </c>
    </row>
    <row r="1513" spans="1:5" s="23" customFormat="1" ht="15.75" outlineLevel="2" x14ac:dyDescent="0.25">
      <c r="A1513" s="27">
        <v>44386</v>
      </c>
      <c r="B1513" s="24" t="s">
        <v>18</v>
      </c>
      <c r="C1513" s="25">
        <v>149</v>
      </c>
      <c r="D1513" s="31" t="str">
        <f t="shared" si="22"/>
        <v/>
      </c>
      <c r="E1513" s="24" t="s">
        <v>56</v>
      </c>
    </row>
    <row r="1514" spans="1:5" s="23" customFormat="1" ht="15.75" outlineLevel="2" x14ac:dyDescent="0.25">
      <c r="A1514" s="27">
        <v>44386</v>
      </c>
      <c r="B1514" s="24" t="s">
        <v>18</v>
      </c>
      <c r="C1514" s="25">
        <v>654</v>
      </c>
      <c r="D1514" s="31" t="str">
        <f t="shared" si="22"/>
        <v/>
      </c>
      <c r="E1514" s="24" t="s">
        <v>56</v>
      </c>
    </row>
    <row r="1515" spans="1:5" s="23" customFormat="1" ht="15.75" outlineLevel="2" x14ac:dyDescent="0.25">
      <c r="A1515" s="27">
        <v>44386</v>
      </c>
      <c r="B1515" s="24" t="s">
        <v>18</v>
      </c>
      <c r="C1515" s="25">
        <v>70</v>
      </c>
      <c r="D1515" s="31" t="str">
        <f t="shared" si="22"/>
        <v/>
      </c>
      <c r="E1515" s="24" t="s">
        <v>66</v>
      </c>
    </row>
    <row r="1516" spans="1:5" s="23" customFormat="1" ht="15.75" outlineLevel="2" x14ac:dyDescent="0.25">
      <c r="A1516" s="27">
        <v>44386</v>
      </c>
      <c r="B1516" s="24" t="s">
        <v>18</v>
      </c>
      <c r="C1516" s="25">
        <v>30</v>
      </c>
      <c r="D1516" s="31" t="str">
        <f t="shared" si="22"/>
        <v/>
      </c>
      <c r="E1516" s="24" t="s">
        <v>70</v>
      </c>
    </row>
    <row r="1517" spans="1:5" s="23" customFormat="1" ht="15.75" outlineLevel="2" x14ac:dyDescent="0.25">
      <c r="A1517" s="27">
        <v>44386</v>
      </c>
      <c r="B1517" s="24" t="s">
        <v>18</v>
      </c>
      <c r="C1517" s="25">
        <v>70</v>
      </c>
      <c r="D1517" s="31" t="str">
        <f t="shared" si="22"/>
        <v/>
      </c>
      <c r="E1517" s="24" t="s">
        <v>66</v>
      </c>
    </row>
    <row r="1518" spans="1:5" s="23" customFormat="1" ht="15.75" outlineLevel="2" x14ac:dyDescent="0.25">
      <c r="A1518" s="27">
        <v>44386</v>
      </c>
      <c r="B1518" s="24" t="s">
        <v>18</v>
      </c>
      <c r="C1518" s="25">
        <v>35</v>
      </c>
      <c r="D1518" s="31" t="str">
        <f t="shared" si="22"/>
        <v/>
      </c>
      <c r="E1518" s="24" t="s">
        <v>66</v>
      </c>
    </row>
    <row r="1519" spans="1:5" s="23" customFormat="1" ht="15.75" outlineLevel="2" x14ac:dyDescent="0.25">
      <c r="A1519" s="27">
        <v>44386</v>
      </c>
      <c r="B1519" s="24" t="s">
        <v>18</v>
      </c>
      <c r="C1519" s="25">
        <v>72</v>
      </c>
      <c r="D1519" s="31" t="str">
        <f t="shared" si="22"/>
        <v/>
      </c>
      <c r="E1519" s="24" t="s">
        <v>66</v>
      </c>
    </row>
    <row r="1520" spans="1:5" s="23" customFormat="1" ht="15.75" outlineLevel="2" x14ac:dyDescent="0.25">
      <c r="A1520" s="27">
        <v>44386</v>
      </c>
      <c r="B1520" s="24" t="s">
        <v>18</v>
      </c>
      <c r="C1520" s="25">
        <v>709.5</v>
      </c>
      <c r="D1520" s="31" t="str">
        <f t="shared" si="22"/>
        <v/>
      </c>
      <c r="E1520" s="24" t="s">
        <v>56</v>
      </c>
    </row>
    <row r="1521" spans="1:5" s="23" customFormat="1" ht="15.75" outlineLevel="2" x14ac:dyDescent="0.25">
      <c r="A1521" s="27">
        <v>44386</v>
      </c>
      <c r="B1521" s="24" t="s">
        <v>18</v>
      </c>
      <c r="C1521" s="25">
        <v>525.35</v>
      </c>
      <c r="D1521" s="31" t="str">
        <f t="shared" ref="D1521:D1584" si="23">IF(E1521="","TOTAL","")</f>
        <v/>
      </c>
      <c r="E1521" s="24" t="s">
        <v>56</v>
      </c>
    </row>
    <row r="1522" spans="1:5" s="23" customFormat="1" ht="15.75" outlineLevel="1" x14ac:dyDescent="0.25">
      <c r="A1522" s="28">
        <f>A1521</f>
        <v>44386</v>
      </c>
      <c r="B1522" s="29" t="str">
        <f>B1521</f>
        <v>BRAMMERS ATHLETIC WAREHOUSE</v>
      </c>
      <c r="C1522" s="30">
        <f>SUBTOTAL(9,C1504:C1521)</f>
        <v>6527.9900000000007</v>
      </c>
      <c r="D1522" s="31" t="str">
        <f t="shared" si="23"/>
        <v>TOTAL</v>
      </c>
      <c r="E1522" s="24"/>
    </row>
    <row r="1523" spans="1:5" s="23" customFormat="1" ht="15.75" outlineLevel="2" x14ac:dyDescent="0.25">
      <c r="A1523" s="27">
        <v>44386</v>
      </c>
      <c r="B1523" s="24" t="s">
        <v>730</v>
      </c>
      <c r="C1523" s="25">
        <v>166</v>
      </c>
      <c r="D1523" s="31" t="str">
        <f t="shared" si="23"/>
        <v/>
      </c>
      <c r="E1523" s="24" t="s">
        <v>58</v>
      </c>
    </row>
    <row r="1524" spans="1:5" s="23" customFormat="1" ht="15.75" outlineLevel="1" x14ac:dyDescent="0.25">
      <c r="A1524" s="28">
        <f>A1523</f>
        <v>44386</v>
      </c>
      <c r="B1524" s="29" t="str">
        <f>B1523</f>
        <v>BUILDERS PRODUCTS INC</v>
      </c>
      <c r="C1524" s="30">
        <f>SUBTOTAL(9,C1523:C1523)</f>
        <v>166</v>
      </c>
      <c r="D1524" s="31" t="str">
        <f t="shared" si="23"/>
        <v>TOTAL</v>
      </c>
      <c r="E1524" s="24"/>
    </row>
    <row r="1525" spans="1:5" s="23" customFormat="1" ht="15.75" outlineLevel="2" x14ac:dyDescent="0.25">
      <c r="A1525" s="27">
        <v>44386</v>
      </c>
      <c r="B1525" s="24" t="s">
        <v>731</v>
      </c>
      <c r="C1525" s="25">
        <v>3332.31</v>
      </c>
      <c r="D1525" s="31" t="str">
        <f t="shared" si="23"/>
        <v/>
      </c>
      <c r="E1525" s="24" t="s">
        <v>62</v>
      </c>
    </row>
    <row r="1526" spans="1:5" s="23" customFormat="1" ht="15.75" outlineLevel="1" x14ac:dyDescent="0.25">
      <c r="A1526" s="28">
        <f>A1525</f>
        <v>44386</v>
      </c>
      <c r="B1526" s="29" t="str">
        <f>B1525</f>
        <v>BUSSELL &amp; SONS LLC</v>
      </c>
      <c r="C1526" s="30">
        <f>SUBTOTAL(9,C1525:C1525)</f>
        <v>3332.31</v>
      </c>
      <c r="D1526" s="31" t="str">
        <f t="shared" si="23"/>
        <v>TOTAL</v>
      </c>
      <c r="E1526" s="24"/>
    </row>
    <row r="1527" spans="1:5" s="23" customFormat="1" ht="15.75" outlineLevel="2" x14ac:dyDescent="0.25">
      <c r="A1527" s="27">
        <v>44386</v>
      </c>
      <c r="B1527" s="24" t="s">
        <v>121</v>
      </c>
      <c r="C1527" s="25">
        <v>348.48</v>
      </c>
      <c r="D1527" s="31" t="str">
        <f t="shared" si="23"/>
        <v/>
      </c>
      <c r="E1527" s="24" t="s">
        <v>289</v>
      </c>
    </row>
    <row r="1528" spans="1:5" s="23" customFormat="1" ht="15.75" outlineLevel="1" x14ac:dyDescent="0.25">
      <c r="A1528" s="28">
        <f>A1527</f>
        <v>44386</v>
      </c>
      <c r="B1528" s="29" t="str">
        <f>B1527</f>
        <v>BUTLER BUSINESS PRODUCTS LLC</v>
      </c>
      <c r="C1528" s="30">
        <f>SUBTOTAL(9,C1527:C1527)</f>
        <v>348.48</v>
      </c>
      <c r="D1528" s="31" t="str">
        <f t="shared" si="23"/>
        <v>TOTAL</v>
      </c>
      <c r="E1528" s="24"/>
    </row>
    <row r="1529" spans="1:5" s="23" customFormat="1" ht="15.75" outlineLevel="2" x14ac:dyDescent="0.25">
      <c r="A1529" s="27">
        <v>44386</v>
      </c>
      <c r="B1529" s="24" t="s">
        <v>218</v>
      </c>
      <c r="C1529" s="25">
        <v>985.44</v>
      </c>
      <c r="D1529" s="31" t="str">
        <f t="shared" si="23"/>
        <v/>
      </c>
      <c r="E1529" s="24" t="s">
        <v>57</v>
      </c>
    </row>
    <row r="1530" spans="1:5" s="23" customFormat="1" ht="15.75" outlineLevel="1" x14ac:dyDescent="0.25">
      <c r="A1530" s="28">
        <f>A1529</f>
        <v>44386</v>
      </c>
      <c r="B1530" s="29" t="str">
        <f>B1529</f>
        <v>COUGHLAN COMPANIES LLC</v>
      </c>
      <c r="C1530" s="30">
        <f>SUBTOTAL(9,C1529:C1529)</f>
        <v>985.44</v>
      </c>
      <c r="D1530" s="31" t="str">
        <f t="shared" si="23"/>
        <v>TOTAL</v>
      </c>
      <c r="E1530" s="24"/>
    </row>
    <row r="1531" spans="1:5" s="23" customFormat="1" ht="15.75" outlineLevel="2" x14ac:dyDescent="0.25">
      <c r="A1531" s="27">
        <v>44386</v>
      </c>
      <c r="B1531" s="24" t="s">
        <v>19</v>
      </c>
      <c r="C1531" s="25">
        <v>627.23</v>
      </c>
      <c r="D1531" s="31" t="str">
        <f t="shared" si="23"/>
        <v/>
      </c>
      <c r="E1531" s="24" t="s">
        <v>53</v>
      </c>
    </row>
    <row r="1532" spans="1:5" s="23" customFormat="1" ht="15.75" outlineLevel="1" x14ac:dyDescent="0.25">
      <c r="A1532" s="28">
        <f>A1531</f>
        <v>44386</v>
      </c>
      <c r="B1532" s="29" t="str">
        <f>B1531</f>
        <v>CHICK FIL A</v>
      </c>
      <c r="C1532" s="30">
        <f>SUBTOTAL(9,C1531:C1531)</f>
        <v>627.23</v>
      </c>
      <c r="D1532" s="31" t="str">
        <f t="shared" si="23"/>
        <v>TOTAL</v>
      </c>
      <c r="E1532" s="24"/>
    </row>
    <row r="1533" spans="1:5" s="23" customFormat="1" ht="15.75" outlineLevel="2" x14ac:dyDescent="0.25">
      <c r="A1533" s="27">
        <v>44386</v>
      </c>
      <c r="B1533" s="24" t="s">
        <v>256</v>
      </c>
      <c r="C1533" s="25">
        <v>251.1</v>
      </c>
      <c r="D1533" s="31" t="str">
        <f t="shared" si="23"/>
        <v/>
      </c>
      <c r="E1533" s="24" t="s">
        <v>66</v>
      </c>
    </row>
    <row r="1534" spans="1:5" s="23" customFormat="1" ht="15.75" outlineLevel="2" x14ac:dyDescent="0.25">
      <c r="A1534" s="27">
        <v>44386</v>
      </c>
      <c r="B1534" s="24" t="s">
        <v>256</v>
      </c>
      <c r="C1534" s="25">
        <v>57.6</v>
      </c>
      <c r="D1534" s="31" t="str">
        <f t="shared" si="23"/>
        <v/>
      </c>
      <c r="E1534" s="24" t="s">
        <v>66</v>
      </c>
    </row>
    <row r="1535" spans="1:5" s="23" customFormat="1" ht="15.75" outlineLevel="2" x14ac:dyDescent="0.25">
      <c r="A1535" s="27">
        <v>44386</v>
      </c>
      <c r="B1535" s="24" t="s">
        <v>256</v>
      </c>
      <c r="C1535" s="25">
        <v>381.89</v>
      </c>
      <c r="D1535" s="31" t="str">
        <f t="shared" si="23"/>
        <v/>
      </c>
      <c r="E1535" s="24" t="s">
        <v>56</v>
      </c>
    </row>
    <row r="1536" spans="1:5" s="23" customFormat="1" ht="15.75" outlineLevel="1" x14ac:dyDescent="0.25">
      <c r="A1536" s="28">
        <f>A1535</f>
        <v>44386</v>
      </c>
      <c r="B1536" s="29" t="str">
        <f>B1535</f>
        <v>CHICK-FIL-A MORTON RANCH</v>
      </c>
      <c r="C1536" s="30">
        <f>SUBTOTAL(9,C1533:C1535)</f>
        <v>690.58999999999992</v>
      </c>
      <c r="D1536" s="31" t="str">
        <f t="shared" si="23"/>
        <v>TOTAL</v>
      </c>
      <c r="E1536" s="24"/>
    </row>
    <row r="1537" spans="1:5" s="23" customFormat="1" ht="15.75" outlineLevel="2" x14ac:dyDescent="0.25">
      <c r="A1537" s="27">
        <v>44386</v>
      </c>
      <c r="B1537" s="24" t="s">
        <v>732</v>
      </c>
      <c r="C1537" s="25">
        <v>116.11</v>
      </c>
      <c r="D1537" s="31" t="str">
        <f t="shared" si="23"/>
        <v/>
      </c>
      <c r="E1537" s="24" t="s">
        <v>72</v>
      </c>
    </row>
    <row r="1538" spans="1:5" s="23" customFormat="1" ht="15.75" outlineLevel="1" x14ac:dyDescent="0.25">
      <c r="A1538" s="28">
        <f>A1537</f>
        <v>44386</v>
      </c>
      <c r="B1538" s="29" t="str">
        <f>B1537</f>
        <v>CITY OF HOUSTON DEPT OF PUBLIC WORKS &amp; ENGINEERING</v>
      </c>
      <c r="C1538" s="30">
        <f>SUBTOTAL(9,C1537:C1537)</f>
        <v>116.11</v>
      </c>
      <c r="D1538" s="31" t="str">
        <f t="shared" si="23"/>
        <v>TOTAL</v>
      </c>
      <c r="E1538" s="24"/>
    </row>
    <row r="1539" spans="1:5" s="23" customFormat="1" ht="15.75" outlineLevel="2" x14ac:dyDescent="0.25">
      <c r="A1539" s="27">
        <v>44386</v>
      </c>
      <c r="B1539" s="24" t="s">
        <v>733</v>
      </c>
      <c r="C1539" s="25">
        <v>50</v>
      </c>
      <c r="D1539" s="31" t="str">
        <f t="shared" si="23"/>
        <v/>
      </c>
      <c r="E1539" s="24" t="s">
        <v>72</v>
      </c>
    </row>
    <row r="1540" spans="1:5" s="23" customFormat="1" ht="15.75" outlineLevel="1" x14ac:dyDescent="0.25">
      <c r="A1540" s="28">
        <f>A1539</f>
        <v>44386</v>
      </c>
      <c r="B1540" s="29" t="str">
        <f>B1539</f>
        <v>CITY OF KATY</v>
      </c>
      <c r="C1540" s="30">
        <f>SUBTOTAL(9,C1539:C1539)</f>
        <v>50</v>
      </c>
      <c r="D1540" s="31" t="str">
        <f t="shared" si="23"/>
        <v>TOTAL</v>
      </c>
      <c r="E1540" s="24"/>
    </row>
    <row r="1541" spans="1:5" s="23" customFormat="1" ht="15.75" outlineLevel="2" x14ac:dyDescent="0.25">
      <c r="A1541" s="27">
        <v>44386</v>
      </c>
      <c r="B1541" s="24" t="s">
        <v>524</v>
      </c>
      <c r="C1541" s="25">
        <v>4445</v>
      </c>
      <c r="D1541" s="31" t="str">
        <f t="shared" si="23"/>
        <v/>
      </c>
      <c r="E1541" s="24" t="s">
        <v>65</v>
      </c>
    </row>
    <row r="1542" spans="1:5" s="23" customFormat="1" ht="15.75" outlineLevel="1" x14ac:dyDescent="0.25">
      <c r="A1542" s="28">
        <f>A1541</f>
        <v>44386</v>
      </c>
      <c r="B1542" s="29" t="str">
        <f>B1541</f>
        <v>CMTA INC</v>
      </c>
      <c r="C1542" s="30">
        <f>SUBTOTAL(9,C1541:C1541)</f>
        <v>4445</v>
      </c>
      <c r="D1542" s="31" t="str">
        <f t="shared" si="23"/>
        <v>TOTAL</v>
      </c>
      <c r="E1542" s="24"/>
    </row>
    <row r="1543" spans="1:5" s="23" customFormat="1" ht="15.75" outlineLevel="2" x14ac:dyDescent="0.25">
      <c r="A1543" s="27">
        <v>44386</v>
      </c>
      <c r="B1543" s="24" t="s">
        <v>562</v>
      </c>
      <c r="C1543" s="25">
        <v>39252</v>
      </c>
      <c r="D1543" s="31" t="str">
        <f t="shared" si="23"/>
        <v/>
      </c>
      <c r="E1543" s="24" t="s">
        <v>72</v>
      </c>
    </row>
    <row r="1544" spans="1:5" s="23" customFormat="1" ht="15.75" outlineLevel="1" x14ac:dyDescent="0.25">
      <c r="A1544" s="28">
        <f>A1543</f>
        <v>44386</v>
      </c>
      <c r="B1544" s="29" t="str">
        <f>B1543</f>
        <v>COLLEGE BOARD</v>
      </c>
      <c r="C1544" s="30">
        <f>SUBTOTAL(9,C1543:C1543)</f>
        <v>39252</v>
      </c>
      <c r="D1544" s="31" t="str">
        <f t="shared" si="23"/>
        <v>TOTAL</v>
      </c>
      <c r="E1544" s="24"/>
    </row>
    <row r="1545" spans="1:5" s="23" customFormat="1" ht="15.75" outlineLevel="2" x14ac:dyDescent="0.25">
      <c r="A1545" s="27">
        <v>44386</v>
      </c>
      <c r="B1545" s="24" t="s">
        <v>562</v>
      </c>
      <c r="C1545" s="25">
        <v>51142</v>
      </c>
      <c r="D1545" s="31" t="str">
        <f t="shared" si="23"/>
        <v/>
      </c>
      <c r="E1545" s="24" t="s">
        <v>72</v>
      </c>
    </row>
    <row r="1546" spans="1:5" s="23" customFormat="1" ht="15.75" outlineLevel="1" x14ac:dyDescent="0.25">
      <c r="A1546" s="28">
        <f>A1545</f>
        <v>44386</v>
      </c>
      <c r="B1546" s="29" t="str">
        <f>B1545</f>
        <v>COLLEGE BOARD</v>
      </c>
      <c r="C1546" s="30">
        <f>SUBTOTAL(9,C1545:C1545)</f>
        <v>51142</v>
      </c>
      <c r="D1546" s="31" t="str">
        <f t="shared" si="23"/>
        <v>TOTAL</v>
      </c>
      <c r="E1546" s="24"/>
    </row>
    <row r="1547" spans="1:5" s="23" customFormat="1" ht="15.75" outlineLevel="2" x14ac:dyDescent="0.25">
      <c r="A1547" s="27">
        <v>44386</v>
      </c>
      <c r="B1547" s="24" t="s">
        <v>36</v>
      </c>
      <c r="C1547" s="25">
        <v>108.15</v>
      </c>
      <c r="D1547" s="31" t="str">
        <f t="shared" si="23"/>
        <v/>
      </c>
      <c r="E1547" s="24" t="s">
        <v>77</v>
      </c>
    </row>
    <row r="1548" spans="1:5" s="23" customFormat="1" ht="15.75" outlineLevel="2" x14ac:dyDescent="0.25">
      <c r="A1548" s="27">
        <v>44386</v>
      </c>
      <c r="B1548" s="24" t="s">
        <v>36</v>
      </c>
      <c r="C1548" s="25">
        <v>21266.36</v>
      </c>
      <c r="D1548" s="31" t="str">
        <f t="shared" si="23"/>
        <v/>
      </c>
      <c r="E1548" s="24" t="s">
        <v>77</v>
      </c>
    </row>
    <row r="1549" spans="1:5" s="23" customFormat="1" ht="15.75" outlineLevel="1" x14ac:dyDescent="0.25">
      <c r="A1549" s="28">
        <f>A1548</f>
        <v>44386</v>
      </c>
      <c r="B1549" s="29" t="str">
        <f>B1548</f>
        <v>CONSOLIDATED COMMUNICATIONS</v>
      </c>
      <c r="C1549" s="30">
        <f>SUBTOTAL(9,C1547:C1548)</f>
        <v>21374.510000000002</v>
      </c>
      <c r="D1549" s="31" t="str">
        <f t="shared" si="23"/>
        <v>TOTAL</v>
      </c>
      <c r="E1549" s="24"/>
    </row>
    <row r="1550" spans="1:5" s="23" customFormat="1" ht="15.75" outlineLevel="2" x14ac:dyDescent="0.25">
      <c r="A1550" s="27">
        <v>44386</v>
      </c>
      <c r="B1550" s="24" t="s">
        <v>734</v>
      </c>
      <c r="C1550" s="25">
        <v>32.450000000000003</v>
      </c>
      <c r="D1550" s="31" t="str">
        <f t="shared" si="23"/>
        <v/>
      </c>
      <c r="E1550" s="24" t="s">
        <v>57</v>
      </c>
    </row>
    <row r="1551" spans="1:5" s="23" customFormat="1" ht="15.75" outlineLevel="1" x14ac:dyDescent="0.25">
      <c r="A1551" s="28">
        <f>A1550</f>
        <v>44386</v>
      </c>
      <c r="B1551" s="29" t="str">
        <f>B1550</f>
        <v>CORWIN PRESS</v>
      </c>
      <c r="C1551" s="30">
        <f>SUBTOTAL(9,C1550:C1550)</f>
        <v>32.450000000000003</v>
      </c>
      <c r="D1551" s="31" t="str">
        <f t="shared" si="23"/>
        <v>TOTAL</v>
      </c>
      <c r="E1551" s="24"/>
    </row>
    <row r="1552" spans="1:5" s="23" customFormat="1" ht="15.75" outlineLevel="2" x14ac:dyDescent="0.25">
      <c r="A1552" s="27">
        <v>44386</v>
      </c>
      <c r="B1552" s="24" t="s">
        <v>38</v>
      </c>
      <c r="C1552" s="25">
        <v>92.03</v>
      </c>
      <c r="D1552" s="31" t="str">
        <f t="shared" si="23"/>
        <v/>
      </c>
      <c r="E1552" s="24" t="s">
        <v>70</v>
      </c>
    </row>
    <row r="1553" spans="1:5" s="23" customFormat="1" ht="15.75" outlineLevel="1" x14ac:dyDescent="0.25">
      <c r="A1553" s="28">
        <f>A1552</f>
        <v>44386</v>
      </c>
      <c r="B1553" s="29" t="str">
        <f>B1552</f>
        <v>COSTCO WHOLESALE CORPORATION</v>
      </c>
      <c r="C1553" s="30">
        <f>SUBTOTAL(9,C1552:C1552)</f>
        <v>92.03</v>
      </c>
      <c r="D1553" s="31" t="str">
        <f t="shared" si="23"/>
        <v>TOTAL</v>
      </c>
      <c r="E1553" s="24"/>
    </row>
    <row r="1554" spans="1:5" s="23" customFormat="1" ht="15.75" outlineLevel="2" x14ac:dyDescent="0.25">
      <c r="A1554" s="27">
        <v>44386</v>
      </c>
      <c r="B1554" s="24" t="s">
        <v>735</v>
      </c>
      <c r="C1554" s="25">
        <v>86.9</v>
      </c>
      <c r="D1554" s="31" t="str">
        <f t="shared" si="23"/>
        <v/>
      </c>
      <c r="E1554" s="24" t="s">
        <v>57</v>
      </c>
    </row>
    <row r="1555" spans="1:5" s="23" customFormat="1" ht="15.75" outlineLevel="1" x14ac:dyDescent="0.25">
      <c r="A1555" s="28">
        <f>A1554</f>
        <v>44386</v>
      </c>
      <c r="B1555" s="29" t="str">
        <f>B1554</f>
        <v>COUNCIL FOR ECONOMIC EDUCATION</v>
      </c>
      <c r="C1555" s="30">
        <f>SUBTOTAL(9,C1554:C1554)</f>
        <v>86.9</v>
      </c>
      <c r="D1555" s="31" t="str">
        <f t="shared" si="23"/>
        <v>TOTAL</v>
      </c>
      <c r="E1555" s="24"/>
    </row>
    <row r="1556" spans="1:5" s="23" customFormat="1" ht="15.75" outlineLevel="2" x14ac:dyDescent="0.25">
      <c r="A1556" s="27">
        <v>44386</v>
      </c>
      <c r="B1556" s="24" t="s">
        <v>527</v>
      </c>
      <c r="C1556" s="25">
        <v>1295</v>
      </c>
      <c r="D1556" s="31" t="str">
        <f t="shared" si="23"/>
        <v/>
      </c>
      <c r="E1556" s="24" t="s">
        <v>56</v>
      </c>
    </row>
    <row r="1557" spans="1:5" s="23" customFormat="1" ht="15.75" outlineLevel="1" x14ac:dyDescent="0.25">
      <c r="A1557" s="28">
        <f>A1556</f>
        <v>44386</v>
      </c>
      <c r="B1557" s="29" t="str">
        <f>B1556</f>
        <v>CUSTOM IMPRINT AMERICA</v>
      </c>
      <c r="C1557" s="30">
        <f>SUBTOTAL(9,C1556:C1556)</f>
        <v>1295</v>
      </c>
      <c r="D1557" s="31" t="str">
        <f t="shared" si="23"/>
        <v>TOTAL</v>
      </c>
      <c r="E1557" s="24"/>
    </row>
    <row r="1558" spans="1:5" s="23" customFormat="1" ht="15.75" outlineLevel="2" x14ac:dyDescent="0.25">
      <c r="A1558" s="27">
        <v>44386</v>
      </c>
      <c r="B1558" s="24" t="s">
        <v>166</v>
      </c>
      <c r="C1558" s="25">
        <v>117.2</v>
      </c>
      <c r="D1558" s="31" t="str">
        <f t="shared" si="23"/>
        <v/>
      </c>
      <c r="E1558" s="24" t="s">
        <v>56</v>
      </c>
    </row>
    <row r="1559" spans="1:5" s="23" customFormat="1" ht="15.75" outlineLevel="1" x14ac:dyDescent="0.25">
      <c r="A1559" s="28">
        <f>A1558</f>
        <v>44386</v>
      </c>
      <c r="B1559" s="29" t="str">
        <f>B1558</f>
        <v>DATA PROJECTIONS INC</v>
      </c>
      <c r="C1559" s="30">
        <f>SUBTOTAL(9,C1558:C1558)</f>
        <v>117.2</v>
      </c>
      <c r="D1559" s="31" t="str">
        <f t="shared" si="23"/>
        <v>TOTAL</v>
      </c>
      <c r="E1559" s="24"/>
    </row>
    <row r="1560" spans="1:5" s="23" customFormat="1" ht="15.75" outlineLevel="2" x14ac:dyDescent="0.25">
      <c r="A1560" s="27">
        <v>44386</v>
      </c>
      <c r="B1560" s="24" t="s">
        <v>587</v>
      </c>
      <c r="C1560" s="25">
        <v>18341.02</v>
      </c>
      <c r="D1560" s="31" t="str">
        <f t="shared" si="23"/>
        <v/>
      </c>
      <c r="E1560" s="24" t="s">
        <v>222</v>
      </c>
    </row>
    <row r="1561" spans="1:5" s="23" customFormat="1" ht="15.75" outlineLevel="1" x14ac:dyDescent="0.25">
      <c r="A1561" s="28">
        <f>A1560</f>
        <v>44386</v>
      </c>
      <c r="B1561" s="29" t="str">
        <f>B1560</f>
        <v>DAXWELL</v>
      </c>
      <c r="C1561" s="30">
        <f>SUBTOTAL(9,C1560:C1560)</f>
        <v>18341.02</v>
      </c>
      <c r="D1561" s="31" t="str">
        <f t="shared" si="23"/>
        <v>TOTAL</v>
      </c>
      <c r="E1561" s="24"/>
    </row>
    <row r="1562" spans="1:5" s="23" customFormat="1" ht="15.75" outlineLevel="2" x14ac:dyDescent="0.25">
      <c r="A1562" s="27">
        <v>44386</v>
      </c>
      <c r="B1562" s="24" t="s">
        <v>258</v>
      </c>
      <c r="C1562" s="25">
        <v>9250.4</v>
      </c>
      <c r="D1562" s="31" t="str">
        <f t="shared" si="23"/>
        <v/>
      </c>
      <c r="E1562" s="24" t="s">
        <v>58</v>
      </c>
    </row>
    <row r="1563" spans="1:5" s="23" customFormat="1" ht="15.75" outlineLevel="1" x14ac:dyDescent="0.25">
      <c r="A1563" s="28">
        <f>A1562</f>
        <v>44386</v>
      </c>
      <c r="B1563" s="29" t="str">
        <f>B1562</f>
        <v>DEALERS ELECTRICAL SUPPLY</v>
      </c>
      <c r="C1563" s="30">
        <f>SUBTOTAL(9,C1562:C1562)</f>
        <v>9250.4</v>
      </c>
      <c r="D1563" s="31" t="str">
        <f t="shared" si="23"/>
        <v>TOTAL</v>
      </c>
      <c r="E1563" s="24"/>
    </row>
    <row r="1564" spans="1:5" s="23" customFormat="1" ht="15.75" outlineLevel="2" x14ac:dyDescent="0.25">
      <c r="A1564" s="27">
        <v>44386</v>
      </c>
      <c r="B1564" s="24" t="s">
        <v>203</v>
      </c>
      <c r="C1564" s="25">
        <v>32.96</v>
      </c>
      <c r="D1564" s="31" t="str">
        <f t="shared" si="23"/>
        <v/>
      </c>
      <c r="E1564" s="24" t="s">
        <v>55</v>
      </c>
    </row>
    <row r="1565" spans="1:5" s="23" customFormat="1" ht="15.75" outlineLevel="2" x14ac:dyDescent="0.25">
      <c r="A1565" s="27">
        <v>44386</v>
      </c>
      <c r="B1565" s="24" t="s">
        <v>203</v>
      </c>
      <c r="C1565" s="25">
        <v>2257.92</v>
      </c>
      <c r="D1565" s="31" t="str">
        <f t="shared" si="23"/>
        <v/>
      </c>
      <c r="E1565" s="24" t="s">
        <v>55</v>
      </c>
    </row>
    <row r="1566" spans="1:5" s="23" customFormat="1" ht="15.75" outlineLevel="2" x14ac:dyDescent="0.25">
      <c r="A1566" s="27">
        <v>44386</v>
      </c>
      <c r="B1566" s="24" t="s">
        <v>203</v>
      </c>
      <c r="C1566" s="25">
        <v>1895.04</v>
      </c>
      <c r="D1566" s="31" t="str">
        <f t="shared" si="23"/>
        <v/>
      </c>
      <c r="E1566" s="24" t="s">
        <v>55</v>
      </c>
    </row>
    <row r="1567" spans="1:5" s="23" customFormat="1" ht="15.75" outlineLevel="2" x14ac:dyDescent="0.25">
      <c r="A1567" s="27">
        <v>44386</v>
      </c>
      <c r="B1567" s="24" t="s">
        <v>203</v>
      </c>
      <c r="C1567" s="25">
        <v>311.85000000000002</v>
      </c>
      <c r="D1567" s="31" t="str">
        <f t="shared" si="23"/>
        <v/>
      </c>
      <c r="E1567" s="24" t="s">
        <v>55</v>
      </c>
    </row>
    <row r="1568" spans="1:5" s="23" customFormat="1" ht="15.75" outlineLevel="2" x14ac:dyDescent="0.25">
      <c r="A1568" s="27">
        <v>44386</v>
      </c>
      <c r="B1568" s="24" t="s">
        <v>203</v>
      </c>
      <c r="C1568" s="25">
        <v>283.55</v>
      </c>
      <c r="D1568" s="31" t="str">
        <f t="shared" si="23"/>
        <v/>
      </c>
      <c r="E1568" s="24" t="s">
        <v>55</v>
      </c>
    </row>
    <row r="1569" spans="1:5" s="23" customFormat="1" ht="15.75" outlineLevel="2" x14ac:dyDescent="0.25">
      <c r="A1569" s="27">
        <v>44386</v>
      </c>
      <c r="B1569" s="24" t="s">
        <v>203</v>
      </c>
      <c r="C1569" s="25">
        <v>240.95</v>
      </c>
      <c r="D1569" s="31" t="str">
        <f t="shared" si="23"/>
        <v/>
      </c>
      <c r="E1569" s="24" t="s">
        <v>55</v>
      </c>
    </row>
    <row r="1570" spans="1:5" s="23" customFormat="1" ht="15.75" outlineLevel="2" x14ac:dyDescent="0.25">
      <c r="A1570" s="27">
        <v>44386</v>
      </c>
      <c r="B1570" s="24" t="s">
        <v>203</v>
      </c>
      <c r="C1570" s="25">
        <v>156.19999999999999</v>
      </c>
      <c r="D1570" s="31" t="str">
        <f t="shared" si="23"/>
        <v/>
      </c>
      <c r="E1570" s="24" t="s">
        <v>55</v>
      </c>
    </row>
    <row r="1571" spans="1:5" s="23" customFormat="1" ht="15.75" outlineLevel="2" x14ac:dyDescent="0.25">
      <c r="A1571" s="27">
        <v>44386</v>
      </c>
      <c r="B1571" s="24" t="s">
        <v>203</v>
      </c>
      <c r="C1571" s="25">
        <v>156.19999999999999</v>
      </c>
      <c r="D1571" s="31" t="str">
        <f t="shared" si="23"/>
        <v/>
      </c>
      <c r="E1571" s="24" t="s">
        <v>55</v>
      </c>
    </row>
    <row r="1572" spans="1:5" s="23" customFormat="1" ht="15.75" outlineLevel="2" x14ac:dyDescent="0.25">
      <c r="A1572" s="27">
        <v>44386</v>
      </c>
      <c r="B1572" s="24" t="s">
        <v>203</v>
      </c>
      <c r="C1572" s="25">
        <v>141.85</v>
      </c>
      <c r="D1572" s="31" t="str">
        <f t="shared" si="23"/>
        <v/>
      </c>
      <c r="E1572" s="24" t="s">
        <v>55</v>
      </c>
    </row>
    <row r="1573" spans="1:5" s="23" customFormat="1" ht="15.75" outlineLevel="2" x14ac:dyDescent="0.25">
      <c r="A1573" s="27">
        <v>44386</v>
      </c>
      <c r="B1573" s="24" t="s">
        <v>203</v>
      </c>
      <c r="C1573" s="25">
        <v>113.45</v>
      </c>
      <c r="D1573" s="31" t="str">
        <f t="shared" si="23"/>
        <v/>
      </c>
      <c r="E1573" s="24" t="s">
        <v>55</v>
      </c>
    </row>
    <row r="1574" spans="1:5" s="23" customFormat="1" ht="15.75" outlineLevel="2" x14ac:dyDescent="0.25">
      <c r="A1574" s="27">
        <v>44386</v>
      </c>
      <c r="B1574" s="24" t="s">
        <v>203</v>
      </c>
      <c r="C1574" s="25">
        <v>113.4</v>
      </c>
      <c r="D1574" s="31" t="str">
        <f t="shared" si="23"/>
        <v/>
      </c>
      <c r="E1574" s="24" t="s">
        <v>55</v>
      </c>
    </row>
    <row r="1575" spans="1:5" s="23" customFormat="1" ht="15.75" outlineLevel="2" x14ac:dyDescent="0.25">
      <c r="A1575" s="27">
        <v>44386</v>
      </c>
      <c r="B1575" s="24" t="s">
        <v>203</v>
      </c>
      <c r="C1575" s="25">
        <v>99.25</v>
      </c>
      <c r="D1575" s="31" t="str">
        <f t="shared" si="23"/>
        <v/>
      </c>
      <c r="E1575" s="24" t="s">
        <v>55</v>
      </c>
    </row>
    <row r="1576" spans="1:5" s="23" customFormat="1" ht="15.75" outlineLevel="2" x14ac:dyDescent="0.25">
      <c r="A1576" s="27">
        <v>44386</v>
      </c>
      <c r="B1576" s="24" t="s">
        <v>203</v>
      </c>
      <c r="C1576" s="25">
        <v>85.2</v>
      </c>
      <c r="D1576" s="31" t="str">
        <f t="shared" si="23"/>
        <v/>
      </c>
      <c r="E1576" s="24" t="s">
        <v>55</v>
      </c>
    </row>
    <row r="1577" spans="1:5" s="23" customFormat="1" ht="15.75" outlineLevel="2" x14ac:dyDescent="0.25">
      <c r="A1577" s="27">
        <v>44386</v>
      </c>
      <c r="B1577" s="24" t="s">
        <v>203</v>
      </c>
      <c r="C1577" s="25">
        <v>85.1</v>
      </c>
      <c r="D1577" s="31" t="str">
        <f t="shared" si="23"/>
        <v/>
      </c>
      <c r="E1577" s="24" t="s">
        <v>55</v>
      </c>
    </row>
    <row r="1578" spans="1:5" s="23" customFormat="1" ht="15.75" outlineLevel="2" x14ac:dyDescent="0.25">
      <c r="A1578" s="27">
        <v>44386</v>
      </c>
      <c r="B1578" s="24" t="s">
        <v>203</v>
      </c>
      <c r="C1578" s="25">
        <v>71</v>
      </c>
      <c r="D1578" s="31" t="str">
        <f t="shared" si="23"/>
        <v/>
      </c>
      <c r="E1578" s="24" t="s">
        <v>55</v>
      </c>
    </row>
    <row r="1579" spans="1:5" s="23" customFormat="1" ht="15.75" outlineLevel="2" x14ac:dyDescent="0.25">
      <c r="A1579" s="27">
        <v>44386</v>
      </c>
      <c r="B1579" s="24" t="s">
        <v>203</v>
      </c>
      <c r="C1579" s="25">
        <v>71</v>
      </c>
      <c r="D1579" s="31" t="str">
        <f t="shared" si="23"/>
        <v/>
      </c>
      <c r="E1579" s="24" t="s">
        <v>55</v>
      </c>
    </row>
    <row r="1580" spans="1:5" s="23" customFormat="1" ht="15.75" outlineLevel="2" x14ac:dyDescent="0.25">
      <c r="A1580" s="27">
        <v>44386</v>
      </c>
      <c r="B1580" s="24" t="s">
        <v>203</v>
      </c>
      <c r="C1580" s="25">
        <v>71</v>
      </c>
      <c r="D1580" s="31" t="str">
        <f t="shared" si="23"/>
        <v/>
      </c>
      <c r="E1580" s="24" t="s">
        <v>55</v>
      </c>
    </row>
    <row r="1581" spans="1:5" s="23" customFormat="1" ht="15.75" outlineLevel="1" x14ac:dyDescent="0.25">
      <c r="A1581" s="28">
        <f>A1580</f>
        <v>44386</v>
      </c>
      <c r="B1581" s="29" t="str">
        <f>B1580</f>
        <v>DEAN FOODS COMPANY</v>
      </c>
      <c r="C1581" s="30">
        <f>SUBTOTAL(9,C1564:C1580)</f>
        <v>6185.92</v>
      </c>
      <c r="D1581" s="31" t="str">
        <f t="shared" si="23"/>
        <v>TOTAL</v>
      </c>
      <c r="E1581" s="24"/>
    </row>
    <row r="1582" spans="1:5" s="23" customFormat="1" ht="15.75" outlineLevel="2" x14ac:dyDescent="0.25">
      <c r="A1582" s="27">
        <v>44386</v>
      </c>
      <c r="B1582" s="24" t="s">
        <v>736</v>
      </c>
      <c r="C1582" s="25">
        <v>7551.6</v>
      </c>
      <c r="D1582" s="31" t="str">
        <f t="shared" si="23"/>
        <v/>
      </c>
      <c r="E1582" s="24" t="s">
        <v>69</v>
      </c>
    </row>
    <row r="1583" spans="1:5" s="23" customFormat="1" ht="15.75" outlineLevel="1" x14ac:dyDescent="0.25">
      <c r="A1583" s="28">
        <f>A1582</f>
        <v>44386</v>
      </c>
      <c r="B1583" s="29" t="str">
        <f>B1582</f>
        <v>DESIGN SCIENCE INC</v>
      </c>
      <c r="C1583" s="30">
        <f>SUBTOTAL(9,C1582:C1582)</f>
        <v>7551.6</v>
      </c>
      <c r="D1583" s="31" t="str">
        <f t="shared" si="23"/>
        <v>TOTAL</v>
      </c>
      <c r="E1583" s="24"/>
    </row>
    <row r="1584" spans="1:5" s="23" customFormat="1" ht="15.75" outlineLevel="2" x14ac:dyDescent="0.25">
      <c r="A1584" s="27">
        <v>44386</v>
      </c>
      <c r="B1584" s="24" t="s">
        <v>737</v>
      </c>
      <c r="C1584" s="25">
        <v>70</v>
      </c>
      <c r="D1584" s="31" t="str">
        <f t="shared" si="23"/>
        <v/>
      </c>
      <c r="E1584" s="24" t="s">
        <v>74</v>
      </c>
    </row>
    <row r="1585" spans="1:5" s="23" customFormat="1" ht="15.75" outlineLevel="1" x14ac:dyDescent="0.25">
      <c r="A1585" s="28">
        <f>A1584</f>
        <v>44386</v>
      </c>
      <c r="B1585" s="29" t="str">
        <f>B1584</f>
        <v>NANCY DICKINSON</v>
      </c>
      <c r="C1585" s="30">
        <f>SUBTOTAL(9,C1584:C1584)</f>
        <v>70</v>
      </c>
      <c r="D1585" s="31" t="str">
        <f t="shared" ref="D1585:D1648" si="24">IF(E1585="","TOTAL","")</f>
        <v>TOTAL</v>
      </c>
      <c r="E1585" s="24"/>
    </row>
    <row r="1586" spans="1:5" s="23" customFormat="1" ht="15.75" outlineLevel="2" x14ac:dyDescent="0.25">
      <c r="A1586" s="27">
        <v>44386</v>
      </c>
      <c r="B1586" s="24" t="s">
        <v>738</v>
      </c>
      <c r="C1586" s="25">
        <v>350</v>
      </c>
      <c r="D1586" s="31" t="str">
        <f t="shared" si="24"/>
        <v/>
      </c>
      <c r="E1586" s="24" t="s">
        <v>56</v>
      </c>
    </row>
    <row r="1587" spans="1:5" s="23" customFormat="1" ht="15.75" outlineLevel="1" x14ac:dyDescent="0.25">
      <c r="A1587" s="28">
        <f>A1586</f>
        <v>44386</v>
      </c>
      <c r="B1587" s="29" t="str">
        <f>B1586</f>
        <v>DIDAX INC</v>
      </c>
      <c r="C1587" s="30">
        <f>SUBTOTAL(9,C1586:C1586)</f>
        <v>350</v>
      </c>
      <c r="D1587" s="31" t="str">
        <f t="shared" si="24"/>
        <v>TOTAL</v>
      </c>
      <c r="E1587" s="24"/>
    </row>
    <row r="1588" spans="1:5" s="23" customFormat="1" ht="15.75" outlineLevel="2" x14ac:dyDescent="0.25">
      <c r="A1588" s="27">
        <v>44386</v>
      </c>
      <c r="B1588" s="24" t="s">
        <v>468</v>
      </c>
      <c r="C1588" s="25">
        <v>605</v>
      </c>
      <c r="D1588" s="31" t="str">
        <f t="shared" si="24"/>
        <v/>
      </c>
      <c r="E1588" s="24" t="s">
        <v>62</v>
      </c>
    </row>
    <row r="1589" spans="1:5" s="23" customFormat="1" ht="15.75" outlineLevel="2" x14ac:dyDescent="0.25">
      <c r="A1589" s="27">
        <v>44386</v>
      </c>
      <c r="B1589" s="24" t="s">
        <v>468</v>
      </c>
      <c r="C1589" s="25">
        <v>2538</v>
      </c>
      <c r="D1589" s="31" t="str">
        <f t="shared" si="24"/>
        <v/>
      </c>
      <c r="E1589" s="24" t="s">
        <v>62</v>
      </c>
    </row>
    <row r="1590" spans="1:5" s="23" customFormat="1" ht="15.75" outlineLevel="2" x14ac:dyDescent="0.25">
      <c r="A1590" s="27">
        <v>44386</v>
      </c>
      <c r="B1590" s="24" t="s">
        <v>468</v>
      </c>
      <c r="C1590" s="25">
        <v>1349</v>
      </c>
      <c r="D1590" s="31" t="str">
        <f t="shared" si="24"/>
        <v/>
      </c>
      <c r="E1590" s="24" t="s">
        <v>62</v>
      </c>
    </row>
    <row r="1591" spans="1:5" s="23" customFormat="1" ht="15.75" outlineLevel="2" x14ac:dyDescent="0.25">
      <c r="A1591" s="27">
        <v>44386</v>
      </c>
      <c r="B1591" s="24" t="s">
        <v>468</v>
      </c>
      <c r="C1591" s="25">
        <v>8890</v>
      </c>
      <c r="D1591" s="31" t="str">
        <f t="shared" si="24"/>
        <v/>
      </c>
      <c r="E1591" s="24" t="s">
        <v>65</v>
      </c>
    </row>
    <row r="1592" spans="1:5" s="23" customFormat="1" ht="15.75" outlineLevel="2" x14ac:dyDescent="0.25">
      <c r="A1592" s="27">
        <v>44386</v>
      </c>
      <c r="B1592" s="24" t="s">
        <v>468</v>
      </c>
      <c r="C1592" s="25">
        <v>4230</v>
      </c>
      <c r="D1592" s="31" t="str">
        <f t="shared" si="24"/>
        <v/>
      </c>
      <c r="E1592" s="24" t="s">
        <v>65</v>
      </c>
    </row>
    <row r="1593" spans="1:5" s="23" customFormat="1" ht="15.75" outlineLevel="1" x14ac:dyDescent="0.25">
      <c r="A1593" s="28">
        <f>A1592</f>
        <v>44386</v>
      </c>
      <c r="B1593" s="29" t="str">
        <f>B1592</f>
        <v>DIGITAL AIR CONTROL INC</v>
      </c>
      <c r="C1593" s="30">
        <f>SUBTOTAL(9,C1588:C1592)</f>
        <v>17612</v>
      </c>
      <c r="D1593" s="31" t="str">
        <f t="shared" si="24"/>
        <v>TOTAL</v>
      </c>
      <c r="E1593" s="24"/>
    </row>
    <row r="1594" spans="1:5" s="23" customFormat="1" ht="15.75" outlineLevel="2" x14ac:dyDescent="0.25">
      <c r="A1594" s="27">
        <v>44386</v>
      </c>
      <c r="B1594" s="24" t="s">
        <v>167</v>
      </c>
      <c r="C1594" s="25">
        <v>444.99</v>
      </c>
      <c r="D1594" s="31" t="str">
        <f t="shared" si="24"/>
        <v/>
      </c>
      <c r="E1594" s="24" t="s">
        <v>77</v>
      </c>
    </row>
    <row r="1595" spans="1:5" s="23" customFormat="1" ht="15.75" outlineLevel="1" x14ac:dyDescent="0.25">
      <c r="A1595" s="28">
        <f>A1594</f>
        <v>44386</v>
      </c>
      <c r="B1595" s="29" t="str">
        <f>B1594</f>
        <v>DIRECTV</v>
      </c>
      <c r="C1595" s="30">
        <f>SUBTOTAL(9,C1594:C1594)</f>
        <v>444.99</v>
      </c>
      <c r="D1595" s="31" t="str">
        <f t="shared" si="24"/>
        <v>TOTAL</v>
      </c>
      <c r="E1595" s="24"/>
    </row>
    <row r="1596" spans="1:5" s="23" customFormat="1" ht="15.75" outlineLevel="2" x14ac:dyDescent="0.25">
      <c r="A1596" s="27">
        <v>44386</v>
      </c>
      <c r="B1596" s="24" t="s">
        <v>423</v>
      </c>
      <c r="C1596" s="25">
        <v>442.4</v>
      </c>
      <c r="D1596" s="31" t="str">
        <f t="shared" si="24"/>
        <v/>
      </c>
      <c r="E1596" s="24" t="s">
        <v>137</v>
      </c>
    </row>
    <row r="1597" spans="1:5" s="23" customFormat="1" ht="15.75" outlineLevel="1" x14ac:dyDescent="0.25">
      <c r="A1597" s="28">
        <f>A1596</f>
        <v>44386</v>
      </c>
      <c r="B1597" s="29" t="str">
        <f>B1596</f>
        <v>EAGLE MOUNTAIN FLAG AND FLAGPOLE</v>
      </c>
      <c r="C1597" s="30">
        <f>SUBTOTAL(9,C1596:C1596)</f>
        <v>442.4</v>
      </c>
      <c r="D1597" s="31" t="str">
        <f t="shared" si="24"/>
        <v>TOTAL</v>
      </c>
      <c r="E1597" s="24"/>
    </row>
    <row r="1598" spans="1:5" s="23" customFormat="1" ht="15.75" outlineLevel="2" x14ac:dyDescent="0.25">
      <c r="A1598" s="27">
        <v>44386</v>
      </c>
      <c r="B1598" s="24" t="s">
        <v>20</v>
      </c>
      <c r="C1598" s="25">
        <v>225.05</v>
      </c>
      <c r="D1598" s="31" t="str">
        <f t="shared" si="24"/>
        <v/>
      </c>
      <c r="E1598" s="24" t="s">
        <v>56</v>
      </c>
    </row>
    <row r="1599" spans="1:5" s="23" customFormat="1" ht="15.75" outlineLevel="2" x14ac:dyDescent="0.25">
      <c r="A1599" s="27">
        <v>44386</v>
      </c>
      <c r="B1599" s="24" t="s">
        <v>20</v>
      </c>
      <c r="C1599" s="25">
        <v>56.52</v>
      </c>
      <c r="D1599" s="31" t="str">
        <f t="shared" si="24"/>
        <v/>
      </c>
      <c r="E1599" s="24" t="s">
        <v>57</v>
      </c>
    </row>
    <row r="1600" spans="1:5" s="23" customFormat="1" ht="15.75" outlineLevel="1" x14ac:dyDescent="0.25">
      <c r="A1600" s="28">
        <f>A1599</f>
        <v>44386</v>
      </c>
      <c r="B1600" s="29" t="str">
        <f>B1599</f>
        <v>ERIC ARMIN INC</v>
      </c>
      <c r="C1600" s="30">
        <f>SUBTOTAL(9,C1598:C1599)</f>
        <v>281.57</v>
      </c>
      <c r="D1600" s="31" t="str">
        <f t="shared" si="24"/>
        <v>TOTAL</v>
      </c>
      <c r="E1600" s="24"/>
    </row>
    <row r="1601" spans="1:5" s="23" customFormat="1" ht="15.75" outlineLevel="2" x14ac:dyDescent="0.25">
      <c r="A1601" s="27">
        <v>44386</v>
      </c>
      <c r="B1601" s="24" t="s">
        <v>739</v>
      </c>
      <c r="C1601" s="25">
        <v>26706.639999999999</v>
      </c>
      <c r="D1601" s="31" t="str">
        <f t="shared" si="24"/>
        <v/>
      </c>
      <c r="E1601" s="24" t="s">
        <v>54</v>
      </c>
    </row>
    <row r="1602" spans="1:5" s="23" customFormat="1" ht="15.75" outlineLevel="1" x14ac:dyDescent="0.25">
      <c r="A1602" s="28">
        <f>A1601</f>
        <v>44386</v>
      </c>
      <c r="B1602" s="29" t="str">
        <f>B1601</f>
        <v>EDUPHORIA! INCORPORATED</v>
      </c>
      <c r="C1602" s="30">
        <f>SUBTOTAL(9,C1601:C1601)</f>
        <v>26706.639999999999</v>
      </c>
      <c r="D1602" s="31" t="str">
        <f t="shared" si="24"/>
        <v>TOTAL</v>
      </c>
      <c r="E1602" s="24"/>
    </row>
    <row r="1603" spans="1:5" s="23" customFormat="1" ht="15.75" outlineLevel="2" x14ac:dyDescent="0.25">
      <c r="A1603" s="27">
        <v>44386</v>
      </c>
      <c r="B1603" s="24" t="s">
        <v>740</v>
      </c>
      <c r="C1603" s="25">
        <v>97.58</v>
      </c>
      <c r="D1603" s="31" t="str">
        <f t="shared" si="24"/>
        <v/>
      </c>
      <c r="E1603" s="24" t="s">
        <v>58</v>
      </c>
    </row>
    <row r="1604" spans="1:5" s="23" customFormat="1" ht="15.75" outlineLevel="1" x14ac:dyDescent="0.25">
      <c r="A1604" s="28">
        <f>A1603</f>
        <v>44386</v>
      </c>
      <c r="B1604" s="29" t="str">
        <f>B1603</f>
        <v>EMIST</v>
      </c>
      <c r="C1604" s="30">
        <f>SUBTOTAL(9,C1603:C1603)</f>
        <v>97.58</v>
      </c>
      <c r="D1604" s="31" t="str">
        <f t="shared" si="24"/>
        <v>TOTAL</v>
      </c>
      <c r="E1604" s="24"/>
    </row>
    <row r="1605" spans="1:5" s="23" customFormat="1" ht="15.75" outlineLevel="2" x14ac:dyDescent="0.25">
      <c r="A1605" s="27">
        <v>44386</v>
      </c>
      <c r="B1605" s="24" t="s">
        <v>741</v>
      </c>
      <c r="C1605" s="25">
        <v>395.42</v>
      </c>
      <c r="D1605" s="31" t="str">
        <f t="shared" si="24"/>
        <v/>
      </c>
      <c r="E1605" s="24" t="s">
        <v>76</v>
      </c>
    </row>
    <row r="1606" spans="1:5" s="23" customFormat="1" ht="15.75" outlineLevel="2" x14ac:dyDescent="0.25">
      <c r="A1606" s="27">
        <v>44386</v>
      </c>
      <c r="B1606" s="24" t="s">
        <v>741</v>
      </c>
      <c r="C1606" s="25">
        <v>328.83</v>
      </c>
      <c r="D1606" s="31" t="str">
        <f t="shared" si="24"/>
        <v/>
      </c>
      <c r="E1606" s="24" t="s">
        <v>76</v>
      </c>
    </row>
    <row r="1607" spans="1:5" s="23" customFormat="1" ht="15.75" outlineLevel="1" x14ac:dyDescent="0.25">
      <c r="A1607" s="28">
        <f>A1606</f>
        <v>44386</v>
      </c>
      <c r="B1607" s="29" t="str">
        <f>B1606</f>
        <v>MELINDA UTLEY</v>
      </c>
      <c r="C1607" s="30">
        <f>SUBTOTAL(9,C1605:C1606)</f>
        <v>724.25</v>
      </c>
      <c r="D1607" s="31" t="str">
        <f t="shared" si="24"/>
        <v>TOTAL</v>
      </c>
      <c r="E1607" s="24"/>
    </row>
    <row r="1608" spans="1:5" s="23" customFormat="1" ht="15.75" outlineLevel="2" x14ac:dyDescent="0.25">
      <c r="A1608" s="27">
        <v>44386</v>
      </c>
      <c r="B1608" s="24" t="s">
        <v>742</v>
      </c>
      <c r="C1608" s="25">
        <v>29.93</v>
      </c>
      <c r="D1608" s="31" t="str">
        <f t="shared" si="24"/>
        <v/>
      </c>
      <c r="E1608" s="24" t="s">
        <v>70</v>
      </c>
    </row>
    <row r="1609" spans="1:5" s="23" customFormat="1" ht="15.75" outlineLevel="1" x14ac:dyDescent="0.25">
      <c r="A1609" s="28">
        <f>A1608</f>
        <v>44386</v>
      </c>
      <c r="B1609" s="29" t="str">
        <f>B1608</f>
        <v>ALICYA KELLY</v>
      </c>
      <c r="C1609" s="30">
        <f>SUBTOTAL(9,C1608:C1608)</f>
        <v>29.93</v>
      </c>
      <c r="D1609" s="31" t="str">
        <f t="shared" si="24"/>
        <v>TOTAL</v>
      </c>
      <c r="E1609" s="24"/>
    </row>
    <row r="1610" spans="1:5" s="23" customFormat="1" ht="15.75" outlineLevel="2" x14ac:dyDescent="0.25">
      <c r="A1610" s="27">
        <v>44386</v>
      </c>
      <c r="B1610" s="24" t="s">
        <v>743</v>
      </c>
      <c r="C1610" s="25">
        <v>310.13</v>
      </c>
      <c r="D1610" s="31" t="str">
        <f t="shared" si="24"/>
        <v/>
      </c>
      <c r="E1610" s="24" t="s">
        <v>76</v>
      </c>
    </row>
    <row r="1611" spans="1:5" s="23" customFormat="1" ht="15.75" outlineLevel="1" x14ac:dyDescent="0.25">
      <c r="A1611" s="28">
        <f>A1610</f>
        <v>44386</v>
      </c>
      <c r="B1611" s="29" t="str">
        <f>B1610</f>
        <v>AMY ASHLEY-WITHERS</v>
      </c>
      <c r="C1611" s="30">
        <f>SUBTOTAL(9,C1610:C1610)</f>
        <v>310.13</v>
      </c>
      <c r="D1611" s="31" t="str">
        <f t="shared" si="24"/>
        <v>TOTAL</v>
      </c>
      <c r="E1611" s="24"/>
    </row>
    <row r="1612" spans="1:5" s="23" customFormat="1" ht="15.75" outlineLevel="2" x14ac:dyDescent="0.25">
      <c r="A1612" s="27">
        <v>44386</v>
      </c>
      <c r="B1612" s="24" t="s">
        <v>236</v>
      </c>
      <c r="C1612" s="25">
        <v>134.96</v>
      </c>
      <c r="D1612" s="31" t="str">
        <f t="shared" si="24"/>
        <v/>
      </c>
      <c r="E1612" s="24" t="s">
        <v>76</v>
      </c>
    </row>
    <row r="1613" spans="1:5" s="23" customFormat="1" ht="15.75" outlineLevel="1" x14ac:dyDescent="0.25">
      <c r="A1613" s="28">
        <f>A1612</f>
        <v>44386</v>
      </c>
      <c r="B1613" s="29" t="str">
        <f>B1612</f>
        <v>BRIAN MERRIMAN</v>
      </c>
      <c r="C1613" s="30">
        <f>SUBTOTAL(9,C1612:C1612)</f>
        <v>134.96</v>
      </c>
      <c r="D1613" s="31" t="str">
        <f t="shared" si="24"/>
        <v>TOTAL</v>
      </c>
      <c r="E1613" s="24"/>
    </row>
    <row r="1614" spans="1:5" s="23" customFormat="1" ht="15.75" outlineLevel="2" x14ac:dyDescent="0.25">
      <c r="A1614" s="27">
        <v>44386</v>
      </c>
      <c r="B1614" s="24" t="s">
        <v>744</v>
      </c>
      <c r="C1614" s="25">
        <v>118.87</v>
      </c>
      <c r="D1614" s="31" t="str">
        <f t="shared" si="24"/>
        <v/>
      </c>
      <c r="E1614" s="24" t="s">
        <v>72</v>
      </c>
    </row>
    <row r="1615" spans="1:5" s="23" customFormat="1" ht="15.75" outlineLevel="1" x14ac:dyDescent="0.25">
      <c r="A1615" s="28">
        <f>A1614</f>
        <v>44386</v>
      </c>
      <c r="B1615" s="29" t="str">
        <f>B1614</f>
        <v>CHERYL MOHN</v>
      </c>
      <c r="C1615" s="30">
        <f>SUBTOTAL(9,C1614:C1614)</f>
        <v>118.87</v>
      </c>
      <c r="D1615" s="31" t="str">
        <f t="shared" si="24"/>
        <v>TOTAL</v>
      </c>
      <c r="E1615" s="24"/>
    </row>
    <row r="1616" spans="1:5" s="23" customFormat="1" ht="15.75" outlineLevel="2" x14ac:dyDescent="0.25">
      <c r="A1616" s="27">
        <v>44386</v>
      </c>
      <c r="B1616" s="24" t="s">
        <v>745</v>
      </c>
      <c r="C1616" s="25">
        <v>170.24</v>
      </c>
      <c r="D1616" s="31" t="str">
        <f t="shared" si="24"/>
        <v/>
      </c>
      <c r="E1616" s="24" t="s">
        <v>76</v>
      </c>
    </row>
    <row r="1617" spans="1:5" s="23" customFormat="1" ht="15.75" outlineLevel="2" x14ac:dyDescent="0.25">
      <c r="A1617" s="27">
        <v>44386</v>
      </c>
      <c r="B1617" s="24" t="s">
        <v>745</v>
      </c>
      <c r="C1617" s="25">
        <v>468.02</v>
      </c>
      <c r="D1617" s="31" t="str">
        <f t="shared" si="24"/>
        <v/>
      </c>
      <c r="E1617" s="24" t="s">
        <v>265</v>
      </c>
    </row>
    <row r="1618" spans="1:5" s="23" customFormat="1" ht="15.75" outlineLevel="1" x14ac:dyDescent="0.25">
      <c r="A1618" s="28">
        <f>A1617</f>
        <v>44386</v>
      </c>
      <c r="B1618" s="29" t="str">
        <f>B1617</f>
        <v>CHRISTOPHER SMITH</v>
      </c>
      <c r="C1618" s="30">
        <f>SUBTOTAL(9,C1616:C1617)</f>
        <v>638.26</v>
      </c>
      <c r="D1618" s="31" t="str">
        <f t="shared" si="24"/>
        <v>TOTAL</v>
      </c>
      <c r="E1618" s="24"/>
    </row>
    <row r="1619" spans="1:5" s="23" customFormat="1" ht="15.75" outlineLevel="2" x14ac:dyDescent="0.25">
      <c r="A1619" s="27">
        <v>44386</v>
      </c>
      <c r="B1619" s="24" t="s">
        <v>746</v>
      </c>
      <c r="C1619" s="25">
        <v>170.24</v>
      </c>
      <c r="D1619" s="31" t="str">
        <f t="shared" si="24"/>
        <v/>
      </c>
      <c r="E1619" s="24" t="s">
        <v>76</v>
      </c>
    </row>
    <row r="1620" spans="1:5" s="23" customFormat="1" ht="15.75" outlineLevel="2" x14ac:dyDescent="0.25">
      <c r="A1620" s="27">
        <v>44386</v>
      </c>
      <c r="B1620" s="24" t="s">
        <v>746</v>
      </c>
      <c r="C1620" s="25">
        <v>20.74</v>
      </c>
      <c r="D1620" s="31" t="str">
        <f t="shared" si="24"/>
        <v/>
      </c>
      <c r="E1620" s="24" t="s">
        <v>265</v>
      </c>
    </row>
    <row r="1621" spans="1:5" s="23" customFormat="1" ht="15.75" outlineLevel="1" x14ac:dyDescent="0.25">
      <c r="A1621" s="28">
        <f>A1620</f>
        <v>44386</v>
      </c>
      <c r="B1621" s="29" t="str">
        <f>B1620</f>
        <v>CHRISTY ALSPAW</v>
      </c>
      <c r="C1621" s="30">
        <f>SUBTOTAL(9,C1619:C1620)</f>
        <v>190.98000000000002</v>
      </c>
      <c r="D1621" s="31" t="str">
        <f t="shared" si="24"/>
        <v>TOTAL</v>
      </c>
      <c r="E1621" s="24"/>
    </row>
    <row r="1622" spans="1:5" s="23" customFormat="1" ht="15.75" outlineLevel="2" x14ac:dyDescent="0.25">
      <c r="A1622" s="27">
        <v>44386</v>
      </c>
      <c r="B1622" s="24" t="s">
        <v>389</v>
      </c>
      <c r="C1622" s="25">
        <v>300.72000000000003</v>
      </c>
      <c r="D1622" s="31" t="str">
        <f t="shared" si="24"/>
        <v/>
      </c>
      <c r="E1622" s="24" t="s">
        <v>76</v>
      </c>
    </row>
    <row r="1623" spans="1:5" s="23" customFormat="1" ht="15.75" outlineLevel="1" x14ac:dyDescent="0.25">
      <c r="A1623" s="28">
        <f>A1622</f>
        <v>44386</v>
      </c>
      <c r="B1623" s="29" t="str">
        <f>B1622</f>
        <v>DILAWAR QAZI</v>
      </c>
      <c r="C1623" s="30">
        <f>SUBTOTAL(9,C1622:C1622)</f>
        <v>300.72000000000003</v>
      </c>
      <c r="D1623" s="31" t="str">
        <f t="shared" si="24"/>
        <v>TOTAL</v>
      </c>
      <c r="E1623" s="24"/>
    </row>
    <row r="1624" spans="1:5" s="23" customFormat="1" ht="15.75" outlineLevel="2" x14ac:dyDescent="0.25">
      <c r="A1624" s="27">
        <v>44386</v>
      </c>
      <c r="B1624" s="24" t="s">
        <v>198</v>
      </c>
      <c r="C1624" s="25">
        <v>81.760000000000005</v>
      </c>
      <c r="D1624" s="31" t="str">
        <f t="shared" si="24"/>
        <v/>
      </c>
      <c r="E1624" s="24" t="s">
        <v>76</v>
      </c>
    </row>
    <row r="1625" spans="1:5" s="23" customFormat="1" ht="15.75" outlineLevel="1" x14ac:dyDescent="0.25">
      <c r="A1625" s="28">
        <f>A1624</f>
        <v>44386</v>
      </c>
      <c r="B1625" s="29" t="str">
        <f>B1624</f>
        <v>EMANUEL FLORES</v>
      </c>
      <c r="C1625" s="30">
        <f>SUBTOTAL(9,C1624:C1624)</f>
        <v>81.760000000000005</v>
      </c>
      <c r="D1625" s="31" t="str">
        <f t="shared" si="24"/>
        <v>TOTAL</v>
      </c>
      <c r="E1625" s="24"/>
    </row>
    <row r="1626" spans="1:5" s="23" customFormat="1" ht="15.75" outlineLevel="2" x14ac:dyDescent="0.25">
      <c r="A1626" s="27">
        <v>44386</v>
      </c>
      <c r="B1626" s="24" t="s">
        <v>747</v>
      </c>
      <c r="C1626" s="25">
        <v>89</v>
      </c>
      <c r="D1626" s="31" t="str">
        <f t="shared" si="24"/>
        <v/>
      </c>
      <c r="E1626" s="24" t="s">
        <v>60</v>
      </c>
    </row>
    <row r="1627" spans="1:5" s="23" customFormat="1" ht="15.75" outlineLevel="1" x14ac:dyDescent="0.25">
      <c r="A1627" s="28">
        <f>A1626</f>
        <v>44386</v>
      </c>
      <c r="B1627" s="29" t="str">
        <f>B1626</f>
        <v>EMILY ELLIOTT</v>
      </c>
      <c r="C1627" s="30">
        <f>SUBTOTAL(9,C1626:C1626)</f>
        <v>89</v>
      </c>
      <c r="D1627" s="31" t="str">
        <f t="shared" si="24"/>
        <v>TOTAL</v>
      </c>
      <c r="E1627" s="24"/>
    </row>
    <row r="1628" spans="1:5" s="23" customFormat="1" ht="15.75" outlineLevel="2" x14ac:dyDescent="0.25">
      <c r="A1628" s="27">
        <v>44386</v>
      </c>
      <c r="B1628" s="24" t="s">
        <v>748</v>
      </c>
      <c r="C1628" s="25">
        <v>170.83</v>
      </c>
      <c r="D1628" s="31" t="str">
        <f t="shared" si="24"/>
        <v/>
      </c>
      <c r="E1628" s="24" t="s">
        <v>66</v>
      </c>
    </row>
    <row r="1629" spans="1:5" s="23" customFormat="1" ht="15.75" outlineLevel="1" x14ac:dyDescent="0.25">
      <c r="A1629" s="28">
        <f>A1628</f>
        <v>44386</v>
      </c>
      <c r="B1629" s="29" t="str">
        <f>B1628</f>
        <v>ERICA FOSTER</v>
      </c>
      <c r="C1629" s="30">
        <f>SUBTOTAL(9,C1628:C1628)</f>
        <v>170.83</v>
      </c>
      <c r="D1629" s="31" t="str">
        <f t="shared" si="24"/>
        <v>TOTAL</v>
      </c>
      <c r="E1629" s="24"/>
    </row>
    <row r="1630" spans="1:5" s="23" customFormat="1" ht="15.75" outlineLevel="2" x14ac:dyDescent="0.25">
      <c r="A1630" s="27">
        <v>44386</v>
      </c>
      <c r="B1630" s="24" t="s">
        <v>749</v>
      </c>
      <c r="C1630" s="25">
        <v>152.32</v>
      </c>
      <c r="D1630" s="31" t="str">
        <f t="shared" si="24"/>
        <v/>
      </c>
      <c r="E1630" s="24" t="s">
        <v>76</v>
      </c>
    </row>
    <row r="1631" spans="1:5" s="23" customFormat="1" ht="15.75" outlineLevel="1" x14ac:dyDescent="0.25">
      <c r="A1631" s="28">
        <f>A1630</f>
        <v>44386</v>
      </c>
      <c r="B1631" s="29" t="str">
        <f>B1630</f>
        <v>GEORGE ARCHER</v>
      </c>
      <c r="C1631" s="30">
        <f>SUBTOTAL(9,C1630:C1630)</f>
        <v>152.32</v>
      </c>
      <c r="D1631" s="31" t="str">
        <f t="shared" si="24"/>
        <v>TOTAL</v>
      </c>
      <c r="E1631" s="24"/>
    </row>
    <row r="1632" spans="1:5" s="23" customFormat="1" ht="15.75" outlineLevel="2" x14ac:dyDescent="0.25">
      <c r="A1632" s="27">
        <v>44386</v>
      </c>
      <c r="B1632" s="24" t="s">
        <v>199</v>
      </c>
      <c r="C1632" s="25">
        <v>98</v>
      </c>
      <c r="D1632" s="31" t="str">
        <f t="shared" si="24"/>
        <v/>
      </c>
      <c r="E1632" s="24" t="s">
        <v>76</v>
      </c>
    </row>
    <row r="1633" spans="1:5" s="23" customFormat="1" ht="15.75" outlineLevel="1" x14ac:dyDescent="0.25">
      <c r="A1633" s="28">
        <f>A1632</f>
        <v>44386</v>
      </c>
      <c r="B1633" s="29" t="str">
        <f>B1632</f>
        <v>GEORGE BRANDON</v>
      </c>
      <c r="C1633" s="30">
        <f>SUBTOTAL(9,C1632:C1632)</f>
        <v>98</v>
      </c>
      <c r="D1633" s="31" t="str">
        <f t="shared" si="24"/>
        <v>TOTAL</v>
      </c>
      <c r="E1633" s="24"/>
    </row>
    <row r="1634" spans="1:5" s="23" customFormat="1" ht="15.75" outlineLevel="2" x14ac:dyDescent="0.25">
      <c r="A1634" s="27">
        <v>44386</v>
      </c>
      <c r="B1634" s="24" t="s">
        <v>750</v>
      </c>
      <c r="C1634" s="25">
        <v>112.96</v>
      </c>
      <c r="D1634" s="31" t="str">
        <f t="shared" si="24"/>
        <v/>
      </c>
      <c r="E1634" s="24" t="s">
        <v>70</v>
      </c>
    </row>
    <row r="1635" spans="1:5" s="23" customFormat="1" ht="15.75" outlineLevel="1" x14ac:dyDescent="0.25">
      <c r="A1635" s="28">
        <f>A1634</f>
        <v>44386</v>
      </c>
      <c r="B1635" s="29" t="str">
        <f>B1634</f>
        <v>JOAN OTTEN</v>
      </c>
      <c r="C1635" s="30">
        <f>SUBTOTAL(9,C1634:C1634)</f>
        <v>112.96</v>
      </c>
      <c r="D1635" s="31" t="str">
        <f t="shared" si="24"/>
        <v>TOTAL</v>
      </c>
      <c r="E1635" s="24"/>
    </row>
    <row r="1636" spans="1:5" s="23" customFormat="1" ht="15.75" outlineLevel="2" x14ac:dyDescent="0.25">
      <c r="A1636" s="27">
        <v>44386</v>
      </c>
      <c r="B1636" s="24" t="s">
        <v>262</v>
      </c>
      <c r="C1636" s="25">
        <v>219.52</v>
      </c>
      <c r="D1636" s="31" t="str">
        <f t="shared" si="24"/>
        <v/>
      </c>
      <c r="E1636" s="24" t="s">
        <v>76</v>
      </c>
    </row>
    <row r="1637" spans="1:5" s="23" customFormat="1" ht="15.75" outlineLevel="1" x14ac:dyDescent="0.25">
      <c r="A1637" s="28">
        <f>A1636</f>
        <v>44386</v>
      </c>
      <c r="B1637" s="29" t="str">
        <f>B1636</f>
        <v>JORGE NORIEGA</v>
      </c>
      <c r="C1637" s="30">
        <f>SUBTOTAL(9,C1636:C1636)</f>
        <v>219.52</v>
      </c>
      <c r="D1637" s="31" t="str">
        <f t="shared" si="24"/>
        <v>TOTAL</v>
      </c>
      <c r="E1637" s="24"/>
    </row>
    <row r="1638" spans="1:5" s="23" customFormat="1" ht="15.75" outlineLevel="2" x14ac:dyDescent="0.25">
      <c r="A1638" s="27">
        <v>44386</v>
      </c>
      <c r="B1638" s="24" t="s">
        <v>615</v>
      </c>
      <c r="C1638" s="25">
        <v>139.63999999999999</v>
      </c>
      <c r="D1638" s="31" t="str">
        <f t="shared" si="24"/>
        <v/>
      </c>
      <c r="E1638" s="24" t="s">
        <v>70</v>
      </c>
    </row>
    <row r="1639" spans="1:5" s="23" customFormat="1" ht="15.75" outlineLevel="1" x14ac:dyDescent="0.25">
      <c r="A1639" s="28">
        <f>A1638</f>
        <v>44386</v>
      </c>
      <c r="B1639" s="29" t="str">
        <f>B1638</f>
        <v>KERRY RAMPELLI</v>
      </c>
      <c r="C1639" s="30">
        <f>SUBTOTAL(9,C1638:C1638)</f>
        <v>139.63999999999999</v>
      </c>
      <c r="D1639" s="31" t="str">
        <f t="shared" si="24"/>
        <v>TOTAL</v>
      </c>
      <c r="E1639" s="24"/>
    </row>
    <row r="1640" spans="1:5" s="23" customFormat="1" ht="15.75" outlineLevel="2" x14ac:dyDescent="0.25">
      <c r="A1640" s="27">
        <v>44386</v>
      </c>
      <c r="B1640" s="24" t="s">
        <v>390</v>
      </c>
      <c r="C1640" s="25">
        <v>253.74</v>
      </c>
      <c r="D1640" s="31" t="str">
        <f t="shared" si="24"/>
        <v/>
      </c>
      <c r="E1640" s="24" t="s">
        <v>76</v>
      </c>
    </row>
    <row r="1641" spans="1:5" s="23" customFormat="1" ht="15.75" outlineLevel="1" x14ac:dyDescent="0.25">
      <c r="A1641" s="28">
        <f>A1640</f>
        <v>44386</v>
      </c>
      <c r="B1641" s="29" t="str">
        <f>B1640</f>
        <v>LINDA BOSTIAN</v>
      </c>
      <c r="C1641" s="30">
        <f>SUBTOTAL(9,C1640:C1640)</f>
        <v>253.74</v>
      </c>
      <c r="D1641" s="31" t="str">
        <f t="shared" si="24"/>
        <v>TOTAL</v>
      </c>
      <c r="E1641" s="24"/>
    </row>
    <row r="1642" spans="1:5" s="23" customFormat="1" ht="15.75" outlineLevel="2" x14ac:dyDescent="0.25">
      <c r="A1642" s="27">
        <v>44386</v>
      </c>
      <c r="B1642" s="24" t="s">
        <v>145</v>
      </c>
      <c r="C1642" s="25">
        <v>57.12</v>
      </c>
      <c r="D1642" s="31" t="str">
        <f t="shared" si="24"/>
        <v/>
      </c>
      <c r="E1642" s="24" t="s">
        <v>76</v>
      </c>
    </row>
    <row r="1643" spans="1:5" s="23" customFormat="1" ht="15.75" outlineLevel="1" x14ac:dyDescent="0.25">
      <c r="A1643" s="28">
        <f>A1642</f>
        <v>44386</v>
      </c>
      <c r="B1643" s="29" t="str">
        <f>B1642</f>
        <v>LINDA CRAIG</v>
      </c>
      <c r="C1643" s="30">
        <f>SUBTOTAL(9,C1642:C1642)</f>
        <v>57.12</v>
      </c>
      <c r="D1643" s="31" t="str">
        <f t="shared" si="24"/>
        <v>TOTAL</v>
      </c>
      <c r="E1643" s="24"/>
    </row>
    <row r="1644" spans="1:5" s="23" customFormat="1" ht="15.75" outlineLevel="2" x14ac:dyDescent="0.25">
      <c r="A1644" s="27">
        <v>44386</v>
      </c>
      <c r="B1644" s="24" t="s">
        <v>751</v>
      </c>
      <c r="C1644" s="25">
        <v>422</v>
      </c>
      <c r="D1644" s="31" t="str">
        <f t="shared" si="24"/>
        <v/>
      </c>
      <c r="E1644" s="24" t="s">
        <v>53</v>
      </c>
    </row>
    <row r="1645" spans="1:5" s="23" customFormat="1" ht="15.75" outlineLevel="1" x14ac:dyDescent="0.25">
      <c r="A1645" s="28">
        <f>A1644</f>
        <v>44386</v>
      </c>
      <c r="B1645" s="29" t="str">
        <f>B1644</f>
        <v>MARGARET TILFORD</v>
      </c>
      <c r="C1645" s="30">
        <f>SUBTOTAL(9,C1644:C1644)</f>
        <v>422</v>
      </c>
      <c r="D1645" s="31" t="str">
        <f t="shared" si="24"/>
        <v>TOTAL</v>
      </c>
      <c r="E1645" s="24"/>
    </row>
    <row r="1646" spans="1:5" s="23" customFormat="1" ht="15.75" outlineLevel="2" x14ac:dyDescent="0.25">
      <c r="A1646" s="27">
        <v>44386</v>
      </c>
      <c r="B1646" s="24" t="s">
        <v>752</v>
      </c>
      <c r="C1646" s="25">
        <v>109</v>
      </c>
      <c r="D1646" s="31" t="str">
        <f t="shared" si="24"/>
        <v/>
      </c>
      <c r="E1646" s="24" t="s">
        <v>59</v>
      </c>
    </row>
    <row r="1647" spans="1:5" s="23" customFormat="1" ht="15.75" outlineLevel="1" x14ac:dyDescent="0.25">
      <c r="A1647" s="28">
        <f>A1646</f>
        <v>44386</v>
      </c>
      <c r="B1647" s="29" t="str">
        <f>B1646</f>
        <v>MELISSA PALESTINA</v>
      </c>
      <c r="C1647" s="30">
        <f>SUBTOTAL(9,C1646:C1646)</f>
        <v>109</v>
      </c>
      <c r="D1647" s="31" t="str">
        <f t="shared" si="24"/>
        <v>TOTAL</v>
      </c>
      <c r="E1647" s="24"/>
    </row>
    <row r="1648" spans="1:5" s="23" customFormat="1" ht="15.75" outlineLevel="2" x14ac:dyDescent="0.25">
      <c r="A1648" s="27">
        <v>44386</v>
      </c>
      <c r="B1648" s="24" t="s">
        <v>129</v>
      </c>
      <c r="C1648" s="25">
        <v>180.32</v>
      </c>
      <c r="D1648" s="31" t="str">
        <f t="shared" si="24"/>
        <v/>
      </c>
      <c r="E1648" s="24" t="s">
        <v>76</v>
      </c>
    </row>
    <row r="1649" spans="1:5" s="23" customFormat="1" ht="15.75" outlineLevel="1" x14ac:dyDescent="0.25">
      <c r="A1649" s="28">
        <f>A1648</f>
        <v>44386</v>
      </c>
      <c r="B1649" s="29" t="str">
        <f>B1648</f>
        <v>MICHAEL HINES</v>
      </c>
      <c r="C1649" s="30">
        <f>SUBTOTAL(9,C1648:C1648)</f>
        <v>180.32</v>
      </c>
      <c r="D1649" s="31" t="str">
        <f t="shared" ref="D1649:D1712" si="25">IF(E1649="","TOTAL","")</f>
        <v>TOTAL</v>
      </c>
      <c r="E1649" s="24"/>
    </row>
    <row r="1650" spans="1:5" s="23" customFormat="1" ht="15.75" outlineLevel="2" x14ac:dyDescent="0.25">
      <c r="A1650" s="27">
        <v>44386</v>
      </c>
      <c r="B1650" s="24" t="s">
        <v>753</v>
      </c>
      <c r="C1650" s="25">
        <v>133.84</v>
      </c>
      <c r="D1650" s="31" t="str">
        <f t="shared" si="25"/>
        <v/>
      </c>
      <c r="E1650" s="24" t="s">
        <v>76</v>
      </c>
    </row>
    <row r="1651" spans="1:5" s="23" customFormat="1" ht="15.75" outlineLevel="1" x14ac:dyDescent="0.25">
      <c r="A1651" s="28">
        <f>A1650</f>
        <v>44386</v>
      </c>
      <c r="B1651" s="29" t="str">
        <f>B1650</f>
        <v>MONICA GARZA-HERNANDEZ</v>
      </c>
      <c r="C1651" s="30">
        <f>SUBTOTAL(9,C1650:C1650)</f>
        <v>133.84</v>
      </c>
      <c r="D1651" s="31" t="str">
        <f t="shared" si="25"/>
        <v>TOTAL</v>
      </c>
      <c r="E1651" s="24"/>
    </row>
    <row r="1652" spans="1:5" s="23" customFormat="1" ht="15.75" outlineLevel="2" x14ac:dyDescent="0.25">
      <c r="A1652" s="27">
        <v>44386</v>
      </c>
      <c r="B1652" s="24" t="s">
        <v>200</v>
      </c>
      <c r="C1652" s="25">
        <v>178.64</v>
      </c>
      <c r="D1652" s="31" t="str">
        <f t="shared" si="25"/>
        <v/>
      </c>
      <c r="E1652" s="24" t="s">
        <v>76</v>
      </c>
    </row>
    <row r="1653" spans="1:5" s="23" customFormat="1" ht="15.75" outlineLevel="1" x14ac:dyDescent="0.25">
      <c r="A1653" s="28">
        <f>A1652</f>
        <v>44386</v>
      </c>
      <c r="B1653" s="29" t="str">
        <f>B1652</f>
        <v>PEDRO LOAISIGA</v>
      </c>
      <c r="C1653" s="30">
        <f>SUBTOTAL(9,C1652:C1652)</f>
        <v>178.64</v>
      </c>
      <c r="D1653" s="31" t="str">
        <f t="shared" si="25"/>
        <v>TOTAL</v>
      </c>
      <c r="E1653" s="24"/>
    </row>
    <row r="1654" spans="1:5" s="23" customFormat="1" ht="15.75" outlineLevel="2" x14ac:dyDescent="0.25">
      <c r="A1654" s="27">
        <v>44386</v>
      </c>
      <c r="B1654" s="24" t="s">
        <v>452</v>
      </c>
      <c r="C1654" s="25">
        <v>210</v>
      </c>
      <c r="D1654" s="31" t="str">
        <f t="shared" si="25"/>
        <v/>
      </c>
      <c r="E1654" s="24" t="s">
        <v>76</v>
      </c>
    </row>
    <row r="1655" spans="1:5" s="23" customFormat="1" ht="15.75" outlineLevel="1" x14ac:dyDescent="0.25">
      <c r="A1655" s="28">
        <f>A1654</f>
        <v>44386</v>
      </c>
      <c r="B1655" s="29" t="str">
        <f>B1654</f>
        <v>RONALD FLORES</v>
      </c>
      <c r="C1655" s="30">
        <f>SUBTOTAL(9,C1654:C1654)</f>
        <v>210</v>
      </c>
      <c r="D1655" s="31" t="str">
        <f t="shared" si="25"/>
        <v>TOTAL</v>
      </c>
      <c r="E1655" s="24"/>
    </row>
    <row r="1656" spans="1:5" s="23" customFormat="1" ht="15.75" outlineLevel="2" x14ac:dyDescent="0.25">
      <c r="A1656" s="27">
        <v>44386</v>
      </c>
      <c r="B1656" s="24" t="s">
        <v>754</v>
      </c>
      <c r="C1656" s="25">
        <v>58</v>
      </c>
      <c r="D1656" s="31" t="str">
        <f t="shared" si="25"/>
        <v/>
      </c>
      <c r="E1656" s="24" t="s">
        <v>53</v>
      </c>
    </row>
    <row r="1657" spans="1:5" s="23" customFormat="1" ht="15.75" outlineLevel="1" x14ac:dyDescent="0.25">
      <c r="A1657" s="28">
        <f>A1656</f>
        <v>44386</v>
      </c>
      <c r="B1657" s="29" t="str">
        <f>B1656</f>
        <v>STACY CARR</v>
      </c>
      <c r="C1657" s="30">
        <f>SUBTOTAL(9,C1656:C1656)</f>
        <v>58</v>
      </c>
      <c r="D1657" s="31" t="str">
        <f t="shared" si="25"/>
        <v>TOTAL</v>
      </c>
      <c r="E1657" s="24"/>
    </row>
    <row r="1658" spans="1:5" s="23" customFormat="1" ht="15.75" outlineLevel="2" x14ac:dyDescent="0.25">
      <c r="A1658" s="27">
        <v>44386</v>
      </c>
      <c r="B1658" s="24" t="s">
        <v>229</v>
      </c>
      <c r="C1658" s="25">
        <v>264.32</v>
      </c>
      <c r="D1658" s="31" t="str">
        <f t="shared" si="25"/>
        <v/>
      </c>
      <c r="E1658" s="24" t="s">
        <v>76</v>
      </c>
    </row>
    <row r="1659" spans="1:5" s="23" customFormat="1" ht="15.75" outlineLevel="1" x14ac:dyDescent="0.25">
      <c r="A1659" s="28">
        <f>A1658</f>
        <v>44386</v>
      </c>
      <c r="B1659" s="29" t="str">
        <f>B1658</f>
        <v>VINCE VERRETT</v>
      </c>
      <c r="C1659" s="30">
        <f>SUBTOTAL(9,C1658:C1658)</f>
        <v>264.32</v>
      </c>
      <c r="D1659" s="31" t="str">
        <f t="shared" si="25"/>
        <v>TOTAL</v>
      </c>
      <c r="E1659" s="24"/>
    </row>
    <row r="1660" spans="1:5" s="23" customFormat="1" ht="15.75" outlineLevel="2" x14ac:dyDescent="0.25">
      <c r="A1660" s="27">
        <v>44386</v>
      </c>
      <c r="B1660" s="24" t="s">
        <v>755</v>
      </c>
      <c r="C1660" s="25">
        <v>58.24</v>
      </c>
      <c r="D1660" s="31" t="str">
        <f t="shared" si="25"/>
        <v/>
      </c>
      <c r="E1660" s="24" t="s">
        <v>76</v>
      </c>
    </row>
    <row r="1661" spans="1:5" s="23" customFormat="1" ht="15.75" outlineLevel="1" x14ac:dyDescent="0.25">
      <c r="A1661" s="28">
        <f>A1660</f>
        <v>44386</v>
      </c>
      <c r="B1661" s="29" t="str">
        <f>B1660</f>
        <v>WENDY MOORE</v>
      </c>
      <c r="C1661" s="30">
        <f>SUBTOTAL(9,C1660:C1660)</f>
        <v>58.24</v>
      </c>
      <c r="D1661" s="31" t="str">
        <f t="shared" si="25"/>
        <v>TOTAL</v>
      </c>
      <c r="E1661" s="24"/>
    </row>
    <row r="1662" spans="1:5" s="23" customFormat="1" ht="15.75" outlineLevel="2" x14ac:dyDescent="0.25">
      <c r="A1662" s="27">
        <v>44386</v>
      </c>
      <c r="B1662" s="24" t="s">
        <v>400</v>
      </c>
      <c r="C1662" s="25">
        <v>5.36</v>
      </c>
      <c r="D1662" s="31" t="str">
        <f t="shared" si="25"/>
        <v/>
      </c>
      <c r="E1662" s="24" t="s">
        <v>74</v>
      </c>
    </row>
    <row r="1663" spans="1:5" s="23" customFormat="1" ht="15.75" outlineLevel="2" x14ac:dyDescent="0.25">
      <c r="A1663" s="27">
        <v>44386</v>
      </c>
      <c r="B1663" s="24" t="s">
        <v>400</v>
      </c>
      <c r="C1663" s="25">
        <v>4.8499999999999996</v>
      </c>
      <c r="D1663" s="31" t="str">
        <f t="shared" si="25"/>
        <v/>
      </c>
      <c r="E1663" s="24" t="s">
        <v>74</v>
      </c>
    </row>
    <row r="1664" spans="1:5" s="23" customFormat="1" ht="15.75" outlineLevel="2" x14ac:dyDescent="0.25">
      <c r="A1664" s="27">
        <v>44386</v>
      </c>
      <c r="B1664" s="24" t="s">
        <v>400</v>
      </c>
      <c r="C1664" s="25">
        <v>8.49</v>
      </c>
      <c r="D1664" s="31" t="str">
        <f t="shared" si="25"/>
        <v/>
      </c>
      <c r="E1664" s="24" t="s">
        <v>74</v>
      </c>
    </row>
    <row r="1665" spans="1:5" s="23" customFormat="1" ht="15.75" outlineLevel="2" x14ac:dyDescent="0.25">
      <c r="A1665" s="27">
        <v>44386</v>
      </c>
      <c r="B1665" s="24" t="s">
        <v>400</v>
      </c>
      <c r="C1665" s="25">
        <v>7.4</v>
      </c>
      <c r="D1665" s="31" t="str">
        <f t="shared" si="25"/>
        <v/>
      </c>
      <c r="E1665" s="24" t="s">
        <v>74</v>
      </c>
    </row>
    <row r="1666" spans="1:5" s="23" customFormat="1" ht="15.75" outlineLevel="2" x14ac:dyDescent="0.25">
      <c r="A1666" s="27">
        <v>44386</v>
      </c>
      <c r="B1666" s="24" t="s">
        <v>400</v>
      </c>
      <c r="C1666" s="25">
        <v>7.4</v>
      </c>
      <c r="D1666" s="31" t="str">
        <f t="shared" si="25"/>
        <v/>
      </c>
      <c r="E1666" s="24" t="s">
        <v>74</v>
      </c>
    </row>
    <row r="1667" spans="1:5" s="23" customFormat="1" ht="15.75" outlineLevel="2" x14ac:dyDescent="0.25">
      <c r="A1667" s="27">
        <v>44386</v>
      </c>
      <c r="B1667" s="24" t="s">
        <v>400</v>
      </c>
      <c r="C1667" s="25">
        <v>8.81</v>
      </c>
      <c r="D1667" s="31" t="str">
        <f t="shared" si="25"/>
        <v/>
      </c>
      <c r="E1667" s="24" t="s">
        <v>74</v>
      </c>
    </row>
    <row r="1668" spans="1:5" s="23" customFormat="1" ht="15.75" outlineLevel="1" x14ac:dyDescent="0.25">
      <c r="A1668" s="28">
        <f>A1667</f>
        <v>44386</v>
      </c>
      <c r="B1668" s="29" t="str">
        <f>B1667</f>
        <v>EAN SERVICES LLC</v>
      </c>
      <c r="C1668" s="30">
        <f>SUBTOTAL(9,C1662:C1667)</f>
        <v>42.31</v>
      </c>
      <c r="D1668" s="31" t="str">
        <f t="shared" si="25"/>
        <v>TOTAL</v>
      </c>
      <c r="E1668" s="24"/>
    </row>
    <row r="1669" spans="1:5" s="23" customFormat="1" ht="15.75" outlineLevel="2" x14ac:dyDescent="0.25">
      <c r="A1669" s="27">
        <v>44386</v>
      </c>
      <c r="B1669" s="24" t="s">
        <v>169</v>
      </c>
      <c r="C1669" s="25">
        <v>1308.3</v>
      </c>
      <c r="D1669" s="31" t="str">
        <f t="shared" si="25"/>
        <v/>
      </c>
      <c r="E1669" s="24" t="s">
        <v>57</v>
      </c>
    </row>
    <row r="1670" spans="1:5" s="23" customFormat="1" ht="15.75" outlineLevel="2" x14ac:dyDescent="0.25">
      <c r="A1670" s="27">
        <v>44386</v>
      </c>
      <c r="B1670" s="24" t="s">
        <v>169</v>
      </c>
      <c r="C1670" s="25">
        <v>63.3</v>
      </c>
      <c r="D1670" s="31" t="str">
        <f t="shared" si="25"/>
        <v/>
      </c>
      <c r="E1670" s="24" t="s">
        <v>57</v>
      </c>
    </row>
    <row r="1671" spans="1:5" s="23" customFormat="1" ht="15.75" outlineLevel="2" x14ac:dyDescent="0.25">
      <c r="A1671" s="27">
        <v>44386</v>
      </c>
      <c r="B1671" s="24" t="s">
        <v>169</v>
      </c>
      <c r="C1671" s="25">
        <v>63.3</v>
      </c>
      <c r="D1671" s="31" t="str">
        <f t="shared" si="25"/>
        <v/>
      </c>
      <c r="E1671" s="24" t="s">
        <v>57</v>
      </c>
    </row>
    <row r="1672" spans="1:5" s="23" customFormat="1" ht="15.75" outlineLevel="2" x14ac:dyDescent="0.25">
      <c r="A1672" s="27">
        <v>44386</v>
      </c>
      <c r="B1672" s="24" t="s">
        <v>169</v>
      </c>
      <c r="C1672" s="25">
        <v>63.3</v>
      </c>
      <c r="D1672" s="31" t="str">
        <f t="shared" si="25"/>
        <v/>
      </c>
      <c r="E1672" s="24" t="s">
        <v>57</v>
      </c>
    </row>
    <row r="1673" spans="1:5" s="23" customFormat="1" ht="15.75" outlineLevel="2" x14ac:dyDescent="0.25">
      <c r="A1673" s="27">
        <v>44386</v>
      </c>
      <c r="B1673" s="24" t="s">
        <v>169</v>
      </c>
      <c r="C1673" s="25">
        <v>63.3</v>
      </c>
      <c r="D1673" s="31" t="str">
        <f t="shared" si="25"/>
        <v/>
      </c>
      <c r="E1673" s="24" t="s">
        <v>57</v>
      </c>
    </row>
    <row r="1674" spans="1:5" s="23" customFormat="1" ht="15.75" outlineLevel="2" x14ac:dyDescent="0.25">
      <c r="A1674" s="27">
        <v>44386</v>
      </c>
      <c r="B1674" s="24" t="s">
        <v>169</v>
      </c>
      <c r="C1674" s="25">
        <v>63.3</v>
      </c>
      <c r="D1674" s="31" t="str">
        <f t="shared" si="25"/>
        <v/>
      </c>
      <c r="E1674" s="24" t="s">
        <v>57</v>
      </c>
    </row>
    <row r="1675" spans="1:5" s="23" customFormat="1" ht="15.75" outlineLevel="2" x14ac:dyDescent="0.25">
      <c r="A1675" s="27">
        <v>44386</v>
      </c>
      <c r="B1675" s="24" t="s">
        <v>169</v>
      </c>
      <c r="C1675" s="25">
        <v>63.3</v>
      </c>
      <c r="D1675" s="31" t="str">
        <f t="shared" si="25"/>
        <v/>
      </c>
      <c r="E1675" s="24" t="s">
        <v>57</v>
      </c>
    </row>
    <row r="1676" spans="1:5" s="23" customFormat="1" ht="15.75" outlineLevel="2" x14ac:dyDescent="0.25">
      <c r="A1676" s="27">
        <v>44386</v>
      </c>
      <c r="B1676" s="24" t="s">
        <v>169</v>
      </c>
      <c r="C1676" s="25">
        <v>62.69</v>
      </c>
      <c r="D1676" s="31" t="str">
        <f t="shared" si="25"/>
        <v/>
      </c>
      <c r="E1676" s="24" t="s">
        <v>57</v>
      </c>
    </row>
    <row r="1677" spans="1:5" s="23" customFormat="1" ht="15.75" outlineLevel="2" x14ac:dyDescent="0.25">
      <c r="A1677" s="27">
        <v>44386</v>
      </c>
      <c r="B1677" s="24" t="s">
        <v>169</v>
      </c>
      <c r="C1677" s="25">
        <v>63.3</v>
      </c>
      <c r="D1677" s="31" t="str">
        <f t="shared" si="25"/>
        <v/>
      </c>
      <c r="E1677" s="24" t="s">
        <v>57</v>
      </c>
    </row>
    <row r="1678" spans="1:5" s="23" customFormat="1" ht="15.75" outlineLevel="2" x14ac:dyDescent="0.25">
      <c r="A1678" s="27">
        <v>44386</v>
      </c>
      <c r="B1678" s="24" t="s">
        <v>169</v>
      </c>
      <c r="C1678" s="25">
        <v>63.3</v>
      </c>
      <c r="D1678" s="31" t="str">
        <f t="shared" si="25"/>
        <v/>
      </c>
      <c r="E1678" s="24" t="s">
        <v>57</v>
      </c>
    </row>
    <row r="1679" spans="1:5" s="23" customFormat="1" ht="15.75" outlineLevel="2" x14ac:dyDescent="0.25">
      <c r="A1679" s="27">
        <v>44386</v>
      </c>
      <c r="B1679" s="24" t="s">
        <v>169</v>
      </c>
      <c r="C1679" s="25">
        <v>63.3</v>
      </c>
      <c r="D1679" s="31" t="str">
        <f t="shared" si="25"/>
        <v/>
      </c>
      <c r="E1679" s="24" t="s">
        <v>57</v>
      </c>
    </row>
    <row r="1680" spans="1:5" s="23" customFormat="1" ht="15.75" outlineLevel="2" x14ac:dyDescent="0.25">
      <c r="A1680" s="27">
        <v>44386</v>
      </c>
      <c r="B1680" s="24" t="s">
        <v>169</v>
      </c>
      <c r="C1680" s="25">
        <v>63.3</v>
      </c>
      <c r="D1680" s="31" t="str">
        <f t="shared" si="25"/>
        <v/>
      </c>
      <c r="E1680" s="24" t="s">
        <v>57</v>
      </c>
    </row>
    <row r="1681" spans="1:5" s="23" customFormat="1" ht="15.75" outlineLevel="2" x14ac:dyDescent="0.25">
      <c r="A1681" s="27">
        <v>44386</v>
      </c>
      <c r="B1681" s="24" t="s">
        <v>169</v>
      </c>
      <c r="C1681" s="25">
        <v>63.3</v>
      </c>
      <c r="D1681" s="31" t="str">
        <f t="shared" si="25"/>
        <v/>
      </c>
      <c r="E1681" s="24" t="s">
        <v>57</v>
      </c>
    </row>
    <row r="1682" spans="1:5" s="23" customFormat="1" ht="15.75" outlineLevel="2" x14ac:dyDescent="0.25">
      <c r="A1682" s="27">
        <v>44386</v>
      </c>
      <c r="B1682" s="24" t="s">
        <v>169</v>
      </c>
      <c r="C1682" s="25">
        <v>63.3</v>
      </c>
      <c r="D1682" s="31" t="str">
        <f t="shared" si="25"/>
        <v/>
      </c>
      <c r="E1682" s="24" t="s">
        <v>57</v>
      </c>
    </row>
    <row r="1683" spans="1:5" s="23" customFormat="1" ht="15.75" outlineLevel="2" x14ac:dyDescent="0.25">
      <c r="A1683" s="27">
        <v>44386</v>
      </c>
      <c r="B1683" s="24" t="s">
        <v>169</v>
      </c>
      <c r="C1683" s="25">
        <v>63.3</v>
      </c>
      <c r="D1683" s="31" t="str">
        <f t="shared" si="25"/>
        <v/>
      </c>
      <c r="E1683" s="24" t="s">
        <v>57</v>
      </c>
    </row>
    <row r="1684" spans="1:5" s="23" customFormat="1" ht="15.75" outlineLevel="2" x14ac:dyDescent="0.25">
      <c r="A1684" s="27">
        <v>44386</v>
      </c>
      <c r="B1684" s="24" t="s">
        <v>169</v>
      </c>
      <c r="C1684" s="25">
        <v>63.3</v>
      </c>
      <c r="D1684" s="31" t="str">
        <f t="shared" si="25"/>
        <v/>
      </c>
      <c r="E1684" s="24" t="s">
        <v>57</v>
      </c>
    </row>
    <row r="1685" spans="1:5" s="23" customFormat="1" ht="15.75" outlineLevel="2" x14ac:dyDescent="0.25">
      <c r="A1685" s="27">
        <v>44386</v>
      </c>
      <c r="B1685" s="24" t="s">
        <v>169</v>
      </c>
      <c r="C1685" s="25">
        <v>63.3</v>
      </c>
      <c r="D1685" s="31" t="str">
        <f t="shared" si="25"/>
        <v/>
      </c>
      <c r="E1685" s="24" t="s">
        <v>57</v>
      </c>
    </row>
    <row r="1686" spans="1:5" s="23" customFormat="1" ht="15.75" outlineLevel="2" x14ac:dyDescent="0.25">
      <c r="A1686" s="27">
        <v>44386</v>
      </c>
      <c r="B1686" s="24" t="s">
        <v>169</v>
      </c>
      <c r="C1686" s="25">
        <v>63.3</v>
      </c>
      <c r="D1686" s="31" t="str">
        <f t="shared" si="25"/>
        <v/>
      </c>
      <c r="E1686" s="24" t="s">
        <v>57</v>
      </c>
    </row>
    <row r="1687" spans="1:5" s="23" customFormat="1" ht="15.75" outlineLevel="2" x14ac:dyDescent="0.25">
      <c r="A1687" s="27">
        <v>44386</v>
      </c>
      <c r="B1687" s="24" t="s">
        <v>169</v>
      </c>
      <c r="C1687" s="25">
        <v>63.3</v>
      </c>
      <c r="D1687" s="31" t="str">
        <f t="shared" si="25"/>
        <v/>
      </c>
      <c r="E1687" s="24" t="s">
        <v>57</v>
      </c>
    </row>
    <row r="1688" spans="1:5" s="23" customFormat="1" ht="15.75" outlineLevel="2" x14ac:dyDescent="0.25">
      <c r="A1688" s="27">
        <v>44386</v>
      </c>
      <c r="B1688" s="24" t="s">
        <v>169</v>
      </c>
      <c r="C1688" s="25">
        <v>63.3</v>
      </c>
      <c r="D1688" s="31" t="str">
        <f t="shared" si="25"/>
        <v/>
      </c>
      <c r="E1688" s="24" t="s">
        <v>57</v>
      </c>
    </row>
    <row r="1689" spans="1:5" s="23" customFormat="1" ht="15.75" outlineLevel="2" x14ac:dyDescent="0.25">
      <c r="A1689" s="27">
        <v>44386</v>
      </c>
      <c r="B1689" s="24" t="s">
        <v>169</v>
      </c>
      <c r="C1689" s="25">
        <v>63.3</v>
      </c>
      <c r="D1689" s="31" t="str">
        <f t="shared" si="25"/>
        <v/>
      </c>
      <c r="E1689" s="24" t="s">
        <v>57</v>
      </c>
    </row>
    <row r="1690" spans="1:5" s="23" customFormat="1" ht="15.75" outlineLevel="2" x14ac:dyDescent="0.25">
      <c r="A1690" s="27">
        <v>44386</v>
      </c>
      <c r="B1690" s="24" t="s">
        <v>169</v>
      </c>
      <c r="C1690" s="25">
        <v>63.3</v>
      </c>
      <c r="D1690" s="31" t="str">
        <f t="shared" si="25"/>
        <v/>
      </c>
      <c r="E1690" s="24" t="s">
        <v>57</v>
      </c>
    </row>
    <row r="1691" spans="1:5" s="23" customFormat="1" ht="15.75" outlineLevel="2" x14ac:dyDescent="0.25">
      <c r="A1691" s="27">
        <v>44386</v>
      </c>
      <c r="B1691" s="24" t="s">
        <v>169</v>
      </c>
      <c r="C1691" s="25">
        <v>63.3</v>
      </c>
      <c r="D1691" s="31" t="str">
        <f t="shared" si="25"/>
        <v/>
      </c>
      <c r="E1691" s="24" t="s">
        <v>57</v>
      </c>
    </row>
    <row r="1692" spans="1:5" s="23" customFormat="1" ht="15.75" outlineLevel="2" x14ac:dyDescent="0.25">
      <c r="A1692" s="27">
        <v>44386</v>
      </c>
      <c r="B1692" s="24" t="s">
        <v>169</v>
      </c>
      <c r="C1692" s="25">
        <v>63.3</v>
      </c>
      <c r="D1692" s="31" t="str">
        <f t="shared" si="25"/>
        <v/>
      </c>
      <c r="E1692" s="24" t="s">
        <v>57</v>
      </c>
    </row>
    <row r="1693" spans="1:5" s="23" customFormat="1" ht="15.75" outlineLevel="2" x14ac:dyDescent="0.25">
      <c r="A1693" s="27">
        <v>44386</v>
      </c>
      <c r="B1693" s="24" t="s">
        <v>169</v>
      </c>
      <c r="C1693" s="25">
        <v>63.3</v>
      </c>
      <c r="D1693" s="31" t="str">
        <f t="shared" si="25"/>
        <v/>
      </c>
      <c r="E1693" s="24" t="s">
        <v>57</v>
      </c>
    </row>
    <row r="1694" spans="1:5" s="23" customFormat="1" ht="15.75" outlineLevel="2" x14ac:dyDescent="0.25">
      <c r="A1694" s="27">
        <v>44386</v>
      </c>
      <c r="B1694" s="24" t="s">
        <v>169</v>
      </c>
      <c r="C1694" s="25">
        <v>63.3</v>
      </c>
      <c r="D1694" s="31" t="str">
        <f t="shared" si="25"/>
        <v/>
      </c>
      <c r="E1694" s="24" t="s">
        <v>57</v>
      </c>
    </row>
    <row r="1695" spans="1:5" s="23" customFormat="1" ht="15.75" outlineLevel="2" x14ac:dyDescent="0.25">
      <c r="A1695" s="27">
        <v>44386</v>
      </c>
      <c r="B1695" s="24" t="s">
        <v>169</v>
      </c>
      <c r="C1695" s="25">
        <v>63.3</v>
      </c>
      <c r="D1695" s="31" t="str">
        <f t="shared" si="25"/>
        <v/>
      </c>
      <c r="E1695" s="24" t="s">
        <v>57</v>
      </c>
    </row>
    <row r="1696" spans="1:5" s="23" customFormat="1" ht="15.75" outlineLevel="2" x14ac:dyDescent="0.25">
      <c r="A1696" s="27">
        <v>44386</v>
      </c>
      <c r="B1696" s="24" t="s">
        <v>169</v>
      </c>
      <c r="C1696" s="25">
        <v>63.3</v>
      </c>
      <c r="D1696" s="31" t="str">
        <f t="shared" si="25"/>
        <v/>
      </c>
      <c r="E1696" s="24" t="s">
        <v>57</v>
      </c>
    </row>
    <row r="1697" spans="1:5" s="23" customFormat="1" ht="15.75" outlineLevel="2" x14ac:dyDescent="0.25">
      <c r="A1697" s="27">
        <v>44386</v>
      </c>
      <c r="B1697" s="24" t="s">
        <v>169</v>
      </c>
      <c r="C1697" s="25">
        <v>63.3</v>
      </c>
      <c r="D1697" s="31" t="str">
        <f t="shared" si="25"/>
        <v/>
      </c>
      <c r="E1697" s="24" t="s">
        <v>57</v>
      </c>
    </row>
    <row r="1698" spans="1:5" s="23" customFormat="1" ht="15.75" outlineLevel="2" x14ac:dyDescent="0.25">
      <c r="A1698" s="27">
        <v>44386</v>
      </c>
      <c r="B1698" s="24" t="s">
        <v>169</v>
      </c>
      <c r="C1698" s="25">
        <v>63.3</v>
      </c>
      <c r="D1698" s="31" t="str">
        <f t="shared" si="25"/>
        <v/>
      </c>
      <c r="E1698" s="24" t="s">
        <v>57</v>
      </c>
    </row>
    <row r="1699" spans="1:5" s="23" customFormat="1" ht="15.75" outlineLevel="2" x14ac:dyDescent="0.25">
      <c r="A1699" s="27">
        <v>44386</v>
      </c>
      <c r="B1699" s="24" t="s">
        <v>169</v>
      </c>
      <c r="C1699" s="25">
        <v>63.3</v>
      </c>
      <c r="D1699" s="31" t="str">
        <f t="shared" si="25"/>
        <v/>
      </c>
      <c r="E1699" s="24" t="s">
        <v>57</v>
      </c>
    </row>
    <row r="1700" spans="1:5" s="23" customFormat="1" ht="15.75" outlineLevel="2" x14ac:dyDescent="0.25">
      <c r="A1700" s="27">
        <v>44386</v>
      </c>
      <c r="B1700" s="24" t="s">
        <v>169</v>
      </c>
      <c r="C1700" s="25">
        <v>63.3</v>
      </c>
      <c r="D1700" s="31" t="str">
        <f t="shared" si="25"/>
        <v/>
      </c>
      <c r="E1700" s="24" t="s">
        <v>57</v>
      </c>
    </row>
    <row r="1701" spans="1:5" s="23" customFormat="1" ht="15.75" outlineLevel="2" x14ac:dyDescent="0.25">
      <c r="A1701" s="27">
        <v>44386</v>
      </c>
      <c r="B1701" s="24" t="s">
        <v>169</v>
      </c>
      <c r="C1701" s="25">
        <v>63.3</v>
      </c>
      <c r="D1701" s="31" t="str">
        <f t="shared" si="25"/>
        <v/>
      </c>
      <c r="E1701" s="24" t="s">
        <v>57</v>
      </c>
    </row>
    <row r="1702" spans="1:5" s="23" customFormat="1" ht="15.75" outlineLevel="2" x14ac:dyDescent="0.25">
      <c r="A1702" s="27">
        <v>44386</v>
      </c>
      <c r="B1702" s="24" t="s">
        <v>169</v>
      </c>
      <c r="C1702" s="25">
        <v>63.3</v>
      </c>
      <c r="D1702" s="31" t="str">
        <f t="shared" si="25"/>
        <v/>
      </c>
      <c r="E1702" s="24" t="s">
        <v>57</v>
      </c>
    </row>
    <row r="1703" spans="1:5" s="23" customFormat="1" ht="15.75" outlineLevel="2" x14ac:dyDescent="0.25">
      <c r="A1703" s="27">
        <v>44386</v>
      </c>
      <c r="B1703" s="24" t="s">
        <v>169</v>
      </c>
      <c r="C1703" s="25">
        <v>63.3</v>
      </c>
      <c r="D1703" s="31" t="str">
        <f t="shared" si="25"/>
        <v/>
      </c>
      <c r="E1703" s="24" t="s">
        <v>57</v>
      </c>
    </row>
    <row r="1704" spans="1:5" s="23" customFormat="1" ht="15.75" outlineLevel="2" x14ac:dyDescent="0.25">
      <c r="A1704" s="27">
        <v>44386</v>
      </c>
      <c r="B1704" s="24" t="s">
        <v>169</v>
      </c>
      <c r="C1704" s="25">
        <v>63.3</v>
      </c>
      <c r="D1704" s="31" t="str">
        <f t="shared" si="25"/>
        <v/>
      </c>
      <c r="E1704" s="24" t="s">
        <v>57</v>
      </c>
    </row>
    <row r="1705" spans="1:5" s="23" customFormat="1" ht="15.75" outlineLevel="2" x14ac:dyDescent="0.25">
      <c r="A1705" s="27">
        <v>44386</v>
      </c>
      <c r="B1705" s="24" t="s">
        <v>169</v>
      </c>
      <c r="C1705" s="25">
        <v>63.3</v>
      </c>
      <c r="D1705" s="31" t="str">
        <f t="shared" si="25"/>
        <v/>
      </c>
      <c r="E1705" s="24" t="s">
        <v>57</v>
      </c>
    </row>
    <row r="1706" spans="1:5" s="23" customFormat="1" ht="15.75" outlineLevel="2" x14ac:dyDescent="0.25">
      <c r="A1706" s="27">
        <v>44386</v>
      </c>
      <c r="B1706" s="24" t="s">
        <v>169</v>
      </c>
      <c r="C1706" s="25">
        <v>63.3</v>
      </c>
      <c r="D1706" s="31" t="str">
        <f t="shared" si="25"/>
        <v/>
      </c>
      <c r="E1706" s="24" t="s">
        <v>57</v>
      </c>
    </row>
    <row r="1707" spans="1:5" s="23" customFormat="1" ht="15.75" outlineLevel="2" x14ac:dyDescent="0.25">
      <c r="A1707" s="27">
        <v>44386</v>
      </c>
      <c r="B1707" s="24" t="s">
        <v>169</v>
      </c>
      <c r="C1707" s="25">
        <v>63.3</v>
      </c>
      <c r="D1707" s="31" t="str">
        <f t="shared" si="25"/>
        <v/>
      </c>
      <c r="E1707" s="24" t="s">
        <v>57</v>
      </c>
    </row>
    <row r="1708" spans="1:5" s="23" customFormat="1" ht="15.75" outlineLevel="2" x14ac:dyDescent="0.25">
      <c r="A1708" s="27">
        <v>44386</v>
      </c>
      <c r="B1708" s="24" t="s">
        <v>169</v>
      </c>
      <c r="C1708" s="25">
        <v>63.3</v>
      </c>
      <c r="D1708" s="31" t="str">
        <f t="shared" si="25"/>
        <v/>
      </c>
      <c r="E1708" s="24" t="s">
        <v>57</v>
      </c>
    </row>
    <row r="1709" spans="1:5" s="23" customFormat="1" ht="15.75" outlineLevel="2" x14ac:dyDescent="0.25">
      <c r="A1709" s="27">
        <v>44386</v>
      </c>
      <c r="B1709" s="24" t="s">
        <v>169</v>
      </c>
      <c r="C1709" s="25">
        <v>63.3</v>
      </c>
      <c r="D1709" s="31" t="str">
        <f t="shared" si="25"/>
        <v/>
      </c>
      <c r="E1709" s="24" t="s">
        <v>57</v>
      </c>
    </row>
    <row r="1710" spans="1:5" s="23" customFormat="1" ht="15.75" outlineLevel="2" x14ac:dyDescent="0.25">
      <c r="A1710" s="27">
        <v>44386</v>
      </c>
      <c r="B1710" s="24" t="s">
        <v>169</v>
      </c>
      <c r="C1710" s="25">
        <v>63.3</v>
      </c>
      <c r="D1710" s="31" t="str">
        <f t="shared" si="25"/>
        <v/>
      </c>
      <c r="E1710" s="24" t="s">
        <v>57</v>
      </c>
    </row>
    <row r="1711" spans="1:5" s="23" customFormat="1" ht="15.75" outlineLevel="2" x14ac:dyDescent="0.25">
      <c r="A1711" s="27">
        <v>44386</v>
      </c>
      <c r="B1711" s="24" t="s">
        <v>169</v>
      </c>
      <c r="C1711" s="25">
        <v>63.3</v>
      </c>
      <c r="D1711" s="31" t="str">
        <f t="shared" si="25"/>
        <v/>
      </c>
      <c r="E1711" s="24" t="s">
        <v>57</v>
      </c>
    </row>
    <row r="1712" spans="1:5" s="23" customFormat="1" ht="15.75" outlineLevel="2" x14ac:dyDescent="0.25">
      <c r="A1712" s="27">
        <v>44386</v>
      </c>
      <c r="B1712" s="24" t="s">
        <v>169</v>
      </c>
      <c r="C1712" s="25">
        <v>63.13</v>
      </c>
      <c r="D1712" s="31" t="str">
        <f t="shared" si="25"/>
        <v/>
      </c>
      <c r="E1712" s="24" t="s">
        <v>57</v>
      </c>
    </row>
    <row r="1713" spans="1:5" s="23" customFormat="1" ht="15.75" outlineLevel="2" x14ac:dyDescent="0.25">
      <c r="A1713" s="27">
        <v>44386</v>
      </c>
      <c r="B1713" s="24" t="s">
        <v>169</v>
      </c>
      <c r="C1713" s="25">
        <v>4.88</v>
      </c>
      <c r="D1713" s="31" t="str">
        <f t="shared" ref="D1713:D1776" si="26">IF(E1713="","TOTAL","")</f>
        <v/>
      </c>
      <c r="E1713" s="24" t="s">
        <v>57</v>
      </c>
    </row>
    <row r="1714" spans="1:5" s="23" customFormat="1" ht="15.75" outlineLevel="2" x14ac:dyDescent="0.25">
      <c r="A1714" s="27">
        <v>44386</v>
      </c>
      <c r="B1714" s="24" t="s">
        <v>169</v>
      </c>
      <c r="C1714" s="25">
        <v>4.88</v>
      </c>
      <c r="D1714" s="31" t="str">
        <f t="shared" si="26"/>
        <v/>
      </c>
      <c r="E1714" s="24" t="s">
        <v>57</v>
      </c>
    </row>
    <row r="1715" spans="1:5" s="23" customFormat="1" ht="15.75" outlineLevel="2" x14ac:dyDescent="0.25">
      <c r="A1715" s="27">
        <v>44386</v>
      </c>
      <c r="B1715" s="24" t="s">
        <v>169</v>
      </c>
      <c r="C1715" s="25">
        <v>4.88</v>
      </c>
      <c r="D1715" s="31" t="str">
        <f t="shared" si="26"/>
        <v/>
      </c>
      <c r="E1715" s="24" t="s">
        <v>57</v>
      </c>
    </row>
    <row r="1716" spans="1:5" s="23" customFormat="1" ht="15.75" outlineLevel="2" x14ac:dyDescent="0.25">
      <c r="A1716" s="27">
        <v>44386</v>
      </c>
      <c r="B1716" s="24" t="s">
        <v>169</v>
      </c>
      <c r="C1716" s="25">
        <v>4.88</v>
      </c>
      <c r="D1716" s="31" t="str">
        <f t="shared" si="26"/>
        <v/>
      </c>
      <c r="E1716" s="24" t="s">
        <v>57</v>
      </c>
    </row>
    <row r="1717" spans="1:5" s="23" customFormat="1" ht="15.75" outlineLevel="2" x14ac:dyDescent="0.25">
      <c r="A1717" s="27">
        <v>44386</v>
      </c>
      <c r="B1717" s="24" t="s">
        <v>169</v>
      </c>
      <c r="C1717" s="25">
        <v>4.88</v>
      </c>
      <c r="D1717" s="31" t="str">
        <f t="shared" si="26"/>
        <v/>
      </c>
      <c r="E1717" s="24" t="s">
        <v>57</v>
      </c>
    </row>
    <row r="1718" spans="1:5" s="23" customFormat="1" ht="15.75" outlineLevel="2" x14ac:dyDescent="0.25">
      <c r="A1718" s="27">
        <v>44386</v>
      </c>
      <c r="B1718" s="24" t="s">
        <v>169</v>
      </c>
      <c r="C1718" s="25">
        <v>4.88</v>
      </c>
      <c r="D1718" s="31" t="str">
        <f t="shared" si="26"/>
        <v/>
      </c>
      <c r="E1718" s="24" t="s">
        <v>57</v>
      </c>
    </row>
    <row r="1719" spans="1:5" s="23" customFormat="1" ht="15.75" outlineLevel="2" x14ac:dyDescent="0.25">
      <c r="A1719" s="27">
        <v>44386</v>
      </c>
      <c r="B1719" s="24" t="s">
        <v>169</v>
      </c>
      <c r="C1719" s="25">
        <v>4.75</v>
      </c>
      <c r="D1719" s="31" t="str">
        <f t="shared" si="26"/>
        <v/>
      </c>
      <c r="E1719" s="24" t="s">
        <v>57</v>
      </c>
    </row>
    <row r="1720" spans="1:5" s="23" customFormat="1" ht="15.75" outlineLevel="2" x14ac:dyDescent="0.25">
      <c r="A1720" s="27">
        <v>44386</v>
      </c>
      <c r="B1720" s="24" t="s">
        <v>169</v>
      </c>
      <c r="C1720" s="25">
        <v>4.88</v>
      </c>
      <c r="D1720" s="31" t="str">
        <f t="shared" si="26"/>
        <v/>
      </c>
      <c r="E1720" s="24" t="s">
        <v>57</v>
      </c>
    </row>
    <row r="1721" spans="1:5" s="23" customFormat="1" ht="15.75" outlineLevel="2" x14ac:dyDescent="0.25">
      <c r="A1721" s="27">
        <v>44386</v>
      </c>
      <c r="B1721" s="24" t="s">
        <v>169</v>
      </c>
      <c r="C1721" s="25">
        <v>4.88</v>
      </c>
      <c r="D1721" s="31" t="str">
        <f t="shared" si="26"/>
        <v/>
      </c>
      <c r="E1721" s="24" t="s">
        <v>57</v>
      </c>
    </row>
    <row r="1722" spans="1:5" s="23" customFormat="1" ht="15.75" outlineLevel="2" x14ac:dyDescent="0.25">
      <c r="A1722" s="27">
        <v>44386</v>
      </c>
      <c r="B1722" s="24" t="s">
        <v>169</v>
      </c>
      <c r="C1722" s="25">
        <v>4.88</v>
      </c>
      <c r="D1722" s="31" t="str">
        <f t="shared" si="26"/>
        <v/>
      </c>
      <c r="E1722" s="24" t="s">
        <v>57</v>
      </c>
    </row>
    <row r="1723" spans="1:5" s="23" customFormat="1" ht="15.75" outlineLevel="2" x14ac:dyDescent="0.25">
      <c r="A1723" s="27">
        <v>44386</v>
      </c>
      <c r="B1723" s="24" t="s">
        <v>169</v>
      </c>
      <c r="C1723" s="25">
        <v>4.88</v>
      </c>
      <c r="D1723" s="31" t="str">
        <f t="shared" si="26"/>
        <v/>
      </c>
      <c r="E1723" s="24" t="s">
        <v>57</v>
      </c>
    </row>
    <row r="1724" spans="1:5" s="23" customFormat="1" ht="15.75" outlineLevel="2" x14ac:dyDescent="0.25">
      <c r="A1724" s="27">
        <v>44386</v>
      </c>
      <c r="B1724" s="24" t="s">
        <v>169</v>
      </c>
      <c r="C1724" s="25">
        <v>4.88</v>
      </c>
      <c r="D1724" s="31" t="str">
        <f t="shared" si="26"/>
        <v/>
      </c>
      <c r="E1724" s="24" t="s">
        <v>57</v>
      </c>
    </row>
    <row r="1725" spans="1:5" s="23" customFormat="1" ht="15.75" outlineLevel="2" x14ac:dyDescent="0.25">
      <c r="A1725" s="27">
        <v>44386</v>
      </c>
      <c r="B1725" s="24" t="s">
        <v>169</v>
      </c>
      <c r="C1725" s="25">
        <v>4.88</v>
      </c>
      <c r="D1725" s="31" t="str">
        <f t="shared" si="26"/>
        <v/>
      </c>
      <c r="E1725" s="24" t="s">
        <v>57</v>
      </c>
    </row>
    <row r="1726" spans="1:5" s="23" customFormat="1" ht="15.75" outlineLevel="2" x14ac:dyDescent="0.25">
      <c r="A1726" s="27">
        <v>44386</v>
      </c>
      <c r="B1726" s="24" t="s">
        <v>169</v>
      </c>
      <c r="C1726" s="25">
        <v>4.88</v>
      </c>
      <c r="D1726" s="31" t="str">
        <f t="shared" si="26"/>
        <v/>
      </c>
      <c r="E1726" s="24" t="s">
        <v>57</v>
      </c>
    </row>
    <row r="1727" spans="1:5" s="23" customFormat="1" ht="15.75" outlineLevel="2" x14ac:dyDescent="0.25">
      <c r="A1727" s="27">
        <v>44386</v>
      </c>
      <c r="B1727" s="24" t="s">
        <v>169</v>
      </c>
      <c r="C1727" s="25">
        <v>4.88</v>
      </c>
      <c r="D1727" s="31" t="str">
        <f t="shared" si="26"/>
        <v/>
      </c>
      <c r="E1727" s="24" t="s">
        <v>57</v>
      </c>
    </row>
    <row r="1728" spans="1:5" s="23" customFormat="1" ht="15.75" outlineLevel="2" x14ac:dyDescent="0.25">
      <c r="A1728" s="27">
        <v>44386</v>
      </c>
      <c r="B1728" s="24" t="s">
        <v>169</v>
      </c>
      <c r="C1728" s="25">
        <v>4.88</v>
      </c>
      <c r="D1728" s="31" t="str">
        <f t="shared" si="26"/>
        <v/>
      </c>
      <c r="E1728" s="24" t="s">
        <v>57</v>
      </c>
    </row>
    <row r="1729" spans="1:5" s="23" customFormat="1" ht="15.75" outlineLevel="2" x14ac:dyDescent="0.25">
      <c r="A1729" s="27">
        <v>44386</v>
      </c>
      <c r="B1729" s="24" t="s">
        <v>169</v>
      </c>
      <c r="C1729" s="25">
        <v>4.88</v>
      </c>
      <c r="D1729" s="31" t="str">
        <f t="shared" si="26"/>
        <v/>
      </c>
      <c r="E1729" s="24" t="s">
        <v>57</v>
      </c>
    </row>
    <row r="1730" spans="1:5" s="23" customFormat="1" ht="15.75" outlineLevel="2" x14ac:dyDescent="0.25">
      <c r="A1730" s="27">
        <v>44386</v>
      </c>
      <c r="B1730" s="24" t="s">
        <v>169</v>
      </c>
      <c r="C1730" s="25">
        <v>4.88</v>
      </c>
      <c r="D1730" s="31" t="str">
        <f t="shared" si="26"/>
        <v/>
      </c>
      <c r="E1730" s="24" t="s">
        <v>57</v>
      </c>
    </row>
    <row r="1731" spans="1:5" s="23" customFormat="1" ht="15.75" outlineLevel="2" x14ac:dyDescent="0.25">
      <c r="A1731" s="27">
        <v>44386</v>
      </c>
      <c r="B1731" s="24" t="s">
        <v>169</v>
      </c>
      <c r="C1731" s="25">
        <v>4.88</v>
      </c>
      <c r="D1731" s="31" t="str">
        <f t="shared" si="26"/>
        <v/>
      </c>
      <c r="E1731" s="24" t="s">
        <v>57</v>
      </c>
    </row>
    <row r="1732" spans="1:5" s="23" customFormat="1" ht="15.75" outlineLevel="2" x14ac:dyDescent="0.25">
      <c r="A1732" s="27">
        <v>44386</v>
      </c>
      <c r="B1732" s="24" t="s">
        <v>169</v>
      </c>
      <c r="C1732" s="25">
        <v>4.88</v>
      </c>
      <c r="D1732" s="31" t="str">
        <f t="shared" si="26"/>
        <v/>
      </c>
      <c r="E1732" s="24" t="s">
        <v>57</v>
      </c>
    </row>
    <row r="1733" spans="1:5" s="23" customFormat="1" ht="15.75" outlineLevel="2" x14ac:dyDescent="0.25">
      <c r="A1733" s="27">
        <v>44386</v>
      </c>
      <c r="B1733" s="24" t="s">
        <v>169</v>
      </c>
      <c r="C1733" s="25">
        <v>4.88</v>
      </c>
      <c r="D1733" s="31" t="str">
        <f t="shared" si="26"/>
        <v/>
      </c>
      <c r="E1733" s="24" t="s">
        <v>57</v>
      </c>
    </row>
    <row r="1734" spans="1:5" s="23" customFormat="1" ht="15.75" outlineLevel="2" x14ac:dyDescent="0.25">
      <c r="A1734" s="27">
        <v>44386</v>
      </c>
      <c r="B1734" s="24" t="s">
        <v>169</v>
      </c>
      <c r="C1734" s="25">
        <v>4.88</v>
      </c>
      <c r="D1734" s="31" t="str">
        <f t="shared" si="26"/>
        <v/>
      </c>
      <c r="E1734" s="24" t="s">
        <v>57</v>
      </c>
    </row>
    <row r="1735" spans="1:5" s="23" customFormat="1" ht="15.75" outlineLevel="2" x14ac:dyDescent="0.25">
      <c r="A1735" s="27">
        <v>44386</v>
      </c>
      <c r="B1735" s="24" t="s">
        <v>169</v>
      </c>
      <c r="C1735" s="25">
        <v>4.88</v>
      </c>
      <c r="D1735" s="31" t="str">
        <f t="shared" si="26"/>
        <v/>
      </c>
      <c r="E1735" s="24" t="s">
        <v>57</v>
      </c>
    </row>
    <row r="1736" spans="1:5" s="23" customFormat="1" ht="15.75" outlineLevel="2" x14ac:dyDescent="0.25">
      <c r="A1736" s="27">
        <v>44386</v>
      </c>
      <c r="B1736" s="24" t="s">
        <v>169</v>
      </c>
      <c r="C1736" s="25">
        <v>4.88</v>
      </c>
      <c r="D1736" s="31" t="str">
        <f t="shared" si="26"/>
        <v/>
      </c>
      <c r="E1736" s="24" t="s">
        <v>57</v>
      </c>
    </row>
    <row r="1737" spans="1:5" s="23" customFormat="1" ht="15.75" outlineLevel="2" x14ac:dyDescent="0.25">
      <c r="A1737" s="27">
        <v>44386</v>
      </c>
      <c r="B1737" s="24" t="s">
        <v>169</v>
      </c>
      <c r="C1737" s="25">
        <v>4.88</v>
      </c>
      <c r="D1737" s="31" t="str">
        <f t="shared" si="26"/>
        <v/>
      </c>
      <c r="E1737" s="24" t="s">
        <v>57</v>
      </c>
    </row>
    <row r="1738" spans="1:5" s="23" customFormat="1" ht="15.75" outlineLevel="2" x14ac:dyDescent="0.25">
      <c r="A1738" s="27">
        <v>44386</v>
      </c>
      <c r="B1738" s="24" t="s">
        <v>169</v>
      </c>
      <c r="C1738" s="25">
        <v>4.88</v>
      </c>
      <c r="D1738" s="31" t="str">
        <f t="shared" si="26"/>
        <v/>
      </c>
      <c r="E1738" s="24" t="s">
        <v>57</v>
      </c>
    </row>
    <row r="1739" spans="1:5" s="23" customFormat="1" ht="15.75" outlineLevel="2" x14ac:dyDescent="0.25">
      <c r="A1739" s="27">
        <v>44386</v>
      </c>
      <c r="B1739" s="24" t="s">
        <v>169</v>
      </c>
      <c r="C1739" s="25">
        <v>4.88</v>
      </c>
      <c r="D1739" s="31" t="str">
        <f t="shared" si="26"/>
        <v/>
      </c>
      <c r="E1739" s="24" t="s">
        <v>57</v>
      </c>
    </row>
    <row r="1740" spans="1:5" s="23" customFormat="1" ht="15.75" outlineLevel="2" x14ac:dyDescent="0.25">
      <c r="A1740" s="27">
        <v>44386</v>
      </c>
      <c r="B1740" s="24" t="s">
        <v>169</v>
      </c>
      <c r="C1740" s="25">
        <v>4.88</v>
      </c>
      <c r="D1740" s="31" t="str">
        <f t="shared" si="26"/>
        <v/>
      </c>
      <c r="E1740" s="24" t="s">
        <v>57</v>
      </c>
    </row>
    <row r="1741" spans="1:5" s="23" customFormat="1" ht="15.75" outlineLevel="2" x14ac:dyDescent="0.25">
      <c r="A1741" s="27">
        <v>44386</v>
      </c>
      <c r="B1741" s="24" t="s">
        <v>169</v>
      </c>
      <c r="C1741" s="25">
        <v>4.88</v>
      </c>
      <c r="D1741" s="31" t="str">
        <f t="shared" si="26"/>
        <v/>
      </c>
      <c r="E1741" s="24" t="s">
        <v>57</v>
      </c>
    </row>
    <row r="1742" spans="1:5" s="23" customFormat="1" ht="15.75" outlineLevel="2" x14ac:dyDescent="0.25">
      <c r="A1742" s="27">
        <v>44386</v>
      </c>
      <c r="B1742" s="24" t="s">
        <v>169</v>
      </c>
      <c r="C1742" s="25">
        <v>4.88</v>
      </c>
      <c r="D1742" s="31" t="str">
        <f t="shared" si="26"/>
        <v/>
      </c>
      <c r="E1742" s="24" t="s">
        <v>57</v>
      </c>
    </row>
    <row r="1743" spans="1:5" s="23" customFormat="1" ht="15.75" outlineLevel="2" x14ac:dyDescent="0.25">
      <c r="A1743" s="27">
        <v>44386</v>
      </c>
      <c r="B1743" s="24" t="s">
        <v>169</v>
      </c>
      <c r="C1743" s="25">
        <v>4.88</v>
      </c>
      <c r="D1743" s="31" t="str">
        <f t="shared" si="26"/>
        <v/>
      </c>
      <c r="E1743" s="24" t="s">
        <v>57</v>
      </c>
    </row>
    <row r="1744" spans="1:5" s="23" customFormat="1" ht="15.75" outlineLevel="2" x14ac:dyDescent="0.25">
      <c r="A1744" s="27">
        <v>44386</v>
      </c>
      <c r="B1744" s="24" t="s">
        <v>169</v>
      </c>
      <c r="C1744" s="25">
        <v>4.88</v>
      </c>
      <c r="D1744" s="31" t="str">
        <f t="shared" si="26"/>
        <v/>
      </c>
      <c r="E1744" s="24" t="s">
        <v>57</v>
      </c>
    </row>
    <row r="1745" spans="1:5" s="23" customFormat="1" ht="15.75" outlineLevel="2" x14ac:dyDescent="0.25">
      <c r="A1745" s="27">
        <v>44386</v>
      </c>
      <c r="B1745" s="24" t="s">
        <v>169</v>
      </c>
      <c r="C1745" s="25">
        <v>4.88</v>
      </c>
      <c r="D1745" s="31" t="str">
        <f t="shared" si="26"/>
        <v/>
      </c>
      <c r="E1745" s="24" t="s">
        <v>57</v>
      </c>
    </row>
    <row r="1746" spans="1:5" s="23" customFormat="1" ht="15.75" outlineLevel="2" x14ac:dyDescent="0.25">
      <c r="A1746" s="27">
        <v>44386</v>
      </c>
      <c r="B1746" s="24" t="s">
        <v>169</v>
      </c>
      <c r="C1746" s="25">
        <v>4.88</v>
      </c>
      <c r="D1746" s="31" t="str">
        <f t="shared" si="26"/>
        <v/>
      </c>
      <c r="E1746" s="24" t="s">
        <v>57</v>
      </c>
    </row>
    <row r="1747" spans="1:5" s="23" customFormat="1" ht="15.75" outlineLevel="2" x14ac:dyDescent="0.25">
      <c r="A1747" s="27">
        <v>44386</v>
      </c>
      <c r="B1747" s="24" t="s">
        <v>169</v>
      </c>
      <c r="C1747" s="25">
        <v>4.88</v>
      </c>
      <c r="D1747" s="31" t="str">
        <f t="shared" si="26"/>
        <v/>
      </c>
      <c r="E1747" s="24" t="s">
        <v>57</v>
      </c>
    </row>
    <row r="1748" spans="1:5" s="23" customFormat="1" ht="15.75" outlineLevel="2" x14ac:dyDescent="0.25">
      <c r="A1748" s="27">
        <v>44386</v>
      </c>
      <c r="B1748" s="24" t="s">
        <v>169</v>
      </c>
      <c r="C1748" s="25">
        <v>4.88</v>
      </c>
      <c r="D1748" s="31" t="str">
        <f t="shared" si="26"/>
        <v/>
      </c>
      <c r="E1748" s="24" t="s">
        <v>57</v>
      </c>
    </row>
    <row r="1749" spans="1:5" s="23" customFormat="1" ht="15.75" outlineLevel="2" x14ac:dyDescent="0.25">
      <c r="A1749" s="27">
        <v>44386</v>
      </c>
      <c r="B1749" s="24" t="s">
        <v>169</v>
      </c>
      <c r="C1749" s="25">
        <v>4.88</v>
      </c>
      <c r="D1749" s="31" t="str">
        <f t="shared" si="26"/>
        <v/>
      </c>
      <c r="E1749" s="24" t="s">
        <v>57</v>
      </c>
    </row>
    <row r="1750" spans="1:5" s="23" customFormat="1" ht="15.75" outlineLevel="2" x14ac:dyDescent="0.25">
      <c r="A1750" s="27">
        <v>44386</v>
      </c>
      <c r="B1750" s="24" t="s">
        <v>169</v>
      </c>
      <c r="C1750" s="25">
        <v>4.88</v>
      </c>
      <c r="D1750" s="31" t="str">
        <f t="shared" si="26"/>
        <v/>
      </c>
      <c r="E1750" s="24" t="s">
        <v>57</v>
      </c>
    </row>
    <row r="1751" spans="1:5" s="23" customFormat="1" ht="15.75" outlineLevel="2" x14ac:dyDescent="0.25">
      <c r="A1751" s="27">
        <v>44386</v>
      </c>
      <c r="B1751" s="24" t="s">
        <v>169</v>
      </c>
      <c r="C1751" s="25">
        <v>4.88</v>
      </c>
      <c r="D1751" s="31" t="str">
        <f t="shared" si="26"/>
        <v/>
      </c>
      <c r="E1751" s="24" t="s">
        <v>57</v>
      </c>
    </row>
    <row r="1752" spans="1:5" s="23" customFormat="1" ht="15.75" outlineLevel="2" x14ac:dyDescent="0.25">
      <c r="A1752" s="27">
        <v>44386</v>
      </c>
      <c r="B1752" s="24" t="s">
        <v>169</v>
      </c>
      <c r="C1752" s="25">
        <v>4.88</v>
      </c>
      <c r="D1752" s="31" t="str">
        <f t="shared" si="26"/>
        <v/>
      </c>
      <c r="E1752" s="24" t="s">
        <v>57</v>
      </c>
    </row>
    <row r="1753" spans="1:5" s="23" customFormat="1" ht="15.75" outlineLevel="2" x14ac:dyDescent="0.25">
      <c r="A1753" s="27">
        <v>44386</v>
      </c>
      <c r="B1753" s="24" t="s">
        <v>169</v>
      </c>
      <c r="C1753" s="25">
        <v>4.88</v>
      </c>
      <c r="D1753" s="31" t="str">
        <f t="shared" si="26"/>
        <v/>
      </c>
      <c r="E1753" s="24" t="s">
        <v>57</v>
      </c>
    </row>
    <row r="1754" spans="1:5" s="23" customFormat="1" ht="15.75" outlineLevel="2" x14ac:dyDescent="0.25">
      <c r="A1754" s="27">
        <v>44386</v>
      </c>
      <c r="B1754" s="24" t="s">
        <v>169</v>
      </c>
      <c r="C1754" s="25">
        <v>4.88</v>
      </c>
      <c r="D1754" s="31" t="str">
        <f t="shared" si="26"/>
        <v/>
      </c>
      <c r="E1754" s="24" t="s">
        <v>57</v>
      </c>
    </row>
    <row r="1755" spans="1:5" s="23" customFormat="1" ht="15.75" outlineLevel="2" x14ac:dyDescent="0.25">
      <c r="A1755" s="27">
        <v>44386</v>
      </c>
      <c r="B1755" s="24" t="s">
        <v>169</v>
      </c>
      <c r="C1755" s="25">
        <v>5.05</v>
      </c>
      <c r="D1755" s="31" t="str">
        <f t="shared" si="26"/>
        <v/>
      </c>
      <c r="E1755" s="24" t="s">
        <v>57</v>
      </c>
    </row>
    <row r="1756" spans="1:5" s="23" customFormat="1" ht="15.75" outlineLevel="1" x14ac:dyDescent="0.25">
      <c r="A1756" s="28">
        <f>A1755</f>
        <v>44386</v>
      </c>
      <c r="B1756" s="29" t="str">
        <f>B1755</f>
        <v>EXPRESS BOOKSELLERS LLC</v>
      </c>
      <c r="C1756" s="30">
        <f>SUBTOTAL(9,C1669:C1755)</f>
        <v>4239.3000000000093</v>
      </c>
      <c r="D1756" s="31" t="str">
        <f t="shared" si="26"/>
        <v>TOTAL</v>
      </c>
      <c r="E1756" s="24"/>
    </row>
    <row r="1757" spans="1:5" s="23" customFormat="1" ht="15.75" outlineLevel="2" x14ac:dyDescent="0.25">
      <c r="A1757" s="27">
        <v>44386</v>
      </c>
      <c r="B1757" s="24" t="s">
        <v>384</v>
      </c>
      <c r="C1757" s="25">
        <v>33750</v>
      </c>
      <c r="D1757" s="31" t="str">
        <f t="shared" si="26"/>
        <v/>
      </c>
      <c r="E1757" s="24" t="s">
        <v>54</v>
      </c>
    </row>
    <row r="1758" spans="1:5" s="23" customFormat="1" ht="15.75" outlineLevel="1" x14ac:dyDescent="0.25">
      <c r="A1758" s="28">
        <f>A1757</f>
        <v>44386</v>
      </c>
      <c r="B1758" s="29" t="str">
        <f>B1757</f>
        <v>GALLAGHER BENEFIT SERVICES INC</v>
      </c>
      <c r="C1758" s="30">
        <f>SUBTOTAL(9,C1757:C1757)</f>
        <v>33750</v>
      </c>
      <c r="D1758" s="31" t="str">
        <f t="shared" si="26"/>
        <v>TOTAL</v>
      </c>
      <c r="E1758" s="24"/>
    </row>
    <row r="1759" spans="1:5" s="23" customFormat="1" ht="15.75" outlineLevel="2" x14ac:dyDescent="0.25">
      <c r="A1759" s="27">
        <v>44386</v>
      </c>
      <c r="B1759" s="24" t="s">
        <v>23</v>
      </c>
      <c r="C1759" s="25">
        <v>-121.32</v>
      </c>
      <c r="D1759" s="31" t="str">
        <f t="shared" si="26"/>
        <v/>
      </c>
      <c r="E1759" s="24" t="s">
        <v>56</v>
      </c>
    </row>
    <row r="1760" spans="1:5" s="23" customFormat="1" ht="15.75" outlineLevel="2" x14ac:dyDescent="0.25">
      <c r="A1760" s="27">
        <v>44386</v>
      </c>
      <c r="B1760" s="24" t="s">
        <v>23</v>
      </c>
      <c r="C1760" s="25">
        <v>121.32</v>
      </c>
      <c r="D1760" s="31" t="str">
        <f t="shared" si="26"/>
        <v/>
      </c>
      <c r="E1760" s="24" t="s">
        <v>56</v>
      </c>
    </row>
    <row r="1761" spans="1:5" s="23" customFormat="1" ht="15.75" outlineLevel="2" x14ac:dyDescent="0.25">
      <c r="A1761" s="27">
        <v>44386</v>
      </c>
      <c r="B1761" s="24" t="s">
        <v>23</v>
      </c>
      <c r="C1761" s="25">
        <v>296.83999999999997</v>
      </c>
      <c r="D1761" s="31" t="str">
        <f t="shared" si="26"/>
        <v/>
      </c>
      <c r="E1761" s="24" t="s">
        <v>56</v>
      </c>
    </row>
    <row r="1762" spans="1:5" s="23" customFormat="1" ht="15.75" outlineLevel="1" x14ac:dyDescent="0.25">
      <c r="A1762" s="28">
        <f>A1761</f>
        <v>44386</v>
      </c>
      <c r="B1762" s="29" t="str">
        <f>B1761</f>
        <v>GRAINGER INC</v>
      </c>
      <c r="C1762" s="30">
        <f>SUBTOTAL(9,C1759:C1761)</f>
        <v>296.83999999999997</v>
      </c>
      <c r="D1762" s="31" t="str">
        <f t="shared" si="26"/>
        <v>TOTAL</v>
      </c>
      <c r="E1762" s="24"/>
    </row>
    <row r="1763" spans="1:5" s="23" customFormat="1" ht="15.75" outlineLevel="2" x14ac:dyDescent="0.25">
      <c r="A1763" s="27">
        <v>44386</v>
      </c>
      <c r="B1763" s="24" t="s">
        <v>102</v>
      </c>
      <c r="C1763" s="25">
        <v>40.200000000000003</v>
      </c>
      <c r="D1763" s="31" t="str">
        <f t="shared" si="26"/>
        <v/>
      </c>
      <c r="E1763" s="24" t="s">
        <v>56</v>
      </c>
    </row>
    <row r="1764" spans="1:5" s="23" customFormat="1" ht="15.75" outlineLevel="2" x14ac:dyDescent="0.25">
      <c r="A1764" s="27">
        <v>44386</v>
      </c>
      <c r="B1764" s="24" t="s">
        <v>102</v>
      </c>
      <c r="C1764" s="25">
        <v>55.14</v>
      </c>
      <c r="D1764" s="31" t="str">
        <f t="shared" si="26"/>
        <v/>
      </c>
      <c r="E1764" s="24" t="s">
        <v>56</v>
      </c>
    </row>
    <row r="1765" spans="1:5" s="23" customFormat="1" ht="15.75" outlineLevel="2" x14ac:dyDescent="0.25">
      <c r="A1765" s="27">
        <v>44386</v>
      </c>
      <c r="B1765" s="24" t="s">
        <v>102</v>
      </c>
      <c r="C1765" s="25">
        <v>105.8</v>
      </c>
      <c r="D1765" s="31" t="str">
        <f t="shared" si="26"/>
        <v/>
      </c>
      <c r="E1765" s="24" t="s">
        <v>66</v>
      </c>
    </row>
    <row r="1766" spans="1:5" s="23" customFormat="1" ht="15.75" outlineLevel="2" x14ac:dyDescent="0.25">
      <c r="A1766" s="27">
        <v>44386</v>
      </c>
      <c r="B1766" s="24" t="s">
        <v>102</v>
      </c>
      <c r="C1766" s="25">
        <v>70.209999999999994</v>
      </c>
      <c r="D1766" s="31" t="str">
        <f t="shared" si="26"/>
        <v/>
      </c>
      <c r="E1766" s="24" t="s">
        <v>70</v>
      </c>
    </row>
    <row r="1767" spans="1:5" s="23" customFormat="1" ht="15.75" outlineLevel="2" x14ac:dyDescent="0.25">
      <c r="A1767" s="27">
        <v>44386</v>
      </c>
      <c r="B1767" s="24" t="s">
        <v>102</v>
      </c>
      <c r="C1767" s="25">
        <v>31.88</v>
      </c>
      <c r="D1767" s="31" t="str">
        <f t="shared" si="26"/>
        <v/>
      </c>
      <c r="E1767" s="24" t="s">
        <v>70</v>
      </c>
    </row>
    <row r="1768" spans="1:5" s="23" customFormat="1" ht="15.75" outlineLevel="1" x14ac:dyDescent="0.25">
      <c r="A1768" s="28">
        <f>A1767</f>
        <v>44386</v>
      </c>
      <c r="B1768" s="29" t="str">
        <f>B1767</f>
        <v>HEB CREDIT RECEIVABLES DEPT 308</v>
      </c>
      <c r="C1768" s="30">
        <f>SUBTOTAL(9,C1763:C1767)</f>
        <v>303.22999999999996</v>
      </c>
      <c r="D1768" s="31" t="str">
        <f t="shared" si="26"/>
        <v>TOTAL</v>
      </c>
      <c r="E1768" s="24"/>
    </row>
    <row r="1769" spans="1:5" s="23" customFormat="1" ht="15.75" outlineLevel="2" x14ac:dyDescent="0.25">
      <c r="A1769" s="27">
        <v>44386</v>
      </c>
      <c r="B1769" s="24" t="s">
        <v>21</v>
      </c>
      <c r="C1769" s="25">
        <v>91.76</v>
      </c>
      <c r="D1769" s="31" t="str">
        <f t="shared" si="26"/>
        <v/>
      </c>
      <c r="E1769" s="24" t="s">
        <v>56</v>
      </c>
    </row>
    <row r="1770" spans="1:5" s="23" customFormat="1" ht="15.75" outlineLevel="2" x14ac:dyDescent="0.25">
      <c r="A1770" s="27">
        <v>44386</v>
      </c>
      <c r="B1770" s="24" t="s">
        <v>21</v>
      </c>
      <c r="C1770" s="25">
        <v>50.94</v>
      </c>
      <c r="D1770" s="31" t="str">
        <f t="shared" si="26"/>
        <v/>
      </c>
      <c r="E1770" s="24" t="s">
        <v>56</v>
      </c>
    </row>
    <row r="1771" spans="1:5" s="23" customFormat="1" ht="15.75" outlineLevel="1" x14ac:dyDescent="0.25">
      <c r="A1771" s="28">
        <f>A1770</f>
        <v>44386</v>
      </c>
      <c r="B1771" s="29" t="str">
        <f>B1770</f>
        <v>ETA/HAND2MIND</v>
      </c>
      <c r="C1771" s="30">
        <f>SUBTOTAL(9,C1769:C1770)</f>
        <v>142.69999999999999</v>
      </c>
      <c r="D1771" s="31" t="str">
        <f t="shared" si="26"/>
        <v>TOTAL</v>
      </c>
      <c r="E1771" s="24"/>
    </row>
    <row r="1772" spans="1:5" s="23" customFormat="1" ht="15.75" outlineLevel="2" x14ac:dyDescent="0.25">
      <c r="A1772" s="27">
        <v>44386</v>
      </c>
      <c r="B1772" s="24" t="s">
        <v>97</v>
      </c>
      <c r="C1772" s="25">
        <v>1760.1</v>
      </c>
      <c r="D1772" s="31" t="str">
        <f t="shared" si="26"/>
        <v/>
      </c>
      <c r="E1772" s="24" t="s">
        <v>75</v>
      </c>
    </row>
    <row r="1773" spans="1:5" s="23" customFormat="1" ht="15.75" outlineLevel="2" x14ac:dyDescent="0.25">
      <c r="A1773" s="27">
        <v>44386</v>
      </c>
      <c r="B1773" s="24" t="s">
        <v>97</v>
      </c>
      <c r="C1773" s="25">
        <v>727.16</v>
      </c>
      <c r="D1773" s="31" t="str">
        <f t="shared" si="26"/>
        <v/>
      </c>
      <c r="E1773" s="24" t="s">
        <v>75</v>
      </c>
    </row>
    <row r="1774" spans="1:5" s="23" customFormat="1" ht="15.75" outlineLevel="2" x14ac:dyDescent="0.25">
      <c r="A1774" s="27">
        <v>44386</v>
      </c>
      <c r="B1774" s="24" t="s">
        <v>97</v>
      </c>
      <c r="C1774" s="25">
        <v>1984.92</v>
      </c>
      <c r="D1774" s="31" t="str">
        <f t="shared" si="26"/>
        <v/>
      </c>
      <c r="E1774" s="24" t="s">
        <v>75</v>
      </c>
    </row>
    <row r="1775" spans="1:5" s="23" customFormat="1" ht="15.75" outlineLevel="2" x14ac:dyDescent="0.25">
      <c r="A1775" s="27">
        <v>44386</v>
      </c>
      <c r="B1775" s="24" t="s">
        <v>97</v>
      </c>
      <c r="C1775" s="25">
        <v>24</v>
      </c>
      <c r="D1775" s="31" t="str">
        <f t="shared" si="26"/>
        <v/>
      </c>
      <c r="E1775" s="24" t="s">
        <v>75</v>
      </c>
    </row>
    <row r="1776" spans="1:5" s="23" customFormat="1" ht="15.75" outlineLevel="1" x14ac:dyDescent="0.25">
      <c r="A1776" s="28">
        <f>A1775</f>
        <v>44386</v>
      </c>
      <c r="B1776" s="29" t="str">
        <f>B1775</f>
        <v>HARRIS COUNTY MUD 71</v>
      </c>
      <c r="C1776" s="30">
        <f>SUBTOTAL(9,C1772:C1775)</f>
        <v>4496.18</v>
      </c>
      <c r="D1776" s="31" t="str">
        <f t="shared" si="26"/>
        <v>TOTAL</v>
      </c>
      <c r="E1776" s="24"/>
    </row>
    <row r="1777" spans="1:5" s="23" customFormat="1" ht="15.75" outlineLevel="2" x14ac:dyDescent="0.25">
      <c r="A1777" s="27">
        <v>44386</v>
      </c>
      <c r="B1777" s="24" t="s">
        <v>99</v>
      </c>
      <c r="C1777" s="25">
        <v>1993.42</v>
      </c>
      <c r="D1777" s="31" t="str">
        <f t="shared" ref="D1777:D1840" si="27">IF(E1777="","TOTAL","")</f>
        <v/>
      </c>
      <c r="E1777" s="24" t="s">
        <v>75</v>
      </c>
    </row>
    <row r="1778" spans="1:5" s="23" customFormat="1" ht="15.75" outlineLevel="2" x14ac:dyDescent="0.25">
      <c r="A1778" s="27">
        <v>44386</v>
      </c>
      <c r="B1778" s="24" t="s">
        <v>99</v>
      </c>
      <c r="C1778" s="25">
        <v>5166.4799999999996</v>
      </c>
      <c r="D1778" s="31" t="str">
        <f t="shared" si="27"/>
        <v/>
      </c>
      <c r="E1778" s="24" t="s">
        <v>75</v>
      </c>
    </row>
    <row r="1779" spans="1:5" s="23" customFormat="1" ht="15.75" outlineLevel="2" x14ac:dyDescent="0.25">
      <c r="A1779" s="27">
        <v>44386</v>
      </c>
      <c r="B1779" s="24" t="s">
        <v>99</v>
      </c>
      <c r="C1779" s="25">
        <v>24</v>
      </c>
      <c r="D1779" s="31" t="str">
        <f t="shared" si="27"/>
        <v/>
      </c>
      <c r="E1779" s="24" t="s">
        <v>75</v>
      </c>
    </row>
    <row r="1780" spans="1:5" s="23" customFormat="1" ht="15.75" outlineLevel="2" x14ac:dyDescent="0.25">
      <c r="A1780" s="27">
        <v>44386</v>
      </c>
      <c r="B1780" s="24" t="s">
        <v>99</v>
      </c>
      <c r="C1780" s="25">
        <v>16437.740000000002</v>
      </c>
      <c r="D1780" s="31" t="str">
        <f t="shared" si="27"/>
        <v/>
      </c>
      <c r="E1780" s="24" t="s">
        <v>75</v>
      </c>
    </row>
    <row r="1781" spans="1:5" s="23" customFormat="1" ht="15.75" outlineLevel="1" x14ac:dyDescent="0.25">
      <c r="A1781" s="28">
        <f>A1780</f>
        <v>44386</v>
      </c>
      <c r="B1781" s="29" t="str">
        <f>B1780</f>
        <v>HARRIS COUNTY MUD #449</v>
      </c>
      <c r="C1781" s="30">
        <f>SUBTOTAL(9,C1777:C1780)</f>
        <v>23621.64</v>
      </c>
      <c r="D1781" s="31" t="str">
        <f t="shared" si="27"/>
        <v>TOTAL</v>
      </c>
      <c r="E1781" s="24"/>
    </row>
    <row r="1782" spans="1:5" s="23" customFormat="1" ht="15.75" outlineLevel="2" x14ac:dyDescent="0.25">
      <c r="A1782" s="27">
        <v>44386</v>
      </c>
      <c r="B1782" s="24" t="s">
        <v>132</v>
      </c>
      <c r="C1782" s="25">
        <v>3311.2</v>
      </c>
      <c r="D1782" s="31" t="str">
        <f t="shared" si="27"/>
        <v/>
      </c>
      <c r="E1782" s="24" t="s">
        <v>75</v>
      </c>
    </row>
    <row r="1783" spans="1:5" s="23" customFormat="1" ht="15.75" outlineLevel="1" x14ac:dyDescent="0.25">
      <c r="A1783" s="28">
        <f>A1782</f>
        <v>44386</v>
      </c>
      <c r="B1783" s="29" t="str">
        <f>B1782</f>
        <v>HARRIS COUNTY MUD 495</v>
      </c>
      <c r="C1783" s="30">
        <f>SUBTOTAL(9,C1782:C1782)</f>
        <v>3311.2</v>
      </c>
      <c r="D1783" s="31" t="str">
        <f t="shared" si="27"/>
        <v>TOTAL</v>
      </c>
      <c r="E1783" s="24"/>
    </row>
    <row r="1784" spans="1:5" s="23" customFormat="1" ht="15.75" outlineLevel="2" x14ac:dyDescent="0.25">
      <c r="A1784" s="27">
        <v>44386</v>
      </c>
      <c r="B1784" s="24" t="s">
        <v>190</v>
      </c>
      <c r="C1784" s="25">
        <v>7.5</v>
      </c>
      <c r="D1784" s="31" t="str">
        <f t="shared" si="27"/>
        <v/>
      </c>
      <c r="E1784" s="24" t="s">
        <v>72</v>
      </c>
    </row>
    <row r="1785" spans="1:5" s="23" customFormat="1" ht="15.75" outlineLevel="2" x14ac:dyDescent="0.25">
      <c r="A1785" s="27">
        <v>44386</v>
      </c>
      <c r="B1785" s="24" t="s">
        <v>190</v>
      </c>
      <c r="C1785" s="25">
        <v>7.5</v>
      </c>
      <c r="D1785" s="31" t="str">
        <f t="shared" si="27"/>
        <v/>
      </c>
      <c r="E1785" s="24" t="s">
        <v>72</v>
      </c>
    </row>
    <row r="1786" spans="1:5" s="23" customFormat="1" ht="15.75" outlineLevel="2" x14ac:dyDescent="0.25">
      <c r="A1786" s="27">
        <v>44386</v>
      </c>
      <c r="B1786" s="24" t="s">
        <v>190</v>
      </c>
      <c r="C1786" s="25">
        <v>7.5</v>
      </c>
      <c r="D1786" s="31" t="str">
        <f t="shared" si="27"/>
        <v/>
      </c>
      <c r="E1786" s="24" t="s">
        <v>72</v>
      </c>
    </row>
    <row r="1787" spans="1:5" s="23" customFormat="1" ht="15.75" outlineLevel="2" x14ac:dyDescent="0.25">
      <c r="A1787" s="27">
        <v>44386</v>
      </c>
      <c r="B1787" s="24" t="s">
        <v>190</v>
      </c>
      <c r="C1787" s="25">
        <v>7.5</v>
      </c>
      <c r="D1787" s="31" t="str">
        <f t="shared" si="27"/>
        <v/>
      </c>
      <c r="E1787" s="24" t="s">
        <v>72</v>
      </c>
    </row>
    <row r="1788" spans="1:5" s="23" customFormat="1" ht="15.75" outlineLevel="2" x14ac:dyDescent="0.25">
      <c r="A1788" s="27">
        <v>44386</v>
      </c>
      <c r="B1788" s="24" t="s">
        <v>190</v>
      </c>
      <c r="C1788" s="25">
        <v>7.5</v>
      </c>
      <c r="D1788" s="31" t="str">
        <f t="shared" si="27"/>
        <v/>
      </c>
      <c r="E1788" s="24" t="s">
        <v>72</v>
      </c>
    </row>
    <row r="1789" spans="1:5" s="23" customFormat="1" ht="15.75" outlineLevel="2" x14ac:dyDescent="0.25">
      <c r="A1789" s="27">
        <v>44386</v>
      </c>
      <c r="B1789" s="24" t="s">
        <v>190</v>
      </c>
      <c r="C1789" s="25">
        <v>7.5</v>
      </c>
      <c r="D1789" s="31" t="str">
        <f t="shared" si="27"/>
        <v/>
      </c>
      <c r="E1789" s="24" t="s">
        <v>72</v>
      </c>
    </row>
    <row r="1790" spans="1:5" s="23" customFormat="1" ht="15.75" outlineLevel="2" x14ac:dyDescent="0.25">
      <c r="A1790" s="27">
        <v>44386</v>
      </c>
      <c r="B1790" s="24" t="s">
        <v>190</v>
      </c>
      <c r="C1790" s="25">
        <v>7.5</v>
      </c>
      <c r="D1790" s="31" t="str">
        <f t="shared" si="27"/>
        <v/>
      </c>
      <c r="E1790" s="24" t="s">
        <v>72</v>
      </c>
    </row>
    <row r="1791" spans="1:5" s="23" customFormat="1" ht="15.75" outlineLevel="2" x14ac:dyDescent="0.25">
      <c r="A1791" s="27">
        <v>44386</v>
      </c>
      <c r="B1791" s="24" t="s">
        <v>190</v>
      </c>
      <c r="C1791" s="25">
        <v>7.5</v>
      </c>
      <c r="D1791" s="31" t="str">
        <f t="shared" si="27"/>
        <v/>
      </c>
      <c r="E1791" s="24" t="s">
        <v>72</v>
      </c>
    </row>
    <row r="1792" spans="1:5" s="23" customFormat="1" ht="15.75" outlineLevel="2" x14ac:dyDescent="0.25">
      <c r="A1792" s="27">
        <v>44386</v>
      </c>
      <c r="B1792" s="24" t="s">
        <v>190</v>
      </c>
      <c r="C1792" s="25">
        <v>7.5</v>
      </c>
      <c r="D1792" s="31" t="str">
        <f t="shared" si="27"/>
        <v/>
      </c>
      <c r="E1792" s="24" t="s">
        <v>72</v>
      </c>
    </row>
    <row r="1793" spans="1:5" s="23" customFormat="1" ht="15.75" outlineLevel="2" x14ac:dyDescent="0.25">
      <c r="A1793" s="27">
        <v>44386</v>
      </c>
      <c r="B1793" s="24" t="s">
        <v>190</v>
      </c>
      <c r="C1793" s="25">
        <v>7.5</v>
      </c>
      <c r="D1793" s="31" t="str">
        <f t="shared" si="27"/>
        <v/>
      </c>
      <c r="E1793" s="24" t="s">
        <v>72</v>
      </c>
    </row>
    <row r="1794" spans="1:5" s="23" customFormat="1" ht="15.75" outlineLevel="2" x14ac:dyDescent="0.25">
      <c r="A1794" s="27">
        <v>44386</v>
      </c>
      <c r="B1794" s="24" t="s">
        <v>190</v>
      </c>
      <c r="C1794" s="25">
        <v>8.25</v>
      </c>
      <c r="D1794" s="31" t="str">
        <f t="shared" si="27"/>
        <v/>
      </c>
      <c r="E1794" s="24" t="s">
        <v>72</v>
      </c>
    </row>
    <row r="1795" spans="1:5" s="23" customFormat="1" ht="15.75" outlineLevel="2" x14ac:dyDescent="0.25">
      <c r="A1795" s="27">
        <v>44386</v>
      </c>
      <c r="B1795" s="24" t="s">
        <v>190</v>
      </c>
      <c r="C1795" s="25">
        <v>8.25</v>
      </c>
      <c r="D1795" s="31" t="str">
        <f t="shared" si="27"/>
        <v/>
      </c>
      <c r="E1795" s="24" t="s">
        <v>72</v>
      </c>
    </row>
    <row r="1796" spans="1:5" s="23" customFormat="1" ht="15.75" outlineLevel="2" x14ac:dyDescent="0.25">
      <c r="A1796" s="27">
        <v>44386</v>
      </c>
      <c r="B1796" s="24" t="s">
        <v>190</v>
      </c>
      <c r="C1796" s="25">
        <v>8.25</v>
      </c>
      <c r="D1796" s="31" t="str">
        <f t="shared" si="27"/>
        <v/>
      </c>
      <c r="E1796" s="24" t="s">
        <v>72</v>
      </c>
    </row>
    <row r="1797" spans="1:5" s="23" customFormat="1" ht="15.75" outlineLevel="2" x14ac:dyDescent="0.25">
      <c r="A1797" s="27">
        <v>44386</v>
      </c>
      <c r="B1797" s="24" t="s">
        <v>190</v>
      </c>
      <c r="C1797" s="25">
        <v>8.25</v>
      </c>
      <c r="D1797" s="31" t="str">
        <f t="shared" si="27"/>
        <v/>
      </c>
      <c r="E1797" s="24" t="s">
        <v>72</v>
      </c>
    </row>
    <row r="1798" spans="1:5" s="23" customFormat="1" ht="15.75" outlineLevel="2" x14ac:dyDescent="0.25">
      <c r="A1798" s="27">
        <v>44386</v>
      </c>
      <c r="B1798" s="24" t="s">
        <v>190</v>
      </c>
      <c r="C1798" s="25">
        <v>8.25</v>
      </c>
      <c r="D1798" s="31" t="str">
        <f t="shared" si="27"/>
        <v/>
      </c>
      <c r="E1798" s="24" t="s">
        <v>72</v>
      </c>
    </row>
    <row r="1799" spans="1:5" s="23" customFormat="1" ht="15.75" outlineLevel="2" x14ac:dyDescent="0.25">
      <c r="A1799" s="27">
        <v>44386</v>
      </c>
      <c r="B1799" s="24" t="s">
        <v>190</v>
      </c>
      <c r="C1799" s="25">
        <v>7.5</v>
      </c>
      <c r="D1799" s="31" t="str">
        <f t="shared" si="27"/>
        <v/>
      </c>
      <c r="E1799" s="24" t="s">
        <v>72</v>
      </c>
    </row>
    <row r="1800" spans="1:5" s="23" customFormat="1" ht="15.75" outlineLevel="2" x14ac:dyDescent="0.25">
      <c r="A1800" s="27">
        <v>44386</v>
      </c>
      <c r="B1800" s="24" t="s">
        <v>190</v>
      </c>
      <c r="C1800" s="25">
        <v>7.5</v>
      </c>
      <c r="D1800" s="31" t="str">
        <f t="shared" si="27"/>
        <v/>
      </c>
      <c r="E1800" s="24" t="s">
        <v>72</v>
      </c>
    </row>
    <row r="1801" spans="1:5" s="23" customFormat="1" ht="15.75" outlineLevel="2" x14ac:dyDescent="0.25">
      <c r="A1801" s="27">
        <v>44386</v>
      </c>
      <c r="B1801" s="24" t="s">
        <v>190</v>
      </c>
      <c r="C1801" s="25">
        <v>7.5</v>
      </c>
      <c r="D1801" s="31" t="str">
        <f t="shared" si="27"/>
        <v/>
      </c>
      <c r="E1801" s="24" t="s">
        <v>72</v>
      </c>
    </row>
    <row r="1802" spans="1:5" s="23" customFormat="1" ht="15.75" outlineLevel="2" x14ac:dyDescent="0.25">
      <c r="A1802" s="27">
        <v>44386</v>
      </c>
      <c r="B1802" s="24" t="s">
        <v>190</v>
      </c>
      <c r="C1802" s="25">
        <v>7.5</v>
      </c>
      <c r="D1802" s="31" t="str">
        <f t="shared" si="27"/>
        <v/>
      </c>
      <c r="E1802" s="24" t="s">
        <v>72</v>
      </c>
    </row>
    <row r="1803" spans="1:5" s="23" customFormat="1" ht="15.75" outlineLevel="2" x14ac:dyDescent="0.25">
      <c r="A1803" s="27">
        <v>44386</v>
      </c>
      <c r="B1803" s="24" t="s">
        <v>190</v>
      </c>
      <c r="C1803" s="25">
        <v>7.5</v>
      </c>
      <c r="D1803" s="31" t="str">
        <f t="shared" si="27"/>
        <v/>
      </c>
      <c r="E1803" s="24" t="s">
        <v>72</v>
      </c>
    </row>
    <row r="1804" spans="1:5" s="23" customFormat="1" ht="15.75" outlineLevel="2" x14ac:dyDescent="0.25">
      <c r="A1804" s="27">
        <v>44386</v>
      </c>
      <c r="B1804" s="24" t="s">
        <v>190</v>
      </c>
      <c r="C1804" s="25">
        <v>7.5</v>
      </c>
      <c r="D1804" s="31" t="str">
        <f t="shared" si="27"/>
        <v/>
      </c>
      <c r="E1804" s="24" t="s">
        <v>72</v>
      </c>
    </row>
    <row r="1805" spans="1:5" s="23" customFormat="1" ht="15.75" outlineLevel="2" x14ac:dyDescent="0.25">
      <c r="A1805" s="27">
        <v>44386</v>
      </c>
      <c r="B1805" s="24" t="s">
        <v>190</v>
      </c>
      <c r="C1805" s="25">
        <v>7.5</v>
      </c>
      <c r="D1805" s="31" t="str">
        <f t="shared" si="27"/>
        <v/>
      </c>
      <c r="E1805" s="24" t="s">
        <v>72</v>
      </c>
    </row>
    <row r="1806" spans="1:5" s="23" customFormat="1" ht="15.75" outlineLevel="2" x14ac:dyDescent="0.25">
      <c r="A1806" s="27">
        <v>44386</v>
      </c>
      <c r="B1806" s="24" t="s">
        <v>190</v>
      </c>
      <c r="C1806" s="25">
        <v>7.5</v>
      </c>
      <c r="D1806" s="31" t="str">
        <f t="shared" si="27"/>
        <v/>
      </c>
      <c r="E1806" s="24" t="s">
        <v>72</v>
      </c>
    </row>
    <row r="1807" spans="1:5" s="23" customFormat="1" ht="15.75" outlineLevel="2" x14ac:dyDescent="0.25">
      <c r="A1807" s="27">
        <v>44386</v>
      </c>
      <c r="B1807" s="24" t="s">
        <v>190</v>
      </c>
      <c r="C1807" s="25">
        <v>7.5</v>
      </c>
      <c r="D1807" s="31" t="str">
        <f t="shared" si="27"/>
        <v/>
      </c>
      <c r="E1807" s="24" t="s">
        <v>72</v>
      </c>
    </row>
    <row r="1808" spans="1:5" s="23" customFormat="1" ht="15.75" outlineLevel="2" x14ac:dyDescent="0.25">
      <c r="A1808" s="27">
        <v>44386</v>
      </c>
      <c r="B1808" s="24" t="s">
        <v>190</v>
      </c>
      <c r="C1808" s="25">
        <v>7.5</v>
      </c>
      <c r="D1808" s="31" t="str">
        <f t="shared" si="27"/>
        <v/>
      </c>
      <c r="E1808" s="24" t="s">
        <v>72</v>
      </c>
    </row>
    <row r="1809" spans="1:5" s="23" customFormat="1" ht="15.75" outlineLevel="1" x14ac:dyDescent="0.25">
      <c r="A1809" s="28">
        <f>A1808</f>
        <v>44386</v>
      </c>
      <c r="B1809" s="29" t="str">
        <f>B1808</f>
        <v>HARRIS CO TAX ASSESSOR-COLLECTOR</v>
      </c>
      <c r="C1809" s="30">
        <f>SUBTOTAL(9,C1784:C1808)</f>
        <v>191.25</v>
      </c>
      <c r="D1809" s="31" t="str">
        <f t="shared" si="27"/>
        <v>TOTAL</v>
      </c>
      <c r="E1809" s="24"/>
    </row>
    <row r="1810" spans="1:5" s="23" customFormat="1" ht="15.75" outlineLevel="2" x14ac:dyDescent="0.25">
      <c r="A1810" s="27">
        <v>44386</v>
      </c>
      <c r="B1810" s="24" t="s">
        <v>260</v>
      </c>
      <c r="C1810" s="25">
        <v>390</v>
      </c>
      <c r="D1810" s="31" t="str">
        <f t="shared" si="27"/>
        <v/>
      </c>
      <c r="E1810" s="24" t="s">
        <v>77</v>
      </c>
    </row>
    <row r="1811" spans="1:5" s="23" customFormat="1" ht="15.75" outlineLevel="1" x14ac:dyDescent="0.25">
      <c r="A1811" s="28">
        <f>A1810</f>
        <v>44386</v>
      </c>
      <c r="B1811" s="29" t="str">
        <f>B1810</f>
        <v>HARRIS COUNTY ACCOUNTS RECEIVABLES - RADIO</v>
      </c>
      <c r="C1811" s="30">
        <f>SUBTOTAL(9,C1810:C1810)</f>
        <v>390</v>
      </c>
      <c r="D1811" s="31" t="str">
        <f t="shared" si="27"/>
        <v>TOTAL</v>
      </c>
      <c r="E1811" s="24"/>
    </row>
    <row r="1812" spans="1:5" s="23" customFormat="1" ht="15.75" outlineLevel="2" x14ac:dyDescent="0.25">
      <c r="A1812" s="27">
        <v>44386</v>
      </c>
      <c r="B1812" s="24" t="s">
        <v>180</v>
      </c>
      <c r="C1812" s="25">
        <v>202</v>
      </c>
      <c r="D1812" s="31" t="str">
        <f t="shared" si="27"/>
        <v/>
      </c>
      <c r="E1812" s="24" t="s">
        <v>137</v>
      </c>
    </row>
    <row r="1813" spans="1:5" s="23" customFormat="1" ht="15.75" outlineLevel="1" x14ac:dyDescent="0.25">
      <c r="A1813" s="28">
        <f>A1812</f>
        <v>44386</v>
      </c>
      <c r="B1813" s="29" t="str">
        <f>B1812</f>
        <v>HAYES SOFTWARE SYSTEMS</v>
      </c>
      <c r="C1813" s="30">
        <f>SUBTOTAL(9,C1812:C1812)</f>
        <v>202</v>
      </c>
      <c r="D1813" s="31" t="str">
        <f t="shared" si="27"/>
        <v>TOTAL</v>
      </c>
      <c r="E1813" s="24"/>
    </row>
    <row r="1814" spans="1:5" s="23" customFormat="1" ht="15.75" outlineLevel="2" x14ac:dyDescent="0.25">
      <c r="A1814" s="27">
        <v>44386</v>
      </c>
      <c r="B1814" s="24" t="s">
        <v>428</v>
      </c>
      <c r="C1814" s="25">
        <v>960</v>
      </c>
      <c r="D1814" s="31" t="str">
        <f t="shared" si="27"/>
        <v/>
      </c>
      <c r="E1814" s="24" t="s">
        <v>58</v>
      </c>
    </row>
    <row r="1815" spans="1:5" s="23" customFormat="1" ht="15.75" outlineLevel="1" x14ac:dyDescent="0.25">
      <c r="A1815" s="28">
        <f>A1814</f>
        <v>44386</v>
      </c>
      <c r="B1815" s="29" t="str">
        <f>B1814</f>
        <v>HEAT TRANSFER SOLUTIONS INC</v>
      </c>
      <c r="C1815" s="30">
        <f>SUBTOTAL(9,C1814:C1814)</f>
        <v>960</v>
      </c>
      <c r="D1815" s="31" t="str">
        <f t="shared" si="27"/>
        <v>TOTAL</v>
      </c>
      <c r="E1815" s="24"/>
    </row>
    <row r="1816" spans="1:5" s="23" customFormat="1" ht="15.75" outlineLevel="2" x14ac:dyDescent="0.25">
      <c r="A1816" s="27">
        <v>44386</v>
      </c>
      <c r="B1816" s="24" t="s">
        <v>536</v>
      </c>
      <c r="C1816" s="25">
        <v>3632.35</v>
      </c>
      <c r="D1816" s="31" t="str">
        <f t="shared" si="27"/>
        <v/>
      </c>
      <c r="E1816" s="24" t="s">
        <v>56</v>
      </c>
    </row>
    <row r="1817" spans="1:5" s="23" customFormat="1" ht="15.75" outlineLevel="1" x14ac:dyDescent="0.25">
      <c r="A1817" s="28">
        <f>A1816</f>
        <v>44386</v>
      </c>
      <c r="B1817" s="29" t="str">
        <f>B1816</f>
        <v>HIGH FIVE SPORTSWEAR LLC</v>
      </c>
      <c r="C1817" s="30">
        <f>SUBTOTAL(9,C1816:C1816)</f>
        <v>3632.35</v>
      </c>
      <c r="D1817" s="31" t="str">
        <f t="shared" si="27"/>
        <v>TOTAL</v>
      </c>
      <c r="E1817" s="24"/>
    </row>
    <row r="1818" spans="1:5" s="23" customFormat="1" ht="15.75" outlineLevel="2" x14ac:dyDescent="0.25">
      <c r="A1818" s="27">
        <v>44386</v>
      </c>
      <c r="B1818" s="24" t="s">
        <v>756</v>
      </c>
      <c r="C1818" s="25">
        <v>906.81</v>
      </c>
      <c r="D1818" s="31" t="str">
        <f t="shared" si="27"/>
        <v/>
      </c>
      <c r="E1818" s="24" t="s">
        <v>53</v>
      </c>
    </row>
    <row r="1819" spans="1:5" s="23" customFormat="1" ht="15.75" outlineLevel="1" x14ac:dyDescent="0.25">
      <c r="A1819" s="28">
        <f>A1818</f>
        <v>44386</v>
      </c>
      <c r="B1819" s="29" t="str">
        <f>B1818</f>
        <v>HILTON AMERICAS - HOUSTON</v>
      </c>
      <c r="C1819" s="30">
        <f>SUBTOTAL(9,C1818:C1818)</f>
        <v>906.81</v>
      </c>
      <c r="D1819" s="31" t="str">
        <f t="shared" si="27"/>
        <v>TOTAL</v>
      </c>
      <c r="E1819" s="24"/>
    </row>
    <row r="1820" spans="1:5" s="23" customFormat="1" ht="15.75" outlineLevel="2" x14ac:dyDescent="0.25">
      <c r="A1820" s="27">
        <v>44386</v>
      </c>
      <c r="B1820" s="24" t="s">
        <v>25</v>
      </c>
      <c r="C1820" s="25">
        <v>119.96</v>
      </c>
      <c r="D1820" s="31" t="str">
        <f t="shared" si="27"/>
        <v/>
      </c>
      <c r="E1820" s="24" t="s">
        <v>56</v>
      </c>
    </row>
    <row r="1821" spans="1:5" s="23" customFormat="1" ht="15.75" outlineLevel="2" x14ac:dyDescent="0.25">
      <c r="A1821" s="27">
        <v>44386</v>
      </c>
      <c r="B1821" s="24" t="s">
        <v>25</v>
      </c>
      <c r="C1821" s="25">
        <v>-2.64</v>
      </c>
      <c r="D1821" s="31" t="str">
        <f t="shared" si="27"/>
        <v/>
      </c>
      <c r="E1821" s="24" t="s">
        <v>56</v>
      </c>
    </row>
    <row r="1822" spans="1:5" s="23" customFormat="1" ht="15.75" outlineLevel="2" x14ac:dyDescent="0.25">
      <c r="A1822" s="27">
        <v>44386</v>
      </c>
      <c r="B1822" s="24" t="s">
        <v>25</v>
      </c>
      <c r="C1822" s="25">
        <v>49.58</v>
      </c>
      <c r="D1822" s="31" t="str">
        <f t="shared" si="27"/>
        <v/>
      </c>
      <c r="E1822" s="24" t="s">
        <v>56</v>
      </c>
    </row>
    <row r="1823" spans="1:5" s="23" customFormat="1" ht="15.75" outlineLevel="2" x14ac:dyDescent="0.25">
      <c r="A1823" s="27">
        <v>44386</v>
      </c>
      <c r="B1823" s="24" t="s">
        <v>25</v>
      </c>
      <c r="C1823" s="25">
        <v>224.16</v>
      </c>
      <c r="D1823" s="31" t="str">
        <f t="shared" si="27"/>
        <v/>
      </c>
      <c r="E1823" s="24" t="s">
        <v>56</v>
      </c>
    </row>
    <row r="1824" spans="1:5" s="23" customFormat="1" ht="15.75" outlineLevel="1" x14ac:dyDescent="0.25">
      <c r="A1824" s="28">
        <f>A1823</f>
        <v>44386</v>
      </c>
      <c r="B1824" s="29" t="str">
        <f>B1823</f>
        <v>HOME DEPOT CREDIT SERVICES</v>
      </c>
      <c r="C1824" s="30">
        <f>SUBTOTAL(9,C1820:C1823)</f>
        <v>391.05999999999995</v>
      </c>
      <c r="D1824" s="31" t="str">
        <f t="shared" si="27"/>
        <v>TOTAL</v>
      </c>
      <c r="E1824" s="24"/>
    </row>
    <row r="1825" spans="1:5" s="23" customFormat="1" ht="15.75" outlineLevel="2" x14ac:dyDescent="0.25">
      <c r="A1825" s="27">
        <v>44386</v>
      </c>
      <c r="B1825" s="24" t="s">
        <v>537</v>
      </c>
      <c r="C1825" s="25">
        <v>869.16</v>
      </c>
      <c r="D1825" s="31" t="str">
        <f t="shared" si="27"/>
        <v/>
      </c>
      <c r="E1825" s="24" t="s">
        <v>265</v>
      </c>
    </row>
    <row r="1826" spans="1:5" s="23" customFormat="1" ht="15.75" outlineLevel="1" x14ac:dyDescent="0.25">
      <c r="A1826" s="28">
        <f>A1825</f>
        <v>44386</v>
      </c>
      <c r="B1826" s="29" t="str">
        <f>B1825</f>
        <v>HOTEL CONTESSA ON THE RIVERWALK</v>
      </c>
      <c r="C1826" s="30">
        <f>SUBTOTAL(9,C1825:C1825)</f>
        <v>869.16</v>
      </c>
      <c r="D1826" s="31" t="str">
        <f t="shared" si="27"/>
        <v>TOTAL</v>
      </c>
      <c r="E1826" s="24"/>
    </row>
    <row r="1827" spans="1:5" s="23" customFormat="1" ht="15.75" outlineLevel="2" x14ac:dyDescent="0.25">
      <c r="A1827" s="27">
        <v>44386</v>
      </c>
      <c r="B1827" s="24" t="s">
        <v>757</v>
      </c>
      <c r="C1827" s="25">
        <v>342.72</v>
      </c>
      <c r="D1827" s="31" t="str">
        <f t="shared" si="27"/>
        <v/>
      </c>
      <c r="E1827" s="24" t="s">
        <v>265</v>
      </c>
    </row>
    <row r="1828" spans="1:5" s="23" customFormat="1" ht="15.75" outlineLevel="1" x14ac:dyDescent="0.25">
      <c r="A1828" s="28">
        <f>A1827</f>
        <v>44386</v>
      </c>
      <c r="B1828" s="29" t="str">
        <f>B1827</f>
        <v>HOTEL VALENCIA SAN ANTONIO RIVERWALK LP</v>
      </c>
      <c r="C1828" s="30">
        <f>SUBTOTAL(9,C1827:C1827)</f>
        <v>342.72</v>
      </c>
      <c r="D1828" s="31" t="str">
        <f t="shared" si="27"/>
        <v>TOTAL</v>
      </c>
      <c r="E1828" s="24"/>
    </row>
    <row r="1829" spans="1:5" s="23" customFormat="1" ht="15.75" outlineLevel="2" x14ac:dyDescent="0.25">
      <c r="A1829" s="27">
        <v>44386</v>
      </c>
      <c r="B1829" s="24" t="s">
        <v>295</v>
      </c>
      <c r="C1829" s="25">
        <v>900</v>
      </c>
      <c r="D1829" s="31" t="str">
        <f t="shared" si="27"/>
        <v/>
      </c>
      <c r="E1829" s="24" t="s">
        <v>77</v>
      </c>
    </row>
    <row r="1830" spans="1:5" s="23" customFormat="1" ht="15.75" outlineLevel="1" x14ac:dyDescent="0.25">
      <c r="A1830" s="28">
        <f>A1829</f>
        <v>44386</v>
      </c>
      <c r="B1830" s="29" t="str">
        <f>B1829</f>
        <v>HURRICANE ELECTRIC LLC</v>
      </c>
      <c r="C1830" s="30">
        <f>SUBTOTAL(9,C1829:C1829)</f>
        <v>900</v>
      </c>
      <c r="D1830" s="31" t="str">
        <f t="shared" si="27"/>
        <v>TOTAL</v>
      </c>
      <c r="E1830" s="24"/>
    </row>
    <row r="1831" spans="1:5" s="23" customFormat="1" ht="15.75" outlineLevel="2" x14ac:dyDescent="0.25">
      <c r="A1831" s="27">
        <v>44386</v>
      </c>
      <c r="B1831" s="24" t="s">
        <v>758</v>
      </c>
      <c r="C1831" s="25">
        <v>9056</v>
      </c>
      <c r="D1831" s="31" t="str">
        <f t="shared" si="27"/>
        <v/>
      </c>
      <c r="E1831" s="24" t="s">
        <v>69</v>
      </c>
    </row>
    <row r="1832" spans="1:5" s="23" customFormat="1" ht="15.75" outlineLevel="1" x14ac:dyDescent="0.25">
      <c r="A1832" s="28">
        <f>A1831</f>
        <v>44386</v>
      </c>
      <c r="B1832" s="29" t="str">
        <f>B1831</f>
        <v>INTERNATIONAL BUSINESS MACHINES CORPORATION</v>
      </c>
      <c r="C1832" s="30">
        <f>SUBTOTAL(9,C1831:C1831)</f>
        <v>9056</v>
      </c>
      <c r="D1832" s="31" t="str">
        <f t="shared" si="27"/>
        <v>TOTAL</v>
      </c>
      <c r="E1832" s="24"/>
    </row>
    <row r="1833" spans="1:5" s="23" customFormat="1" ht="15.75" outlineLevel="2" x14ac:dyDescent="0.25">
      <c r="A1833" s="27">
        <v>44386</v>
      </c>
      <c r="B1833" s="24" t="s">
        <v>124</v>
      </c>
      <c r="C1833" s="25">
        <v>950</v>
      </c>
      <c r="D1833" s="31" t="str">
        <f t="shared" si="27"/>
        <v/>
      </c>
      <c r="E1833" s="24" t="s">
        <v>77</v>
      </c>
    </row>
    <row r="1834" spans="1:5" s="23" customFormat="1" ht="15.75" outlineLevel="1" x14ac:dyDescent="0.25">
      <c r="A1834" s="28">
        <f>A1833</f>
        <v>44386</v>
      </c>
      <c r="B1834" s="29" t="str">
        <f>B1833</f>
        <v>INTERFACING COMPANY OF TEXAS INC</v>
      </c>
      <c r="C1834" s="30">
        <f>SUBTOTAL(9,C1833:C1833)</f>
        <v>950</v>
      </c>
      <c r="D1834" s="31" t="str">
        <f t="shared" si="27"/>
        <v>TOTAL</v>
      </c>
      <c r="E1834" s="24"/>
    </row>
    <row r="1835" spans="1:5" s="23" customFormat="1" ht="15.75" outlineLevel="2" x14ac:dyDescent="0.25">
      <c r="A1835" s="27">
        <v>44386</v>
      </c>
      <c r="B1835" s="24" t="s">
        <v>89</v>
      </c>
      <c r="C1835" s="25">
        <v>14523</v>
      </c>
      <c r="D1835" s="31" t="str">
        <f t="shared" si="27"/>
        <v/>
      </c>
      <c r="E1835" s="24" t="s">
        <v>69</v>
      </c>
    </row>
    <row r="1836" spans="1:5" s="23" customFormat="1" ht="15.75" outlineLevel="2" x14ac:dyDescent="0.25">
      <c r="A1836" s="27">
        <v>44386</v>
      </c>
      <c r="B1836" s="24" t="s">
        <v>89</v>
      </c>
      <c r="C1836" s="25">
        <v>1360.5</v>
      </c>
      <c r="D1836" s="31" t="str">
        <f t="shared" si="27"/>
        <v/>
      </c>
      <c r="E1836" s="24" t="s">
        <v>137</v>
      </c>
    </row>
    <row r="1837" spans="1:5" s="23" customFormat="1" ht="15.75" outlineLevel="2" x14ac:dyDescent="0.25">
      <c r="A1837" s="27">
        <v>44386</v>
      </c>
      <c r="B1837" s="24" t="s">
        <v>89</v>
      </c>
      <c r="C1837" s="25">
        <v>650</v>
      </c>
      <c r="D1837" s="31" t="str">
        <f t="shared" si="27"/>
        <v/>
      </c>
      <c r="E1837" s="24" t="s">
        <v>153</v>
      </c>
    </row>
    <row r="1838" spans="1:5" s="23" customFormat="1" ht="15.75" outlineLevel="2" x14ac:dyDescent="0.25">
      <c r="A1838" s="27">
        <v>44386</v>
      </c>
      <c r="B1838" s="24" t="s">
        <v>89</v>
      </c>
      <c r="C1838" s="25">
        <v>479</v>
      </c>
      <c r="D1838" s="31" t="str">
        <f t="shared" si="27"/>
        <v/>
      </c>
      <c r="E1838" s="24" t="s">
        <v>137</v>
      </c>
    </row>
    <row r="1839" spans="1:5" s="23" customFormat="1" ht="15.75" outlineLevel="1" x14ac:dyDescent="0.25">
      <c r="A1839" s="28">
        <f>A1838</f>
        <v>44386</v>
      </c>
      <c r="B1839" s="29" t="str">
        <f>B1838</f>
        <v>IDENTISYS INC</v>
      </c>
      <c r="C1839" s="30">
        <f>SUBTOTAL(9,C1835:C1838)</f>
        <v>17012.5</v>
      </c>
      <c r="D1839" s="31" t="str">
        <f t="shared" si="27"/>
        <v>TOTAL</v>
      </c>
      <c r="E1839" s="24"/>
    </row>
    <row r="1840" spans="1:5" s="23" customFormat="1" ht="15.75" outlineLevel="2" x14ac:dyDescent="0.25">
      <c r="A1840" s="27">
        <v>44386</v>
      </c>
      <c r="B1840" s="24" t="s">
        <v>301</v>
      </c>
      <c r="C1840" s="25">
        <v>1377.15</v>
      </c>
      <c r="D1840" s="31" t="str">
        <f t="shared" si="27"/>
        <v/>
      </c>
      <c r="E1840" s="24" t="s">
        <v>56</v>
      </c>
    </row>
    <row r="1841" spans="1:5" s="23" customFormat="1" ht="15.75" outlineLevel="2" x14ac:dyDescent="0.25">
      <c r="A1841" s="27">
        <v>44386</v>
      </c>
      <c r="B1841" s="24" t="s">
        <v>301</v>
      </c>
      <c r="C1841" s="25">
        <v>745.71</v>
      </c>
      <c r="D1841" s="31" t="str">
        <f t="shared" ref="D1841:D1904" si="28">IF(E1841="","TOTAL","")</f>
        <v/>
      </c>
      <c r="E1841" s="24" t="s">
        <v>56</v>
      </c>
    </row>
    <row r="1842" spans="1:5" s="23" customFormat="1" ht="15.75" outlineLevel="2" x14ac:dyDescent="0.25">
      <c r="A1842" s="27">
        <v>44386</v>
      </c>
      <c r="B1842" s="24" t="s">
        <v>301</v>
      </c>
      <c r="C1842" s="25">
        <v>1780.06</v>
      </c>
      <c r="D1842" s="31" t="str">
        <f t="shared" si="28"/>
        <v/>
      </c>
      <c r="E1842" s="24" t="s">
        <v>137</v>
      </c>
    </row>
    <row r="1843" spans="1:5" s="23" customFormat="1" ht="15.75" outlineLevel="2" x14ac:dyDescent="0.25">
      <c r="A1843" s="27">
        <v>44386</v>
      </c>
      <c r="B1843" s="24" t="s">
        <v>301</v>
      </c>
      <c r="C1843" s="25">
        <v>248.57</v>
      </c>
      <c r="D1843" s="31" t="str">
        <f t="shared" si="28"/>
        <v/>
      </c>
      <c r="E1843" s="24" t="s">
        <v>56</v>
      </c>
    </row>
    <row r="1844" spans="1:5" s="23" customFormat="1" ht="15.75" outlineLevel="2" x14ac:dyDescent="0.25">
      <c r="A1844" s="27">
        <v>44386</v>
      </c>
      <c r="B1844" s="24" t="s">
        <v>301</v>
      </c>
      <c r="C1844" s="25">
        <v>497.14</v>
      </c>
      <c r="D1844" s="31" t="str">
        <f t="shared" si="28"/>
        <v/>
      </c>
      <c r="E1844" s="24" t="s">
        <v>56</v>
      </c>
    </row>
    <row r="1845" spans="1:5" s="23" customFormat="1" ht="15.75" outlineLevel="2" x14ac:dyDescent="0.25">
      <c r="A1845" s="27">
        <v>44386</v>
      </c>
      <c r="B1845" s="24" t="s">
        <v>301</v>
      </c>
      <c r="C1845" s="25">
        <v>267.47000000000003</v>
      </c>
      <c r="D1845" s="31" t="str">
        <f t="shared" si="28"/>
        <v/>
      </c>
      <c r="E1845" s="24" t="s">
        <v>56</v>
      </c>
    </row>
    <row r="1846" spans="1:5" s="23" customFormat="1" ht="15.75" outlineLevel="1" x14ac:dyDescent="0.25">
      <c r="A1846" s="28">
        <f>A1845</f>
        <v>44386</v>
      </c>
      <c r="B1846" s="29" t="str">
        <f>B1845</f>
        <v>INDECO SALES INC</v>
      </c>
      <c r="C1846" s="30">
        <f>SUBTOTAL(9,C1840:C1845)</f>
        <v>4916.1000000000004</v>
      </c>
      <c r="D1846" s="31" t="str">
        <f t="shared" si="28"/>
        <v>TOTAL</v>
      </c>
      <c r="E1846" s="24"/>
    </row>
    <row r="1847" spans="1:5" s="23" customFormat="1" ht="15.75" outlineLevel="2" x14ac:dyDescent="0.25">
      <c r="A1847" s="27">
        <v>44386</v>
      </c>
      <c r="B1847" s="24" t="s">
        <v>136</v>
      </c>
      <c r="C1847" s="25">
        <v>3076</v>
      </c>
      <c r="D1847" s="31" t="str">
        <f t="shared" si="28"/>
        <v/>
      </c>
      <c r="E1847" s="24" t="s">
        <v>75</v>
      </c>
    </row>
    <row r="1848" spans="1:5" s="23" customFormat="1" ht="15.75" outlineLevel="1" x14ac:dyDescent="0.25">
      <c r="A1848" s="28">
        <f>A1847</f>
        <v>44386</v>
      </c>
      <c r="B1848" s="29" t="str">
        <f>B1847</f>
        <v>INFRAMARK LLC</v>
      </c>
      <c r="C1848" s="30">
        <f>SUBTOTAL(9,C1847:C1847)</f>
        <v>3076</v>
      </c>
      <c r="D1848" s="31" t="str">
        <f t="shared" si="28"/>
        <v>TOTAL</v>
      </c>
      <c r="E1848" s="24"/>
    </row>
    <row r="1849" spans="1:5" s="23" customFormat="1" ht="15.75" outlineLevel="2" x14ac:dyDescent="0.25">
      <c r="A1849" s="27">
        <v>44386</v>
      </c>
      <c r="B1849" s="24" t="s">
        <v>310</v>
      </c>
      <c r="C1849" s="25">
        <v>297</v>
      </c>
      <c r="D1849" s="31" t="str">
        <f t="shared" si="28"/>
        <v/>
      </c>
      <c r="E1849" s="24" t="s">
        <v>62</v>
      </c>
    </row>
    <row r="1850" spans="1:5" s="23" customFormat="1" ht="15.75" outlineLevel="1" x14ac:dyDescent="0.25">
      <c r="A1850" s="28">
        <f>A1849</f>
        <v>44386</v>
      </c>
      <c r="B1850" s="29" t="str">
        <f>B1849</f>
        <v>EVERGREEN WORKING CAPITAL LLC</v>
      </c>
      <c r="C1850" s="30">
        <f>SUBTOTAL(9,C1849:C1849)</f>
        <v>297</v>
      </c>
      <c r="D1850" s="31" t="str">
        <f t="shared" si="28"/>
        <v>TOTAL</v>
      </c>
      <c r="E1850" s="24"/>
    </row>
    <row r="1851" spans="1:5" s="23" customFormat="1" ht="15.75" outlineLevel="2" x14ac:dyDescent="0.25">
      <c r="A1851" s="27">
        <v>44386</v>
      </c>
      <c r="B1851" s="24" t="s">
        <v>759</v>
      </c>
      <c r="C1851" s="25">
        <v>1075</v>
      </c>
      <c r="D1851" s="31" t="str">
        <f t="shared" si="28"/>
        <v/>
      </c>
      <c r="E1851" s="24" t="s">
        <v>120</v>
      </c>
    </row>
    <row r="1852" spans="1:5" s="23" customFormat="1" ht="15.75" outlineLevel="1" x14ac:dyDescent="0.25">
      <c r="A1852" s="28">
        <f>A1851</f>
        <v>44386</v>
      </c>
      <c r="B1852" s="29" t="str">
        <f>B1851</f>
        <v>ITINERA DOCENTIA LLC</v>
      </c>
      <c r="C1852" s="30">
        <f>SUBTOTAL(9,C1851:C1851)</f>
        <v>1075</v>
      </c>
      <c r="D1852" s="31" t="str">
        <f t="shared" si="28"/>
        <v>TOTAL</v>
      </c>
      <c r="E1852" s="24"/>
    </row>
    <row r="1853" spans="1:5" s="23" customFormat="1" ht="15.75" outlineLevel="2" x14ac:dyDescent="0.25">
      <c r="A1853" s="27">
        <v>44386</v>
      </c>
      <c r="B1853" s="24" t="s">
        <v>760</v>
      </c>
      <c r="C1853" s="25">
        <v>221.3</v>
      </c>
      <c r="D1853" s="31" t="str">
        <f t="shared" si="28"/>
        <v/>
      </c>
      <c r="E1853" s="24" t="s">
        <v>57</v>
      </c>
    </row>
    <row r="1854" spans="1:5" s="23" customFormat="1" ht="15.75" outlineLevel="1" x14ac:dyDescent="0.25">
      <c r="A1854" s="28">
        <f>A1853</f>
        <v>44386</v>
      </c>
      <c r="B1854" s="29" t="str">
        <f>B1853</f>
        <v>J J KELLER &amp; ASSOCIATES INC</v>
      </c>
      <c r="C1854" s="30">
        <f>SUBTOTAL(9,C1853:C1853)</f>
        <v>221.3</v>
      </c>
      <c r="D1854" s="31" t="str">
        <f t="shared" si="28"/>
        <v>TOTAL</v>
      </c>
      <c r="E1854" s="24"/>
    </row>
    <row r="1855" spans="1:5" s="23" customFormat="1" ht="15.75" outlineLevel="2" x14ac:dyDescent="0.25">
      <c r="A1855" s="27">
        <v>44386</v>
      </c>
      <c r="B1855" s="24" t="s">
        <v>431</v>
      </c>
      <c r="C1855" s="25">
        <v>2874.14</v>
      </c>
      <c r="D1855" s="31" t="str">
        <f t="shared" si="28"/>
        <v/>
      </c>
      <c r="E1855" s="24" t="s">
        <v>58</v>
      </c>
    </row>
    <row r="1856" spans="1:5" s="23" customFormat="1" ht="15.75" outlineLevel="2" x14ac:dyDescent="0.25">
      <c r="A1856" s="27">
        <v>44386</v>
      </c>
      <c r="B1856" s="24" t="s">
        <v>431</v>
      </c>
      <c r="C1856" s="25">
        <v>1832.32</v>
      </c>
      <c r="D1856" s="31" t="str">
        <f t="shared" si="28"/>
        <v/>
      </c>
      <c r="E1856" s="24" t="s">
        <v>58</v>
      </c>
    </row>
    <row r="1857" spans="1:5" s="23" customFormat="1" ht="15.75" outlineLevel="1" x14ac:dyDescent="0.25">
      <c r="A1857" s="28">
        <f>A1856</f>
        <v>44386</v>
      </c>
      <c r="B1857" s="29" t="str">
        <f>B1856</f>
        <v>JOHNSON SUPPLY</v>
      </c>
      <c r="C1857" s="30">
        <f>SUBTOTAL(9,C1855:C1856)</f>
        <v>4706.46</v>
      </c>
      <c r="D1857" s="31" t="str">
        <f t="shared" si="28"/>
        <v>TOTAL</v>
      </c>
      <c r="E1857" s="24"/>
    </row>
    <row r="1858" spans="1:5" s="23" customFormat="1" ht="15.75" outlineLevel="2" x14ac:dyDescent="0.25">
      <c r="A1858" s="27">
        <v>44386</v>
      </c>
      <c r="B1858" s="24" t="s">
        <v>33</v>
      </c>
      <c r="C1858" s="25">
        <v>49.36</v>
      </c>
      <c r="D1858" s="31" t="str">
        <f t="shared" si="28"/>
        <v/>
      </c>
      <c r="E1858" s="24" t="s">
        <v>58</v>
      </c>
    </row>
    <row r="1859" spans="1:5" s="23" customFormat="1" ht="15.75" outlineLevel="2" x14ac:dyDescent="0.25">
      <c r="A1859" s="27">
        <v>44386</v>
      </c>
      <c r="B1859" s="24" t="s">
        <v>33</v>
      </c>
      <c r="C1859" s="25">
        <v>19.52</v>
      </c>
      <c r="D1859" s="31" t="str">
        <f t="shared" si="28"/>
        <v/>
      </c>
      <c r="E1859" s="24" t="s">
        <v>58</v>
      </c>
    </row>
    <row r="1860" spans="1:5" s="23" customFormat="1" ht="15.75" outlineLevel="2" x14ac:dyDescent="0.25">
      <c r="A1860" s="27">
        <v>44386</v>
      </c>
      <c r="B1860" s="24" t="s">
        <v>33</v>
      </c>
      <c r="C1860" s="25">
        <v>33.450000000000003</v>
      </c>
      <c r="D1860" s="31" t="str">
        <f t="shared" si="28"/>
        <v/>
      </c>
      <c r="E1860" s="24" t="s">
        <v>58</v>
      </c>
    </row>
    <row r="1861" spans="1:5" s="23" customFormat="1" ht="15.75" outlineLevel="2" x14ac:dyDescent="0.25">
      <c r="A1861" s="27">
        <v>44386</v>
      </c>
      <c r="B1861" s="24" t="s">
        <v>33</v>
      </c>
      <c r="C1861" s="25">
        <v>4.95</v>
      </c>
      <c r="D1861" s="31" t="str">
        <f t="shared" si="28"/>
        <v/>
      </c>
      <c r="E1861" s="24" t="s">
        <v>58</v>
      </c>
    </row>
    <row r="1862" spans="1:5" s="23" customFormat="1" ht="15.75" outlineLevel="2" x14ac:dyDescent="0.25">
      <c r="A1862" s="27">
        <v>44386</v>
      </c>
      <c r="B1862" s="24" t="s">
        <v>33</v>
      </c>
      <c r="C1862" s="25">
        <v>5102</v>
      </c>
      <c r="D1862" s="31" t="str">
        <f t="shared" si="28"/>
        <v/>
      </c>
      <c r="E1862" s="24" t="s">
        <v>58</v>
      </c>
    </row>
    <row r="1863" spans="1:5" s="23" customFormat="1" ht="15.75" outlineLevel="2" x14ac:dyDescent="0.25">
      <c r="A1863" s="27">
        <v>44386</v>
      </c>
      <c r="B1863" s="24" t="s">
        <v>33</v>
      </c>
      <c r="C1863" s="25">
        <v>19</v>
      </c>
      <c r="D1863" s="31" t="str">
        <f t="shared" si="28"/>
        <v/>
      </c>
      <c r="E1863" s="24" t="s">
        <v>58</v>
      </c>
    </row>
    <row r="1864" spans="1:5" s="23" customFormat="1" ht="15.75" outlineLevel="2" x14ac:dyDescent="0.25">
      <c r="A1864" s="27">
        <v>44386</v>
      </c>
      <c r="B1864" s="24" t="s">
        <v>33</v>
      </c>
      <c r="C1864" s="25">
        <v>293.39</v>
      </c>
      <c r="D1864" s="31" t="str">
        <f t="shared" si="28"/>
        <v/>
      </c>
      <c r="E1864" s="24" t="s">
        <v>58</v>
      </c>
    </row>
    <row r="1865" spans="1:5" s="23" customFormat="1" ht="15.75" outlineLevel="1" x14ac:dyDescent="0.25">
      <c r="A1865" s="28">
        <f>A1864</f>
        <v>44386</v>
      </c>
      <c r="B1865" s="29" t="str">
        <f>B1864</f>
        <v>JOHNSTONE SUPPLY</v>
      </c>
      <c r="C1865" s="30">
        <f>SUBTOTAL(9,C1858:C1864)</f>
        <v>5521.67</v>
      </c>
      <c r="D1865" s="31" t="str">
        <f t="shared" si="28"/>
        <v>TOTAL</v>
      </c>
      <c r="E1865" s="24"/>
    </row>
    <row r="1866" spans="1:5" s="23" customFormat="1" ht="15.75" outlineLevel="2" x14ac:dyDescent="0.25">
      <c r="A1866" s="27">
        <v>44386</v>
      </c>
      <c r="B1866" s="24" t="s">
        <v>1329</v>
      </c>
      <c r="C1866" s="25">
        <v>0</v>
      </c>
      <c r="D1866" s="31" t="str">
        <f t="shared" si="28"/>
        <v/>
      </c>
      <c r="E1866" s="24" t="s">
        <v>120</v>
      </c>
    </row>
    <row r="1867" spans="1:5" s="23" customFormat="1" ht="15.75" outlineLevel="1" x14ac:dyDescent="0.25">
      <c r="A1867" s="28">
        <f>A1866</f>
        <v>44386</v>
      </c>
      <c r="B1867" s="29" t="str">
        <f>B1866</f>
        <v>THE JUICE PLUS COMPANY LLC</v>
      </c>
      <c r="C1867" s="30">
        <f>SUBTOTAL(9,C1866:C1866)</f>
        <v>0</v>
      </c>
      <c r="D1867" s="31" t="str">
        <f t="shared" si="28"/>
        <v>TOTAL</v>
      </c>
      <c r="E1867" s="24"/>
    </row>
    <row r="1868" spans="1:5" s="23" customFormat="1" ht="15.75" outlineLevel="2" x14ac:dyDescent="0.25">
      <c r="A1868" s="27">
        <v>44386</v>
      </c>
      <c r="B1868" s="24" t="s">
        <v>140</v>
      </c>
      <c r="C1868" s="25">
        <v>499.8</v>
      </c>
      <c r="D1868" s="31" t="str">
        <f t="shared" si="28"/>
        <v/>
      </c>
      <c r="E1868" s="24" t="s">
        <v>57</v>
      </c>
    </row>
    <row r="1869" spans="1:5" s="23" customFormat="1" ht="15.75" outlineLevel="1" x14ac:dyDescent="0.25">
      <c r="A1869" s="28">
        <f>A1868</f>
        <v>44386</v>
      </c>
      <c r="B1869" s="29" t="str">
        <f>B1868</f>
        <v>JUNIOR LIBRARY GUILD</v>
      </c>
      <c r="C1869" s="30">
        <f>SUBTOTAL(9,C1868:C1868)</f>
        <v>499.8</v>
      </c>
      <c r="D1869" s="31" t="str">
        <f t="shared" si="28"/>
        <v>TOTAL</v>
      </c>
      <c r="E1869" s="24"/>
    </row>
    <row r="1870" spans="1:5" s="23" customFormat="1" ht="15.75" outlineLevel="2" x14ac:dyDescent="0.25">
      <c r="A1870" s="27">
        <v>44386</v>
      </c>
      <c r="B1870" s="24" t="s">
        <v>761</v>
      </c>
      <c r="C1870" s="25">
        <v>1500</v>
      </c>
      <c r="D1870" s="31" t="str">
        <f t="shared" si="28"/>
        <v/>
      </c>
      <c r="E1870" s="24" t="s">
        <v>54</v>
      </c>
    </row>
    <row r="1871" spans="1:5" s="23" customFormat="1" ht="15.75" outlineLevel="1" x14ac:dyDescent="0.25">
      <c r="A1871" s="28">
        <f>A1870</f>
        <v>44386</v>
      </c>
      <c r="B1871" s="29" t="str">
        <f>B1870</f>
        <v>DYANNA M VILLESCA</v>
      </c>
      <c r="C1871" s="30">
        <f>SUBTOTAL(9,C1870:C1870)</f>
        <v>1500</v>
      </c>
      <c r="D1871" s="31" t="str">
        <f t="shared" si="28"/>
        <v>TOTAL</v>
      </c>
      <c r="E1871" s="24"/>
    </row>
    <row r="1872" spans="1:5" s="23" customFormat="1" ht="15.75" outlineLevel="2" x14ac:dyDescent="0.25">
      <c r="A1872" s="27">
        <v>44386</v>
      </c>
      <c r="B1872" s="24" t="s">
        <v>209</v>
      </c>
      <c r="C1872" s="25">
        <v>1215</v>
      </c>
      <c r="D1872" s="31" t="str">
        <f t="shared" si="28"/>
        <v/>
      </c>
      <c r="E1872" s="24" t="s">
        <v>69</v>
      </c>
    </row>
    <row r="1873" spans="1:5" s="23" customFormat="1" ht="15.75" outlineLevel="1" x14ac:dyDescent="0.25">
      <c r="A1873" s="28">
        <f>A1872</f>
        <v>44386</v>
      </c>
      <c r="B1873" s="29" t="str">
        <f>B1872</f>
        <v>KRONOS INC</v>
      </c>
      <c r="C1873" s="30">
        <f>SUBTOTAL(9,C1872:C1872)</f>
        <v>1215</v>
      </c>
      <c r="D1873" s="31" t="str">
        <f t="shared" si="28"/>
        <v>TOTAL</v>
      </c>
      <c r="E1873" s="24"/>
    </row>
    <row r="1874" spans="1:5" s="23" customFormat="1" ht="15.75" outlineLevel="2" x14ac:dyDescent="0.25">
      <c r="A1874" s="27">
        <v>44386</v>
      </c>
      <c r="B1874" s="24" t="s">
        <v>90</v>
      </c>
      <c r="C1874" s="25">
        <v>369</v>
      </c>
      <c r="D1874" s="31" t="str">
        <f t="shared" si="28"/>
        <v/>
      </c>
      <c r="E1874" s="24" t="s">
        <v>55</v>
      </c>
    </row>
    <row r="1875" spans="1:5" s="23" customFormat="1" ht="15.75" outlineLevel="2" x14ac:dyDescent="0.25">
      <c r="A1875" s="27">
        <v>44386</v>
      </c>
      <c r="B1875" s="24" t="s">
        <v>90</v>
      </c>
      <c r="C1875" s="25">
        <v>73.8</v>
      </c>
      <c r="D1875" s="31" t="str">
        <f t="shared" si="28"/>
        <v/>
      </c>
      <c r="E1875" s="24" t="s">
        <v>55</v>
      </c>
    </row>
    <row r="1876" spans="1:5" s="23" customFormat="1" ht="15.75" outlineLevel="2" x14ac:dyDescent="0.25">
      <c r="A1876" s="27">
        <v>44386</v>
      </c>
      <c r="B1876" s="24" t="s">
        <v>90</v>
      </c>
      <c r="C1876" s="25">
        <v>73.8</v>
      </c>
      <c r="D1876" s="31" t="str">
        <f t="shared" si="28"/>
        <v/>
      </c>
      <c r="E1876" s="24" t="s">
        <v>55</v>
      </c>
    </row>
    <row r="1877" spans="1:5" s="23" customFormat="1" ht="15.75" outlineLevel="2" x14ac:dyDescent="0.25">
      <c r="A1877" s="27">
        <v>44386</v>
      </c>
      <c r="B1877" s="24" t="s">
        <v>90</v>
      </c>
      <c r="C1877" s="25">
        <v>49.42</v>
      </c>
      <c r="D1877" s="31" t="str">
        <f t="shared" si="28"/>
        <v/>
      </c>
      <c r="E1877" s="24" t="s">
        <v>55</v>
      </c>
    </row>
    <row r="1878" spans="1:5" s="23" customFormat="1" ht="15.75" outlineLevel="2" x14ac:dyDescent="0.25">
      <c r="A1878" s="27">
        <v>44386</v>
      </c>
      <c r="B1878" s="24" t="s">
        <v>90</v>
      </c>
      <c r="C1878" s="25">
        <v>18.45</v>
      </c>
      <c r="D1878" s="31" t="str">
        <f t="shared" si="28"/>
        <v/>
      </c>
      <c r="E1878" s="24" t="s">
        <v>55</v>
      </c>
    </row>
    <row r="1879" spans="1:5" s="23" customFormat="1" ht="15.75" outlineLevel="2" x14ac:dyDescent="0.25">
      <c r="A1879" s="27">
        <v>44386</v>
      </c>
      <c r="B1879" s="24" t="s">
        <v>90</v>
      </c>
      <c r="C1879" s="25">
        <v>258.3</v>
      </c>
      <c r="D1879" s="31" t="str">
        <f t="shared" si="28"/>
        <v/>
      </c>
      <c r="E1879" s="24" t="s">
        <v>55</v>
      </c>
    </row>
    <row r="1880" spans="1:5" s="23" customFormat="1" ht="15.75" outlineLevel="2" x14ac:dyDescent="0.25">
      <c r="A1880" s="27">
        <v>44386</v>
      </c>
      <c r="B1880" s="24" t="s">
        <v>90</v>
      </c>
      <c r="C1880" s="25">
        <v>99.5</v>
      </c>
      <c r="D1880" s="31" t="str">
        <f t="shared" si="28"/>
        <v/>
      </c>
      <c r="E1880" s="24" t="s">
        <v>55</v>
      </c>
    </row>
    <row r="1881" spans="1:5" s="23" customFormat="1" ht="15.75" outlineLevel="2" x14ac:dyDescent="0.25">
      <c r="A1881" s="27">
        <v>44386</v>
      </c>
      <c r="B1881" s="24" t="s">
        <v>90</v>
      </c>
      <c r="C1881" s="25">
        <v>76.7</v>
      </c>
      <c r="D1881" s="31" t="str">
        <f t="shared" si="28"/>
        <v/>
      </c>
      <c r="E1881" s="24" t="s">
        <v>55</v>
      </c>
    </row>
    <row r="1882" spans="1:5" s="23" customFormat="1" ht="15.75" outlineLevel="2" x14ac:dyDescent="0.25">
      <c r="A1882" s="27">
        <v>44386</v>
      </c>
      <c r="B1882" s="24" t="s">
        <v>90</v>
      </c>
      <c r="C1882" s="25">
        <v>73.8</v>
      </c>
      <c r="D1882" s="31" t="str">
        <f t="shared" si="28"/>
        <v/>
      </c>
      <c r="E1882" s="24" t="s">
        <v>55</v>
      </c>
    </row>
    <row r="1883" spans="1:5" s="23" customFormat="1" ht="15.75" outlineLevel="2" x14ac:dyDescent="0.25">
      <c r="A1883" s="27">
        <v>44386</v>
      </c>
      <c r="B1883" s="24" t="s">
        <v>90</v>
      </c>
      <c r="C1883" s="25">
        <v>55.35</v>
      </c>
      <c r="D1883" s="31" t="str">
        <f t="shared" si="28"/>
        <v/>
      </c>
      <c r="E1883" s="24" t="s">
        <v>55</v>
      </c>
    </row>
    <row r="1884" spans="1:5" s="23" customFormat="1" ht="15.75" outlineLevel="2" x14ac:dyDescent="0.25">
      <c r="A1884" s="27">
        <v>44386</v>
      </c>
      <c r="B1884" s="24" t="s">
        <v>90</v>
      </c>
      <c r="C1884" s="25">
        <v>51.99</v>
      </c>
      <c r="D1884" s="31" t="str">
        <f t="shared" si="28"/>
        <v/>
      </c>
      <c r="E1884" s="24" t="s">
        <v>55</v>
      </c>
    </row>
    <row r="1885" spans="1:5" s="23" customFormat="1" ht="15.75" outlineLevel="1" x14ac:dyDescent="0.25">
      <c r="A1885" s="28">
        <f>A1884</f>
        <v>44386</v>
      </c>
      <c r="B1885" s="29" t="str">
        <f>B1884</f>
        <v>KURZ AND COMPANY</v>
      </c>
      <c r="C1885" s="30">
        <f>SUBTOTAL(9,C1874:C1884)</f>
        <v>1200.1099999999999</v>
      </c>
      <c r="D1885" s="31" t="str">
        <f t="shared" si="28"/>
        <v>TOTAL</v>
      </c>
      <c r="E1885" s="24"/>
    </row>
    <row r="1886" spans="1:5" s="23" customFormat="1" ht="15.75" outlineLevel="2" x14ac:dyDescent="0.25">
      <c r="A1886" s="27">
        <v>44386</v>
      </c>
      <c r="B1886" s="24" t="s">
        <v>433</v>
      </c>
      <c r="C1886" s="25">
        <v>1200</v>
      </c>
      <c r="D1886" s="31" t="str">
        <f t="shared" si="28"/>
        <v/>
      </c>
      <c r="E1886" s="24" t="s">
        <v>62</v>
      </c>
    </row>
    <row r="1887" spans="1:5" s="23" customFormat="1" ht="15.75" outlineLevel="1" x14ac:dyDescent="0.25">
      <c r="A1887" s="28">
        <f>A1886</f>
        <v>44386</v>
      </c>
      <c r="B1887" s="29" t="str">
        <f>B1886</f>
        <v>LAKE PRO INC</v>
      </c>
      <c r="C1887" s="30">
        <f>SUBTOTAL(9,C1886:C1886)</f>
        <v>1200</v>
      </c>
      <c r="D1887" s="31" t="str">
        <f t="shared" si="28"/>
        <v>TOTAL</v>
      </c>
      <c r="E1887" s="24"/>
    </row>
    <row r="1888" spans="1:5" s="23" customFormat="1" ht="15.75" outlineLevel="2" x14ac:dyDescent="0.25">
      <c r="A1888" s="27">
        <v>44386</v>
      </c>
      <c r="B1888" s="24" t="s">
        <v>194</v>
      </c>
      <c r="C1888" s="25">
        <v>4984</v>
      </c>
      <c r="D1888" s="31" t="str">
        <f t="shared" si="28"/>
        <v/>
      </c>
      <c r="E1888" s="24" t="s">
        <v>56</v>
      </c>
    </row>
    <row r="1889" spans="1:5" s="23" customFormat="1" ht="15.75" outlineLevel="2" x14ac:dyDescent="0.25">
      <c r="A1889" s="27">
        <v>44386</v>
      </c>
      <c r="B1889" s="24" t="s">
        <v>194</v>
      </c>
      <c r="C1889" s="25">
        <v>318.72000000000003</v>
      </c>
      <c r="D1889" s="31" t="str">
        <f t="shared" si="28"/>
        <v/>
      </c>
      <c r="E1889" s="24" t="s">
        <v>56</v>
      </c>
    </row>
    <row r="1890" spans="1:5" s="23" customFormat="1" ht="15.75" outlineLevel="2" x14ac:dyDescent="0.25">
      <c r="A1890" s="27">
        <v>44386</v>
      </c>
      <c r="B1890" s="24" t="s">
        <v>194</v>
      </c>
      <c r="C1890" s="25">
        <v>362.75</v>
      </c>
      <c r="D1890" s="31" t="str">
        <f t="shared" si="28"/>
        <v/>
      </c>
      <c r="E1890" s="24" t="s">
        <v>56</v>
      </c>
    </row>
    <row r="1891" spans="1:5" s="23" customFormat="1" ht="15.75" outlineLevel="2" x14ac:dyDescent="0.25">
      <c r="A1891" s="27">
        <v>44386</v>
      </c>
      <c r="B1891" s="24" t="s">
        <v>194</v>
      </c>
      <c r="C1891" s="25">
        <v>136.74</v>
      </c>
      <c r="D1891" s="31" t="str">
        <f t="shared" si="28"/>
        <v/>
      </c>
      <c r="E1891" s="24" t="s">
        <v>56</v>
      </c>
    </row>
    <row r="1892" spans="1:5" s="23" customFormat="1" ht="15.75" outlineLevel="2" x14ac:dyDescent="0.25">
      <c r="A1892" s="27">
        <v>44386</v>
      </c>
      <c r="B1892" s="24" t="s">
        <v>194</v>
      </c>
      <c r="C1892" s="25">
        <v>513.44000000000005</v>
      </c>
      <c r="D1892" s="31" t="str">
        <f t="shared" si="28"/>
        <v/>
      </c>
      <c r="E1892" s="24" t="s">
        <v>56</v>
      </c>
    </row>
    <row r="1893" spans="1:5" s="23" customFormat="1" ht="15.75" outlineLevel="1" x14ac:dyDescent="0.25">
      <c r="A1893" s="28">
        <f>A1892</f>
        <v>44386</v>
      </c>
      <c r="B1893" s="29" t="str">
        <f>B1892</f>
        <v>LAKESHORE EQUIPMENT COMPANY</v>
      </c>
      <c r="C1893" s="30">
        <f>SUBTOTAL(9,C1888:C1892)</f>
        <v>6315.65</v>
      </c>
      <c r="D1893" s="31" t="str">
        <f t="shared" si="28"/>
        <v>TOTAL</v>
      </c>
      <c r="E1893" s="24"/>
    </row>
    <row r="1894" spans="1:5" s="23" customFormat="1" ht="15.75" outlineLevel="2" x14ac:dyDescent="0.25">
      <c r="A1894" s="27">
        <v>44386</v>
      </c>
      <c r="B1894" s="24" t="s">
        <v>597</v>
      </c>
      <c r="C1894" s="25">
        <v>100</v>
      </c>
      <c r="D1894" s="31" t="str">
        <f t="shared" si="28"/>
        <v/>
      </c>
      <c r="E1894" s="24" t="s">
        <v>58</v>
      </c>
    </row>
    <row r="1895" spans="1:5" s="23" customFormat="1" ht="15.75" outlineLevel="1" x14ac:dyDescent="0.25">
      <c r="A1895" s="28">
        <f>A1894</f>
        <v>44386</v>
      </c>
      <c r="B1895" s="29" t="str">
        <f>B1894</f>
        <v>LASHLEY &amp; ASSOCIATES INC</v>
      </c>
      <c r="C1895" s="30">
        <f>SUBTOTAL(9,C1894:C1894)</f>
        <v>100</v>
      </c>
      <c r="D1895" s="31" t="str">
        <f t="shared" si="28"/>
        <v>TOTAL</v>
      </c>
      <c r="E1895" s="24"/>
    </row>
    <row r="1896" spans="1:5" s="23" customFormat="1" ht="15.75" outlineLevel="2" x14ac:dyDescent="0.25">
      <c r="A1896" s="27">
        <v>44386</v>
      </c>
      <c r="B1896" s="24" t="s">
        <v>367</v>
      </c>
      <c r="C1896" s="25">
        <v>236443.4</v>
      </c>
      <c r="D1896" s="31" t="str">
        <f t="shared" si="28"/>
        <v/>
      </c>
      <c r="E1896" s="24" t="s">
        <v>378</v>
      </c>
    </row>
    <row r="1897" spans="1:5" s="23" customFormat="1" ht="15.75" outlineLevel="1" x14ac:dyDescent="0.25">
      <c r="A1897" s="28">
        <f>A1896</f>
        <v>44386</v>
      </c>
      <c r="B1897" s="29" t="str">
        <f>B1896</f>
        <v>NO TEARS LEARNING INC</v>
      </c>
      <c r="C1897" s="30">
        <f>SUBTOTAL(9,C1896:C1896)</f>
        <v>236443.4</v>
      </c>
      <c r="D1897" s="31" t="str">
        <f t="shared" si="28"/>
        <v>TOTAL</v>
      </c>
      <c r="E1897" s="24"/>
    </row>
    <row r="1898" spans="1:5" s="23" customFormat="1" ht="15.75" outlineLevel="2" x14ac:dyDescent="0.25">
      <c r="A1898" s="27">
        <v>44386</v>
      </c>
      <c r="B1898" s="24" t="s">
        <v>52</v>
      </c>
      <c r="C1898" s="25">
        <v>603.4</v>
      </c>
      <c r="D1898" s="31" t="str">
        <f t="shared" si="28"/>
        <v/>
      </c>
      <c r="E1898" s="24" t="s">
        <v>58</v>
      </c>
    </row>
    <row r="1899" spans="1:5" s="23" customFormat="1" ht="15.75" outlineLevel="2" x14ac:dyDescent="0.25">
      <c r="A1899" s="27">
        <v>44386</v>
      </c>
      <c r="B1899" s="24" t="s">
        <v>52</v>
      </c>
      <c r="C1899" s="25">
        <v>226.3</v>
      </c>
      <c r="D1899" s="31" t="str">
        <f t="shared" si="28"/>
        <v/>
      </c>
      <c r="E1899" s="24" t="s">
        <v>58</v>
      </c>
    </row>
    <row r="1900" spans="1:5" s="23" customFormat="1" ht="15.75" outlineLevel="1" x14ac:dyDescent="0.25">
      <c r="A1900" s="28">
        <f>A1899</f>
        <v>44386</v>
      </c>
      <c r="B1900" s="29" t="str">
        <f>B1899</f>
        <v>LONGHORN BUS SALES</v>
      </c>
      <c r="C1900" s="30">
        <f>SUBTOTAL(9,C1898:C1899)</f>
        <v>829.7</v>
      </c>
      <c r="D1900" s="31" t="str">
        <f t="shared" si="28"/>
        <v>TOTAL</v>
      </c>
      <c r="E1900" s="24"/>
    </row>
    <row r="1901" spans="1:5" s="23" customFormat="1" ht="15.75" outlineLevel="2" x14ac:dyDescent="0.25">
      <c r="A1901" s="27">
        <v>44386</v>
      </c>
      <c r="B1901" s="24" t="s">
        <v>34</v>
      </c>
      <c r="C1901" s="25">
        <v>1422.15</v>
      </c>
      <c r="D1901" s="31" t="str">
        <f t="shared" si="28"/>
        <v/>
      </c>
      <c r="E1901" s="24" t="s">
        <v>58</v>
      </c>
    </row>
    <row r="1902" spans="1:5" s="23" customFormat="1" ht="15.75" outlineLevel="2" x14ac:dyDescent="0.25">
      <c r="A1902" s="27">
        <v>44386</v>
      </c>
      <c r="B1902" s="24" t="s">
        <v>34</v>
      </c>
      <c r="C1902" s="25">
        <v>81.44</v>
      </c>
      <c r="D1902" s="31" t="str">
        <f t="shared" si="28"/>
        <v/>
      </c>
      <c r="E1902" s="24" t="s">
        <v>56</v>
      </c>
    </row>
    <row r="1903" spans="1:5" s="23" customFormat="1" ht="15.75" outlineLevel="2" x14ac:dyDescent="0.25">
      <c r="A1903" s="27">
        <v>44386</v>
      </c>
      <c r="B1903" s="24" t="s">
        <v>34</v>
      </c>
      <c r="C1903" s="25">
        <v>152.05000000000001</v>
      </c>
      <c r="D1903" s="31" t="str">
        <f t="shared" si="28"/>
        <v/>
      </c>
      <c r="E1903" s="24" t="s">
        <v>56</v>
      </c>
    </row>
    <row r="1904" spans="1:5" s="23" customFormat="1" ht="15.75" outlineLevel="1" x14ac:dyDescent="0.25">
      <c r="A1904" s="28">
        <f>A1903</f>
        <v>44386</v>
      </c>
      <c r="B1904" s="29" t="str">
        <f>B1903</f>
        <v>LOWE'S</v>
      </c>
      <c r="C1904" s="30">
        <f>SUBTOTAL(9,C1901:C1903)</f>
        <v>1655.64</v>
      </c>
      <c r="D1904" s="31" t="str">
        <f t="shared" si="28"/>
        <v>TOTAL</v>
      </c>
      <c r="E1904" s="24"/>
    </row>
    <row r="1905" spans="1:5" s="23" customFormat="1" ht="15.75" outlineLevel="2" x14ac:dyDescent="0.25">
      <c r="A1905" s="27">
        <v>44386</v>
      </c>
      <c r="B1905" s="24" t="s">
        <v>281</v>
      </c>
      <c r="C1905" s="25">
        <v>6085.68</v>
      </c>
      <c r="D1905" s="31" t="str">
        <f t="shared" ref="D1905:D1968" si="29">IF(E1905="","TOTAL","")</f>
        <v/>
      </c>
      <c r="E1905" s="24" t="s">
        <v>54</v>
      </c>
    </row>
    <row r="1906" spans="1:5" s="23" customFormat="1" ht="15.75" outlineLevel="2" x14ac:dyDescent="0.25">
      <c r="A1906" s="27">
        <v>44386</v>
      </c>
      <c r="B1906" s="24" t="s">
        <v>281</v>
      </c>
      <c r="C1906" s="25">
        <v>528.98</v>
      </c>
      <c r="D1906" s="31" t="str">
        <f t="shared" si="29"/>
        <v/>
      </c>
      <c r="E1906" s="24" t="s">
        <v>54</v>
      </c>
    </row>
    <row r="1907" spans="1:5" s="23" customFormat="1" ht="15.75" outlineLevel="1" x14ac:dyDescent="0.25">
      <c r="A1907" s="28">
        <f>A1906</f>
        <v>44386</v>
      </c>
      <c r="B1907" s="29" t="str">
        <f>B1906</f>
        <v>MASTER WORD SERVICES INC</v>
      </c>
      <c r="C1907" s="30">
        <f>SUBTOTAL(9,C1905:C1906)</f>
        <v>6614.66</v>
      </c>
      <c r="D1907" s="31" t="str">
        <f t="shared" si="29"/>
        <v>TOTAL</v>
      </c>
      <c r="E1907" s="24"/>
    </row>
    <row r="1908" spans="1:5" s="23" customFormat="1" ht="15.75" outlineLevel="2" x14ac:dyDescent="0.25">
      <c r="A1908" s="27">
        <v>44386</v>
      </c>
      <c r="B1908" s="24" t="s">
        <v>542</v>
      </c>
      <c r="C1908" s="25">
        <v>1700</v>
      </c>
      <c r="D1908" s="31" t="str">
        <f t="shared" si="29"/>
        <v/>
      </c>
      <c r="E1908" s="24" t="s">
        <v>54</v>
      </c>
    </row>
    <row r="1909" spans="1:5" s="23" customFormat="1" ht="15.75" outlineLevel="2" x14ac:dyDescent="0.25">
      <c r="A1909" s="27">
        <v>44386</v>
      </c>
      <c r="B1909" s="24" t="s">
        <v>542</v>
      </c>
      <c r="C1909" s="25">
        <v>1275</v>
      </c>
      <c r="D1909" s="31" t="str">
        <f t="shared" si="29"/>
        <v/>
      </c>
      <c r="E1909" s="24" t="s">
        <v>54</v>
      </c>
    </row>
    <row r="1910" spans="1:5" s="23" customFormat="1" ht="15.75" outlineLevel="2" x14ac:dyDescent="0.25">
      <c r="A1910" s="27">
        <v>44386</v>
      </c>
      <c r="B1910" s="24" t="s">
        <v>542</v>
      </c>
      <c r="C1910" s="25">
        <v>435.5</v>
      </c>
      <c r="D1910" s="31" t="str">
        <f t="shared" si="29"/>
        <v/>
      </c>
      <c r="E1910" s="24" t="s">
        <v>54</v>
      </c>
    </row>
    <row r="1911" spans="1:5" s="23" customFormat="1" ht="15.75" outlineLevel="2" x14ac:dyDescent="0.25">
      <c r="A1911" s="27">
        <v>44386</v>
      </c>
      <c r="B1911" s="24" t="s">
        <v>542</v>
      </c>
      <c r="C1911" s="25">
        <v>956.25</v>
      </c>
      <c r="D1911" s="31" t="str">
        <f t="shared" si="29"/>
        <v/>
      </c>
      <c r="E1911" s="24" t="s">
        <v>54</v>
      </c>
    </row>
    <row r="1912" spans="1:5" s="23" customFormat="1" ht="15.75" outlineLevel="2" x14ac:dyDescent="0.25">
      <c r="A1912" s="27">
        <v>44386</v>
      </c>
      <c r="B1912" s="24" t="s">
        <v>542</v>
      </c>
      <c r="C1912" s="25">
        <v>971.5</v>
      </c>
      <c r="D1912" s="31" t="str">
        <f t="shared" si="29"/>
        <v/>
      </c>
      <c r="E1912" s="24" t="s">
        <v>54</v>
      </c>
    </row>
    <row r="1913" spans="1:5" s="23" customFormat="1" ht="15.75" outlineLevel="1" x14ac:dyDescent="0.25">
      <c r="A1913" s="28">
        <f>A1912</f>
        <v>44386</v>
      </c>
      <c r="B1913" s="29" t="str">
        <f>B1912</f>
        <v>MEDPERM PLACEMENT INC</v>
      </c>
      <c r="C1913" s="30">
        <f>SUBTOTAL(9,C1908:C1912)</f>
        <v>5338.25</v>
      </c>
      <c r="D1913" s="31" t="str">
        <f t="shared" si="29"/>
        <v>TOTAL</v>
      </c>
      <c r="E1913" s="24"/>
    </row>
    <row r="1914" spans="1:5" s="23" customFormat="1" ht="15.75" outlineLevel="2" x14ac:dyDescent="0.25">
      <c r="A1914" s="27">
        <v>44386</v>
      </c>
      <c r="B1914" s="24" t="s">
        <v>319</v>
      </c>
      <c r="C1914" s="25">
        <v>80526.05</v>
      </c>
      <c r="D1914" s="31" t="str">
        <f t="shared" si="29"/>
        <v/>
      </c>
      <c r="E1914" s="24" t="s">
        <v>328</v>
      </c>
    </row>
    <row r="1915" spans="1:5" s="23" customFormat="1" ht="15.75" outlineLevel="1" x14ac:dyDescent="0.25">
      <c r="A1915" s="28">
        <f>A1914</f>
        <v>44386</v>
      </c>
      <c r="B1915" s="29" t="str">
        <f>B1914</f>
        <v>MIDAMERICAN ENERGY SERVICES LLC</v>
      </c>
      <c r="C1915" s="30">
        <f>SUBTOTAL(9,C1914:C1914)</f>
        <v>80526.05</v>
      </c>
      <c r="D1915" s="31" t="str">
        <f t="shared" si="29"/>
        <v>TOTAL</v>
      </c>
      <c r="E1915" s="24"/>
    </row>
    <row r="1916" spans="1:5" s="23" customFormat="1" ht="15.75" outlineLevel="2" x14ac:dyDescent="0.25">
      <c r="A1916" s="27">
        <v>44386</v>
      </c>
      <c r="B1916" s="24" t="s">
        <v>141</v>
      </c>
      <c r="C1916" s="25">
        <v>1204.27</v>
      </c>
      <c r="D1916" s="31" t="str">
        <f t="shared" si="29"/>
        <v/>
      </c>
      <c r="E1916" s="24" t="s">
        <v>58</v>
      </c>
    </row>
    <row r="1917" spans="1:5" s="23" customFormat="1" ht="15.75" outlineLevel="1" x14ac:dyDescent="0.25">
      <c r="A1917" s="28">
        <f>A1916</f>
        <v>44386</v>
      </c>
      <c r="B1917" s="29" t="str">
        <f>B1916</f>
        <v>MORRISON SUPPLY COMPANY LLC</v>
      </c>
      <c r="C1917" s="30">
        <f>SUBTOTAL(9,C1916:C1916)</f>
        <v>1204.27</v>
      </c>
      <c r="D1917" s="31" t="str">
        <f t="shared" si="29"/>
        <v>TOTAL</v>
      </c>
      <c r="E1917" s="24"/>
    </row>
    <row r="1918" spans="1:5" s="23" customFormat="1" ht="15.75" outlineLevel="2" x14ac:dyDescent="0.25">
      <c r="A1918" s="27">
        <v>44386</v>
      </c>
      <c r="B1918" s="24" t="s">
        <v>762</v>
      </c>
      <c r="C1918" s="25">
        <v>40660</v>
      </c>
      <c r="D1918" s="31" t="str">
        <f t="shared" si="29"/>
        <v/>
      </c>
      <c r="E1918" s="24" t="s">
        <v>378</v>
      </c>
    </row>
    <row r="1919" spans="1:5" s="23" customFormat="1" ht="15.75" outlineLevel="1" x14ac:dyDescent="0.25">
      <c r="A1919" s="28">
        <f>A1918</f>
        <v>44386</v>
      </c>
      <c r="B1919" s="29" t="str">
        <f>B1918</f>
        <v>MACMILLAN HOLDINGS LLC</v>
      </c>
      <c r="C1919" s="30">
        <f>SUBTOTAL(9,C1918:C1918)</f>
        <v>40660</v>
      </c>
      <c r="D1919" s="31" t="str">
        <f t="shared" si="29"/>
        <v>TOTAL</v>
      </c>
      <c r="E1919" s="24"/>
    </row>
    <row r="1920" spans="1:5" s="23" customFormat="1" ht="15.75" outlineLevel="2" x14ac:dyDescent="0.25">
      <c r="A1920" s="27">
        <v>44386</v>
      </c>
      <c r="B1920" s="24" t="s">
        <v>304</v>
      </c>
      <c r="C1920" s="25">
        <v>12264.6</v>
      </c>
      <c r="D1920" s="31" t="str">
        <f t="shared" si="29"/>
        <v/>
      </c>
      <c r="E1920" s="24" t="s">
        <v>54</v>
      </c>
    </row>
    <row r="1921" spans="1:5" s="23" customFormat="1" ht="15.75" outlineLevel="2" x14ac:dyDescent="0.25">
      <c r="A1921" s="27">
        <v>44386</v>
      </c>
      <c r="B1921" s="24" t="s">
        <v>304</v>
      </c>
      <c r="C1921" s="25">
        <v>552.84</v>
      </c>
      <c r="D1921" s="31" t="str">
        <f t="shared" si="29"/>
        <v/>
      </c>
      <c r="E1921" s="24" t="s">
        <v>54</v>
      </c>
    </row>
    <row r="1922" spans="1:5" s="23" customFormat="1" ht="15.75" outlineLevel="2" x14ac:dyDescent="0.25">
      <c r="A1922" s="27">
        <v>44386</v>
      </c>
      <c r="B1922" s="24" t="s">
        <v>304</v>
      </c>
      <c r="C1922" s="25">
        <v>2.69</v>
      </c>
      <c r="D1922" s="31" t="str">
        <f t="shared" si="29"/>
        <v/>
      </c>
      <c r="E1922" s="24" t="s">
        <v>54</v>
      </c>
    </row>
    <row r="1923" spans="1:5" s="23" customFormat="1" ht="15.75" outlineLevel="2" x14ac:dyDescent="0.25">
      <c r="A1923" s="27">
        <v>44386</v>
      </c>
      <c r="B1923" s="24" t="s">
        <v>304</v>
      </c>
      <c r="C1923" s="25">
        <v>345.75</v>
      </c>
      <c r="D1923" s="31" t="str">
        <f t="shared" si="29"/>
        <v/>
      </c>
      <c r="E1923" s="24" t="s">
        <v>54</v>
      </c>
    </row>
    <row r="1924" spans="1:5" s="23" customFormat="1" ht="15.75" outlineLevel="1" x14ac:dyDescent="0.25">
      <c r="A1924" s="28">
        <f>A1923</f>
        <v>44386</v>
      </c>
      <c r="B1924" s="29" t="str">
        <f>B1923</f>
        <v>MSB CONSULTING GROUP LLC</v>
      </c>
      <c r="C1924" s="30">
        <f>SUBTOTAL(9,C1920:C1923)</f>
        <v>13165.880000000001</v>
      </c>
      <c r="D1924" s="31" t="str">
        <f t="shared" si="29"/>
        <v>TOTAL</v>
      </c>
      <c r="E1924" s="24"/>
    </row>
    <row r="1925" spans="1:5" s="23" customFormat="1" ht="15.75" outlineLevel="2" x14ac:dyDescent="0.25">
      <c r="A1925" s="27">
        <v>44386</v>
      </c>
      <c r="B1925" s="24" t="s">
        <v>142</v>
      </c>
      <c r="C1925" s="25">
        <v>11335.68</v>
      </c>
      <c r="D1925" s="31" t="str">
        <f t="shared" si="29"/>
        <v/>
      </c>
      <c r="E1925" s="24" t="s">
        <v>67</v>
      </c>
    </row>
    <row r="1926" spans="1:5" s="23" customFormat="1" ht="15.75" outlineLevel="1" x14ac:dyDescent="0.25">
      <c r="A1926" s="28">
        <f>A1925</f>
        <v>44386</v>
      </c>
      <c r="B1926" s="29" t="str">
        <f>B1925</f>
        <v>MSC INDUSTRIAL SUPPLY CO</v>
      </c>
      <c r="C1926" s="30">
        <f>SUBTOTAL(9,C1925:C1925)</f>
        <v>11335.68</v>
      </c>
      <c r="D1926" s="31" t="str">
        <f t="shared" si="29"/>
        <v>TOTAL</v>
      </c>
      <c r="E1926" s="24"/>
    </row>
    <row r="1927" spans="1:5" s="23" customFormat="1" ht="15.75" outlineLevel="2" x14ac:dyDescent="0.25">
      <c r="A1927" s="27">
        <v>44386</v>
      </c>
      <c r="B1927" s="24" t="s">
        <v>28</v>
      </c>
      <c r="C1927" s="25">
        <v>4.21</v>
      </c>
      <c r="D1927" s="31" t="str">
        <f t="shared" si="29"/>
        <v/>
      </c>
      <c r="E1927" s="24" t="s">
        <v>56</v>
      </c>
    </row>
    <row r="1928" spans="1:5" s="23" customFormat="1" ht="15.75" outlineLevel="1" x14ac:dyDescent="0.25">
      <c r="A1928" s="28">
        <f>A1927</f>
        <v>44386</v>
      </c>
      <c r="B1928" s="29" t="str">
        <f>B1927</f>
        <v>NASCO</v>
      </c>
      <c r="C1928" s="30">
        <f>SUBTOTAL(9,C1927:C1927)</f>
        <v>4.21</v>
      </c>
      <c r="D1928" s="31" t="str">
        <f t="shared" si="29"/>
        <v>TOTAL</v>
      </c>
      <c r="E1928" s="24"/>
    </row>
    <row r="1929" spans="1:5" s="23" customFormat="1" ht="15.75" outlineLevel="2" x14ac:dyDescent="0.25">
      <c r="A1929" s="27">
        <v>44386</v>
      </c>
      <c r="B1929" s="24" t="s">
        <v>341</v>
      </c>
      <c r="C1929" s="25">
        <v>14908.97</v>
      </c>
      <c r="D1929" s="31" t="str">
        <f t="shared" si="29"/>
        <v/>
      </c>
      <c r="E1929" s="24" t="s">
        <v>62</v>
      </c>
    </row>
    <row r="1930" spans="1:5" s="23" customFormat="1" ht="15.75" outlineLevel="2" x14ac:dyDescent="0.25">
      <c r="A1930" s="27">
        <v>44386</v>
      </c>
      <c r="B1930" s="24" t="s">
        <v>341</v>
      </c>
      <c r="C1930" s="25">
        <v>7905.71</v>
      </c>
      <c r="D1930" s="31" t="str">
        <f t="shared" si="29"/>
        <v/>
      </c>
      <c r="E1930" s="24" t="s">
        <v>71</v>
      </c>
    </row>
    <row r="1931" spans="1:5" s="23" customFormat="1" ht="15.75" outlineLevel="2" x14ac:dyDescent="0.25">
      <c r="A1931" s="27">
        <v>44386</v>
      </c>
      <c r="B1931" s="24" t="s">
        <v>341</v>
      </c>
      <c r="C1931" s="25">
        <v>17696.11</v>
      </c>
      <c r="D1931" s="31" t="str">
        <f t="shared" si="29"/>
        <v/>
      </c>
      <c r="E1931" s="24" t="s">
        <v>71</v>
      </c>
    </row>
    <row r="1932" spans="1:5" s="23" customFormat="1" ht="15.75" outlineLevel="2" x14ac:dyDescent="0.25">
      <c r="A1932" s="27">
        <v>44386</v>
      </c>
      <c r="B1932" s="24" t="s">
        <v>341</v>
      </c>
      <c r="C1932" s="25">
        <v>2953.75</v>
      </c>
      <c r="D1932" s="31" t="str">
        <f t="shared" si="29"/>
        <v/>
      </c>
      <c r="E1932" s="24" t="s">
        <v>72</v>
      </c>
    </row>
    <row r="1933" spans="1:5" s="23" customFormat="1" ht="15.75" outlineLevel="1" x14ac:dyDescent="0.25">
      <c r="A1933" s="28">
        <f>A1932</f>
        <v>44386</v>
      </c>
      <c r="B1933" s="29" t="str">
        <f>B1932</f>
        <v>NASH INDUSTRIES INC</v>
      </c>
      <c r="C1933" s="30">
        <f>SUBTOTAL(9,C1929:C1932)</f>
        <v>43464.54</v>
      </c>
      <c r="D1933" s="31" t="str">
        <f t="shared" si="29"/>
        <v>TOTAL</v>
      </c>
      <c r="E1933" s="24"/>
    </row>
    <row r="1934" spans="1:5" s="23" customFormat="1" ht="15.75" outlineLevel="2" x14ac:dyDescent="0.25">
      <c r="A1934" s="27">
        <v>44386</v>
      </c>
      <c r="B1934" s="24" t="s">
        <v>763</v>
      </c>
      <c r="C1934" s="25">
        <v>54.84</v>
      </c>
      <c r="D1934" s="31" t="str">
        <f t="shared" si="29"/>
        <v/>
      </c>
      <c r="E1934" s="24" t="s">
        <v>56</v>
      </c>
    </row>
    <row r="1935" spans="1:5" s="23" customFormat="1" ht="15.75" outlineLevel="1" x14ac:dyDescent="0.25">
      <c r="A1935" s="28">
        <f>A1934</f>
        <v>44386</v>
      </c>
      <c r="B1935" s="29" t="str">
        <f>B1934</f>
        <v>NATIONAL COUNCIL OF TEACHERS OF ENGLISH</v>
      </c>
      <c r="C1935" s="30">
        <f>SUBTOTAL(9,C1934:C1934)</f>
        <v>54.84</v>
      </c>
      <c r="D1935" s="31" t="str">
        <f t="shared" si="29"/>
        <v>TOTAL</v>
      </c>
      <c r="E1935" s="24"/>
    </row>
    <row r="1936" spans="1:5" s="23" customFormat="1" ht="15.75" outlineLevel="2" x14ac:dyDescent="0.25">
      <c r="A1936" s="27">
        <v>44386</v>
      </c>
      <c r="B1936" s="24" t="s">
        <v>42</v>
      </c>
      <c r="C1936" s="25">
        <v>-17.37</v>
      </c>
      <c r="D1936" s="31" t="str">
        <f t="shared" si="29"/>
        <v/>
      </c>
      <c r="E1936" s="24" t="s">
        <v>56</v>
      </c>
    </row>
    <row r="1937" spans="1:5" s="23" customFormat="1" ht="15.75" outlineLevel="2" x14ac:dyDescent="0.25">
      <c r="A1937" s="27">
        <v>44386</v>
      </c>
      <c r="B1937" s="24" t="s">
        <v>42</v>
      </c>
      <c r="C1937" s="25">
        <v>16.43</v>
      </c>
      <c r="D1937" s="31" t="str">
        <f t="shared" si="29"/>
        <v/>
      </c>
      <c r="E1937" s="24" t="s">
        <v>56</v>
      </c>
    </row>
    <row r="1938" spans="1:5" s="23" customFormat="1" ht="15.75" outlineLevel="2" x14ac:dyDescent="0.25">
      <c r="A1938" s="27">
        <v>44386</v>
      </c>
      <c r="B1938" s="24" t="s">
        <v>42</v>
      </c>
      <c r="C1938" s="25">
        <v>31.58</v>
      </c>
      <c r="D1938" s="31" t="str">
        <f t="shared" si="29"/>
        <v/>
      </c>
      <c r="E1938" s="24" t="s">
        <v>56</v>
      </c>
    </row>
    <row r="1939" spans="1:5" s="23" customFormat="1" ht="15.75" outlineLevel="2" x14ac:dyDescent="0.25">
      <c r="A1939" s="27">
        <v>44386</v>
      </c>
      <c r="B1939" s="24" t="s">
        <v>42</v>
      </c>
      <c r="C1939" s="25">
        <v>232.02</v>
      </c>
      <c r="D1939" s="31" t="str">
        <f t="shared" si="29"/>
        <v/>
      </c>
      <c r="E1939" s="24" t="s">
        <v>56</v>
      </c>
    </row>
    <row r="1940" spans="1:5" s="23" customFormat="1" ht="15.75" outlineLevel="2" x14ac:dyDescent="0.25">
      <c r="A1940" s="27">
        <v>44386</v>
      </c>
      <c r="B1940" s="24" t="s">
        <v>42</v>
      </c>
      <c r="C1940" s="25">
        <v>94.72</v>
      </c>
      <c r="D1940" s="31" t="str">
        <f t="shared" si="29"/>
        <v/>
      </c>
      <c r="E1940" s="24" t="s">
        <v>56</v>
      </c>
    </row>
    <row r="1941" spans="1:5" s="23" customFormat="1" ht="15.75" outlineLevel="2" x14ac:dyDescent="0.25">
      <c r="A1941" s="27">
        <v>44386</v>
      </c>
      <c r="B1941" s="24" t="s">
        <v>42</v>
      </c>
      <c r="C1941" s="25">
        <v>102.68</v>
      </c>
      <c r="D1941" s="31" t="str">
        <f t="shared" si="29"/>
        <v/>
      </c>
      <c r="E1941" s="24" t="s">
        <v>56</v>
      </c>
    </row>
    <row r="1942" spans="1:5" s="23" customFormat="1" ht="15.75" outlineLevel="2" x14ac:dyDescent="0.25">
      <c r="A1942" s="27">
        <v>44386</v>
      </c>
      <c r="B1942" s="24" t="s">
        <v>42</v>
      </c>
      <c r="C1942" s="25">
        <v>17.29</v>
      </c>
      <c r="D1942" s="31" t="str">
        <f t="shared" si="29"/>
        <v/>
      </c>
      <c r="E1942" s="24" t="s">
        <v>56</v>
      </c>
    </row>
    <row r="1943" spans="1:5" s="23" customFormat="1" ht="15.75" outlineLevel="2" x14ac:dyDescent="0.25">
      <c r="A1943" s="27">
        <v>44386</v>
      </c>
      <c r="B1943" s="24" t="s">
        <v>42</v>
      </c>
      <c r="C1943" s="25">
        <v>357.23</v>
      </c>
      <c r="D1943" s="31" t="str">
        <f t="shared" si="29"/>
        <v/>
      </c>
      <c r="E1943" s="24" t="s">
        <v>56</v>
      </c>
    </row>
    <row r="1944" spans="1:5" s="23" customFormat="1" ht="15.75" outlineLevel="2" x14ac:dyDescent="0.25">
      <c r="A1944" s="27">
        <v>44386</v>
      </c>
      <c r="B1944" s="24" t="s">
        <v>42</v>
      </c>
      <c r="C1944" s="25">
        <v>358.76</v>
      </c>
      <c r="D1944" s="31" t="str">
        <f t="shared" si="29"/>
        <v/>
      </c>
      <c r="E1944" s="24" t="s">
        <v>56</v>
      </c>
    </row>
    <row r="1945" spans="1:5" s="23" customFormat="1" ht="15.75" outlineLevel="2" x14ac:dyDescent="0.25">
      <c r="A1945" s="27">
        <v>44386</v>
      </c>
      <c r="B1945" s="24" t="s">
        <v>42</v>
      </c>
      <c r="C1945" s="25">
        <v>524.75</v>
      </c>
      <c r="D1945" s="31" t="str">
        <f t="shared" si="29"/>
        <v/>
      </c>
      <c r="E1945" s="24" t="s">
        <v>56</v>
      </c>
    </row>
    <row r="1946" spans="1:5" s="23" customFormat="1" ht="15.75" outlineLevel="2" x14ac:dyDescent="0.25">
      <c r="A1946" s="27">
        <v>44386</v>
      </c>
      <c r="B1946" s="24" t="s">
        <v>42</v>
      </c>
      <c r="C1946" s="25">
        <v>78.89</v>
      </c>
      <c r="D1946" s="31" t="str">
        <f t="shared" si="29"/>
        <v/>
      </c>
      <c r="E1946" s="24" t="s">
        <v>56</v>
      </c>
    </row>
    <row r="1947" spans="1:5" s="23" customFormat="1" ht="15.75" outlineLevel="2" x14ac:dyDescent="0.25">
      <c r="A1947" s="27">
        <v>44386</v>
      </c>
      <c r="B1947" s="24" t="s">
        <v>42</v>
      </c>
      <c r="C1947" s="25">
        <v>25.98</v>
      </c>
      <c r="D1947" s="31" t="str">
        <f t="shared" si="29"/>
        <v/>
      </c>
      <c r="E1947" s="24" t="s">
        <v>56</v>
      </c>
    </row>
    <row r="1948" spans="1:5" s="23" customFormat="1" ht="15.75" outlineLevel="2" x14ac:dyDescent="0.25">
      <c r="A1948" s="27">
        <v>44386</v>
      </c>
      <c r="B1948" s="24" t="s">
        <v>42</v>
      </c>
      <c r="C1948" s="25">
        <v>51.84</v>
      </c>
      <c r="D1948" s="31" t="str">
        <f t="shared" si="29"/>
        <v/>
      </c>
      <c r="E1948" s="24" t="s">
        <v>56</v>
      </c>
    </row>
    <row r="1949" spans="1:5" s="23" customFormat="1" ht="15.75" outlineLevel="2" x14ac:dyDescent="0.25">
      <c r="A1949" s="27">
        <v>44386</v>
      </c>
      <c r="B1949" s="24" t="s">
        <v>42</v>
      </c>
      <c r="C1949" s="25">
        <v>535.74</v>
      </c>
      <c r="D1949" s="31" t="str">
        <f t="shared" si="29"/>
        <v/>
      </c>
      <c r="E1949" s="24" t="s">
        <v>56</v>
      </c>
    </row>
    <row r="1950" spans="1:5" s="23" customFormat="1" ht="15.75" outlineLevel="2" x14ac:dyDescent="0.25">
      <c r="A1950" s="27">
        <v>44386</v>
      </c>
      <c r="B1950" s="24" t="s">
        <v>42</v>
      </c>
      <c r="C1950" s="25">
        <v>51.98</v>
      </c>
      <c r="D1950" s="31" t="str">
        <f t="shared" si="29"/>
        <v/>
      </c>
      <c r="E1950" s="24" t="s">
        <v>56</v>
      </c>
    </row>
    <row r="1951" spans="1:5" s="23" customFormat="1" ht="15.75" outlineLevel="2" x14ac:dyDescent="0.25">
      <c r="A1951" s="27">
        <v>44386</v>
      </c>
      <c r="B1951" s="24" t="s">
        <v>42</v>
      </c>
      <c r="C1951" s="25">
        <v>27.69</v>
      </c>
      <c r="D1951" s="31" t="str">
        <f t="shared" si="29"/>
        <v/>
      </c>
      <c r="E1951" s="24" t="s">
        <v>56</v>
      </c>
    </row>
    <row r="1952" spans="1:5" s="23" customFormat="1" ht="15.75" outlineLevel="2" x14ac:dyDescent="0.25">
      <c r="A1952" s="27">
        <v>44386</v>
      </c>
      <c r="B1952" s="24" t="s">
        <v>42</v>
      </c>
      <c r="C1952" s="25">
        <v>329.98</v>
      </c>
      <c r="D1952" s="31" t="str">
        <f t="shared" si="29"/>
        <v/>
      </c>
      <c r="E1952" s="24" t="s">
        <v>56</v>
      </c>
    </row>
    <row r="1953" spans="1:5" s="23" customFormat="1" ht="15.75" outlineLevel="2" x14ac:dyDescent="0.25">
      <c r="A1953" s="27">
        <v>44386</v>
      </c>
      <c r="B1953" s="24" t="s">
        <v>42</v>
      </c>
      <c r="C1953" s="25">
        <v>47.81</v>
      </c>
      <c r="D1953" s="31" t="str">
        <f t="shared" si="29"/>
        <v/>
      </c>
      <c r="E1953" s="24" t="s">
        <v>56</v>
      </c>
    </row>
    <row r="1954" spans="1:5" s="23" customFormat="1" ht="15.75" outlineLevel="2" x14ac:dyDescent="0.25">
      <c r="A1954" s="27">
        <v>44386</v>
      </c>
      <c r="B1954" s="24" t="s">
        <v>42</v>
      </c>
      <c r="C1954" s="25">
        <v>38.61</v>
      </c>
      <c r="D1954" s="31" t="str">
        <f t="shared" si="29"/>
        <v/>
      </c>
      <c r="E1954" s="24" t="s">
        <v>56</v>
      </c>
    </row>
    <row r="1955" spans="1:5" s="23" customFormat="1" ht="15.75" outlineLevel="2" x14ac:dyDescent="0.25">
      <c r="A1955" s="27">
        <v>44386</v>
      </c>
      <c r="B1955" s="24" t="s">
        <v>42</v>
      </c>
      <c r="C1955" s="25">
        <v>339.5</v>
      </c>
      <c r="D1955" s="31" t="str">
        <f t="shared" si="29"/>
        <v/>
      </c>
      <c r="E1955" s="24" t="s">
        <v>56</v>
      </c>
    </row>
    <row r="1956" spans="1:5" s="23" customFormat="1" ht="15.75" outlineLevel="1" x14ac:dyDescent="0.25">
      <c r="A1956" s="28">
        <f>A1955</f>
        <v>44386</v>
      </c>
      <c r="B1956" s="29" t="str">
        <f>B1955</f>
        <v>OFFICE DEPOT</v>
      </c>
      <c r="C1956" s="30">
        <f>SUBTOTAL(9,C1936:C1955)</f>
        <v>3246.11</v>
      </c>
      <c r="D1956" s="31" t="str">
        <f t="shared" si="29"/>
        <v>TOTAL</v>
      </c>
      <c r="E1956" s="24"/>
    </row>
    <row r="1957" spans="1:5" s="23" customFormat="1" ht="15.75" outlineLevel="2" x14ac:dyDescent="0.25">
      <c r="A1957" s="27">
        <v>44386</v>
      </c>
      <c r="B1957" s="24" t="s">
        <v>764</v>
      </c>
      <c r="C1957" s="25">
        <v>150</v>
      </c>
      <c r="D1957" s="31" t="str">
        <f t="shared" si="29"/>
        <v/>
      </c>
      <c r="E1957" s="24" t="s">
        <v>59</v>
      </c>
    </row>
    <row r="1958" spans="1:5" s="23" customFormat="1" ht="15.75" outlineLevel="1" x14ac:dyDescent="0.25">
      <c r="A1958" s="28">
        <f>A1957</f>
        <v>44386</v>
      </c>
      <c r="B1958" s="29" t="str">
        <f>B1957</f>
        <v>OKAPI EDUCATIONAL PUBLISHING INC</v>
      </c>
      <c r="C1958" s="30">
        <f>SUBTOTAL(9,C1957:C1957)</f>
        <v>150</v>
      </c>
      <c r="D1958" s="31" t="str">
        <f t="shared" si="29"/>
        <v>TOTAL</v>
      </c>
      <c r="E1958" s="24"/>
    </row>
    <row r="1959" spans="1:5" s="23" customFormat="1" ht="15.75" outlineLevel="2" x14ac:dyDescent="0.25">
      <c r="A1959" s="27">
        <v>44386</v>
      </c>
      <c r="B1959" s="24" t="s">
        <v>225</v>
      </c>
      <c r="C1959" s="25">
        <v>42.95</v>
      </c>
      <c r="D1959" s="31" t="str">
        <f t="shared" si="29"/>
        <v/>
      </c>
      <c r="E1959" s="24" t="s">
        <v>53</v>
      </c>
    </row>
    <row r="1960" spans="1:5" s="23" customFormat="1" ht="15.75" outlineLevel="1" x14ac:dyDescent="0.25">
      <c r="A1960" s="28">
        <f>A1959</f>
        <v>44386</v>
      </c>
      <c r="B1960" s="29" t="str">
        <f>B1959</f>
        <v>OOH LA LA DESSERT BOUTIQUE</v>
      </c>
      <c r="C1960" s="30">
        <f>SUBTOTAL(9,C1959:C1959)</f>
        <v>42.95</v>
      </c>
      <c r="D1960" s="31" t="str">
        <f t="shared" si="29"/>
        <v>TOTAL</v>
      </c>
      <c r="E1960" s="24"/>
    </row>
    <row r="1961" spans="1:5" s="23" customFormat="1" ht="15.75" outlineLevel="2" x14ac:dyDescent="0.25">
      <c r="A1961" s="27">
        <v>44386</v>
      </c>
      <c r="B1961" s="24" t="s">
        <v>22</v>
      </c>
      <c r="C1961" s="25">
        <v>80.989999999999995</v>
      </c>
      <c r="D1961" s="31" t="str">
        <f t="shared" si="29"/>
        <v/>
      </c>
      <c r="E1961" s="24" t="s">
        <v>58</v>
      </c>
    </row>
    <row r="1962" spans="1:5" s="23" customFormat="1" ht="15.75" outlineLevel="1" x14ac:dyDescent="0.25">
      <c r="A1962" s="28">
        <f>A1961</f>
        <v>44386</v>
      </c>
      <c r="B1962" s="29" t="str">
        <f>B1961</f>
        <v>OREILLY AUTOMOTIVE INC</v>
      </c>
      <c r="C1962" s="30">
        <f>SUBTOTAL(9,C1961:C1961)</f>
        <v>80.989999999999995</v>
      </c>
      <c r="D1962" s="31" t="str">
        <f t="shared" si="29"/>
        <v>TOTAL</v>
      </c>
      <c r="E1962" s="24"/>
    </row>
    <row r="1963" spans="1:5" s="23" customFormat="1" ht="15.75" outlineLevel="2" x14ac:dyDescent="0.25">
      <c r="A1963" s="27">
        <v>44386</v>
      </c>
      <c r="B1963" s="24" t="s">
        <v>765</v>
      </c>
      <c r="C1963" s="25">
        <v>95</v>
      </c>
      <c r="D1963" s="31" t="str">
        <f t="shared" si="29"/>
        <v/>
      </c>
      <c r="E1963" s="24" t="s">
        <v>62</v>
      </c>
    </row>
    <row r="1964" spans="1:5" s="23" customFormat="1" ht="15.75" outlineLevel="2" x14ac:dyDescent="0.25">
      <c r="A1964" s="27">
        <v>44386</v>
      </c>
      <c r="B1964" s="24" t="s">
        <v>765</v>
      </c>
      <c r="C1964" s="25">
        <v>204</v>
      </c>
      <c r="D1964" s="31" t="str">
        <f t="shared" si="29"/>
        <v/>
      </c>
      <c r="E1964" s="24" t="s">
        <v>62</v>
      </c>
    </row>
    <row r="1965" spans="1:5" s="23" customFormat="1" ht="15.75" outlineLevel="1" x14ac:dyDescent="0.25">
      <c r="A1965" s="28">
        <f>A1964</f>
        <v>44386</v>
      </c>
      <c r="B1965" s="29" t="str">
        <f>B1964</f>
        <v>ORIGIN TEXAS RECYCLING LLC</v>
      </c>
      <c r="C1965" s="30">
        <f>SUBTOTAL(9,C1963:C1964)</f>
        <v>299</v>
      </c>
      <c r="D1965" s="31" t="str">
        <f t="shared" si="29"/>
        <v>TOTAL</v>
      </c>
      <c r="E1965" s="24"/>
    </row>
    <row r="1966" spans="1:5" s="23" customFormat="1" ht="15.75" outlineLevel="2" x14ac:dyDescent="0.25">
      <c r="A1966" s="27">
        <v>44386</v>
      </c>
      <c r="B1966" s="24" t="s">
        <v>158</v>
      </c>
      <c r="C1966" s="25">
        <v>3799.5</v>
      </c>
      <c r="D1966" s="31" t="str">
        <f t="shared" si="29"/>
        <v/>
      </c>
      <c r="E1966" s="24" t="s">
        <v>184</v>
      </c>
    </row>
    <row r="1967" spans="1:5" s="23" customFormat="1" ht="15.75" outlineLevel="1" x14ac:dyDescent="0.25">
      <c r="A1967" s="28">
        <f>A1966</f>
        <v>44386</v>
      </c>
      <c r="B1967" s="29" t="str">
        <f>B1966</f>
        <v>OVERDRIVE INC</v>
      </c>
      <c r="C1967" s="30">
        <f>SUBTOTAL(9,C1966:C1966)</f>
        <v>3799.5</v>
      </c>
      <c r="D1967" s="31" t="str">
        <f t="shared" si="29"/>
        <v>TOTAL</v>
      </c>
      <c r="E1967" s="24"/>
    </row>
    <row r="1968" spans="1:5" s="23" customFormat="1" ht="15.75" outlineLevel="2" x14ac:dyDescent="0.25">
      <c r="A1968" s="27">
        <v>44386</v>
      </c>
      <c r="B1968" s="24" t="s">
        <v>37</v>
      </c>
      <c r="C1968" s="25">
        <v>3750</v>
      </c>
      <c r="D1968" s="31" t="str">
        <f t="shared" si="29"/>
        <v/>
      </c>
      <c r="E1968" s="24" t="s">
        <v>65</v>
      </c>
    </row>
    <row r="1969" spans="1:5" s="23" customFormat="1" ht="15.75" outlineLevel="2" x14ac:dyDescent="0.25">
      <c r="A1969" s="27">
        <v>44386</v>
      </c>
      <c r="B1969" s="24" t="s">
        <v>37</v>
      </c>
      <c r="C1969" s="25">
        <v>19607.849999999999</v>
      </c>
      <c r="D1969" s="31" t="str">
        <f t="shared" ref="D1969:D2032" si="30">IF(E1969="","TOTAL","")</f>
        <v/>
      </c>
      <c r="E1969" s="24" t="s">
        <v>65</v>
      </c>
    </row>
    <row r="1970" spans="1:5" s="23" customFormat="1" ht="15.75" outlineLevel="1" x14ac:dyDescent="0.25">
      <c r="A1970" s="28">
        <f>A1969</f>
        <v>44386</v>
      </c>
      <c r="B1970" s="29" t="str">
        <f>B1969</f>
        <v>PBK INC</v>
      </c>
      <c r="C1970" s="30">
        <f>SUBTOTAL(9,C1968:C1969)</f>
        <v>23357.85</v>
      </c>
      <c r="D1970" s="31" t="str">
        <f t="shared" si="30"/>
        <v>TOTAL</v>
      </c>
      <c r="E1970" s="24"/>
    </row>
    <row r="1971" spans="1:5" s="23" customFormat="1" ht="15.75" outlineLevel="2" x14ac:dyDescent="0.25">
      <c r="A1971" s="27">
        <v>44386</v>
      </c>
      <c r="B1971" s="24" t="s">
        <v>361</v>
      </c>
      <c r="C1971" s="25">
        <v>31.25</v>
      </c>
      <c r="D1971" s="31" t="str">
        <f t="shared" si="30"/>
        <v/>
      </c>
      <c r="E1971" s="24" t="s">
        <v>54</v>
      </c>
    </row>
    <row r="1972" spans="1:5" s="23" customFormat="1" ht="15.75" outlineLevel="2" x14ac:dyDescent="0.25">
      <c r="A1972" s="27">
        <v>44386</v>
      </c>
      <c r="B1972" s="24" t="s">
        <v>361</v>
      </c>
      <c r="C1972" s="25">
        <v>31.25</v>
      </c>
      <c r="D1972" s="31" t="str">
        <f t="shared" si="30"/>
        <v/>
      </c>
      <c r="E1972" s="24" t="s">
        <v>54</v>
      </c>
    </row>
    <row r="1973" spans="1:5" s="23" customFormat="1" ht="15.75" outlineLevel="2" x14ac:dyDescent="0.25">
      <c r="A1973" s="27">
        <v>44386</v>
      </c>
      <c r="B1973" s="24" t="s">
        <v>361</v>
      </c>
      <c r="C1973" s="25">
        <v>31.25</v>
      </c>
      <c r="D1973" s="31" t="str">
        <f t="shared" si="30"/>
        <v/>
      </c>
      <c r="E1973" s="24" t="s">
        <v>54</v>
      </c>
    </row>
    <row r="1974" spans="1:5" s="23" customFormat="1" ht="15.75" outlineLevel="2" x14ac:dyDescent="0.25">
      <c r="A1974" s="27">
        <v>44386</v>
      </c>
      <c r="B1974" s="24" t="s">
        <v>361</v>
      </c>
      <c r="C1974" s="25">
        <v>31.25</v>
      </c>
      <c r="D1974" s="31" t="str">
        <f t="shared" si="30"/>
        <v/>
      </c>
      <c r="E1974" s="24" t="s">
        <v>54</v>
      </c>
    </row>
    <row r="1975" spans="1:5" s="23" customFormat="1" ht="15.75" outlineLevel="1" x14ac:dyDescent="0.25">
      <c r="A1975" s="28">
        <f>A1974</f>
        <v>44386</v>
      </c>
      <c r="B1975" s="29" t="str">
        <f>B1974</f>
        <v>INGRID B PEREZ</v>
      </c>
      <c r="C1975" s="30">
        <f>SUBTOTAL(9,C1971:C1974)</f>
        <v>125</v>
      </c>
      <c r="D1975" s="31" t="str">
        <f t="shared" si="30"/>
        <v>TOTAL</v>
      </c>
      <c r="E1975" s="24"/>
    </row>
    <row r="1976" spans="1:5" s="23" customFormat="1" ht="15.75" outlineLevel="2" x14ac:dyDescent="0.25">
      <c r="A1976" s="27">
        <v>44386</v>
      </c>
      <c r="B1976" s="24" t="s">
        <v>392</v>
      </c>
      <c r="C1976" s="25">
        <v>16452.27</v>
      </c>
      <c r="D1976" s="31" t="str">
        <f t="shared" si="30"/>
        <v/>
      </c>
      <c r="E1976" s="24" t="s">
        <v>79</v>
      </c>
    </row>
    <row r="1977" spans="1:5" s="23" customFormat="1" ht="15.75" outlineLevel="2" x14ac:dyDescent="0.25">
      <c r="A1977" s="27">
        <v>44386</v>
      </c>
      <c r="B1977" s="24" t="s">
        <v>392</v>
      </c>
      <c r="C1977" s="25">
        <v>16939.52</v>
      </c>
      <c r="D1977" s="31" t="str">
        <f t="shared" si="30"/>
        <v/>
      </c>
      <c r="E1977" s="24" t="s">
        <v>79</v>
      </c>
    </row>
    <row r="1978" spans="1:5" s="23" customFormat="1" ht="15.75" outlineLevel="1" x14ac:dyDescent="0.25">
      <c r="A1978" s="28">
        <f>A1977</f>
        <v>44386</v>
      </c>
      <c r="B1978" s="29" t="str">
        <f>B1977</f>
        <v>PETROLEUM TRADERS CORPORATION</v>
      </c>
      <c r="C1978" s="30">
        <f>SUBTOTAL(9,C1976:C1977)</f>
        <v>33391.79</v>
      </c>
      <c r="D1978" s="31" t="str">
        <f t="shared" si="30"/>
        <v>TOTAL</v>
      </c>
      <c r="E1978" s="24"/>
    </row>
    <row r="1979" spans="1:5" s="23" customFormat="1" ht="15.75" outlineLevel="2" x14ac:dyDescent="0.25">
      <c r="A1979" s="27">
        <v>44386</v>
      </c>
      <c r="B1979" s="24" t="s">
        <v>438</v>
      </c>
      <c r="C1979" s="25">
        <v>38665.089999999997</v>
      </c>
      <c r="D1979" s="31" t="str">
        <f t="shared" si="30"/>
        <v/>
      </c>
      <c r="E1979" s="24" t="s">
        <v>137</v>
      </c>
    </row>
    <row r="1980" spans="1:5" s="23" customFormat="1" ht="15.75" outlineLevel="1" x14ac:dyDescent="0.25">
      <c r="A1980" s="28">
        <f>A1979</f>
        <v>44386</v>
      </c>
      <c r="B1980" s="29" t="str">
        <f>B1979</f>
        <v>PRESIDIO NETWORKED SOLUTIONS GROUP</v>
      </c>
      <c r="C1980" s="30">
        <f>SUBTOTAL(9,C1979:C1979)</f>
        <v>38665.089999999997</v>
      </c>
      <c r="D1980" s="31" t="str">
        <f t="shared" si="30"/>
        <v>TOTAL</v>
      </c>
      <c r="E1980" s="24"/>
    </row>
    <row r="1981" spans="1:5" s="23" customFormat="1" ht="15.75" outlineLevel="2" x14ac:dyDescent="0.25">
      <c r="A1981" s="27">
        <v>44386</v>
      </c>
      <c r="B1981" s="24" t="s">
        <v>472</v>
      </c>
      <c r="C1981" s="25">
        <v>1100</v>
      </c>
      <c r="D1981" s="31" t="str">
        <f t="shared" si="30"/>
        <v/>
      </c>
      <c r="E1981" s="24" t="s">
        <v>69</v>
      </c>
    </row>
    <row r="1982" spans="1:5" s="23" customFormat="1" ht="15.75" outlineLevel="1" x14ac:dyDescent="0.25">
      <c r="A1982" s="28">
        <f>A1981</f>
        <v>44386</v>
      </c>
      <c r="B1982" s="29" t="str">
        <f>B1981</f>
        <v>PROMEDDA LTD</v>
      </c>
      <c r="C1982" s="30">
        <f>SUBTOTAL(9,C1981:C1981)</f>
        <v>1100</v>
      </c>
      <c r="D1982" s="31" t="str">
        <f t="shared" si="30"/>
        <v>TOTAL</v>
      </c>
      <c r="E1982" s="24"/>
    </row>
    <row r="1983" spans="1:5" s="23" customFormat="1" ht="15.75" outlineLevel="2" x14ac:dyDescent="0.25">
      <c r="A1983" s="27">
        <v>44386</v>
      </c>
      <c r="B1983" s="24" t="s">
        <v>766</v>
      </c>
      <c r="C1983" s="25">
        <v>750</v>
      </c>
      <c r="D1983" s="31" t="str">
        <f t="shared" si="30"/>
        <v/>
      </c>
      <c r="E1983" s="24" t="s">
        <v>62</v>
      </c>
    </row>
    <row r="1984" spans="1:5" s="23" customFormat="1" ht="15.75" outlineLevel="1" x14ac:dyDescent="0.25">
      <c r="A1984" s="28">
        <f>A1983</f>
        <v>44386</v>
      </c>
      <c r="B1984" s="29" t="str">
        <f>B1983</f>
        <v>PS LIGHTWAVE INC</v>
      </c>
      <c r="C1984" s="30">
        <f>SUBTOTAL(9,C1983:C1983)</f>
        <v>750</v>
      </c>
      <c r="D1984" s="31" t="str">
        <f t="shared" si="30"/>
        <v>TOTAL</v>
      </c>
      <c r="E1984" s="24"/>
    </row>
    <row r="1985" spans="1:5" s="23" customFormat="1" ht="15.75" outlineLevel="2" x14ac:dyDescent="0.25">
      <c r="A1985" s="27">
        <v>44386</v>
      </c>
      <c r="B1985" s="24" t="s">
        <v>513</v>
      </c>
      <c r="C1985" s="25">
        <v>1291.4000000000001</v>
      </c>
      <c r="D1985" s="31" t="str">
        <f t="shared" si="30"/>
        <v/>
      </c>
      <c r="E1985" s="24" t="s">
        <v>65</v>
      </c>
    </row>
    <row r="1986" spans="1:5" s="23" customFormat="1" ht="15.75" outlineLevel="1" x14ac:dyDescent="0.25">
      <c r="A1986" s="28">
        <f>A1985</f>
        <v>44386</v>
      </c>
      <c r="B1986" s="29" t="str">
        <f>B1985</f>
        <v>RABA KISTNER CONSULTANTS INC</v>
      </c>
      <c r="C1986" s="30">
        <f>SUBTOTAL(9,C1985:C1985)</f>
        <v>1291.4000000000001</v>
      </c>
      <c r="D1986" s="31" t="str">
        <f t="shared" si="30"/>
        <v>TOTAL</v>
      </c>
      <c r="E1986" s="24"/>
    </row>
    <row r="1987" spans="1:5" s="23" customFormat="1" ht="15.75" outlineLevel="2" x14ac:dyDescent="0.25">
      <c r="A1987" s="27">
        <v>44386</v>
      </c>
      <c r="B1987" s="24" t="s">
        <v>362</v>
      </c>
      <c r="C1987" s="25">
        <v>495</v>
      </c>
      <c r="D1987" s="31" t="str">
        <f t="shared" si="30"/>
        <v/>
      </c>
      <c r="E1987" s="24" t="s">
        <v>56</v>
      </c>
    </row>
    <row r="1988" spans="1:5" s="23" customFormat="1" ht="15.75" outlineLevel="1" x14ac:dyDescent="0.25">
      <c r="A1988" s="28">
        <f>A1987</f>
        <v>44386</v>
      </c>
      <c r="B1988" s="29" t="str">
        <f>B1987</f>
        <v>RAPTOR TECHNOLOGIES</v>
      </c>
      <c r="C1988" s="30">
        <f>SUBTOTAL(9,C1987:C1987)</f>
        <v>495</v>
      </c>
      <c r="D1988" s="31" t="str">
        <f t="shared" si="30"/>
        <v>TOTAL</v>
      </c>
      <c r="E1988" s="24"/>
    </row>
    <row r="1989" spans="1:5" s="23" customFormat="1" ht="15.75" outlineLevel="2" x14ac:dyDescent="0.25">
      <c r="A1989" s="27">
        <v>44386</v>
      </c>
      <c r="B1989" s="24" t="s">
        <v>125</v>
      </c>
      <c r="C1989" s="25">
        <v>193.48</v>
      </c>
      <c r="D1989" s="31" t="str">
        <f t="shared" si="30"/>
        <v/>
      </c>
      <c r="E1989" s="24" t="s">
        <v>56</v>
      </c>
    </row>
    <row r="1990" spans="1:5" s="23" customFormat="1" ht="15.75" outlineLevel="2" x14ac:dyDescent="0.25">
      <c r="A1990" s="27">
        <v>44386</v>
      </c>
      <c r="B1990" s="24" t="s">
        <v>125</v>
      </c>
      <c r="C1990" s="25">
        <v>221.76</v>
      </c>
      <c r="D1990" s="31" t="str">
        <f t="shared" si="30"/>
        <v/>
      </c>
      <c r="E1990" s="24" t="s">
        <v>56</v>
      </c>
    </row>
    <row r="1991" spans="1:5" s="23" customFormat="1" ht="15.75" outlineLevel="1" x14ac:dyDescent="0.25">
      <c r="A1991" s="28">
        <f>A1990</f>
        <v>44386</v>
      </c>
      <c r="B1991" s="29" t="str">
        <f>B1990</f>
        <v>REALLY GOOD STUFF LLC</v>
      </c>
      <c r="C1991" s="30">
        <f>SUBTOTAL(9,C1989:C1990)</f>
        <v>415.24</v>
      </c>
      <c r="D1991" s="31" t="str">
        <f t="shared" si="30"/>
        <v>TOTAL</v>
      </c>
      <c r="E1991" s="24"/>
    </row>
    <row r="1992" spans="1:5" s="23" customFormat="1" ht="15.75" outlineLevel="2" x14ac:dyDescent="0.25">
      <c r="A1992" s="27">
        <v>44386</v>
      </c>
      <c r="B1992" s="24" t="s">
        <v>35</v>
      </c>
      <c r="C1992" s="25">
        <v>11.5</v>
      </c>
      <c r="D1992" s="31" t="str">
        <f t="shared" si="30"/>
        <v/>
      </c>
      <c r="E1992" s="24" t="s">
        <v>75</v>
      </c>
    </row>
    <row r="1993" spans="1:5" s="23" customFormat="1" ht="15.75" outlineLevel="2" x14ac:dyDescent="0.25">
      <c r="A1993" s="27">
        <v>44386</v>
      </c>
      <c r="B1993" s="24" t="s">
        <v>35</v>
      </c>
      <c r="C1993" s="25">
        <v>392.4</v>
      </c>
      <c r="D1993" s="31" t="str">
        <f t="shared" si="30"/>
        <v/>
      </c>
      <c r="E1993" s="24" t="s">
        <v>75</v>
      </c>
    </row>
    <row r="1994" spans="1:5" s="23" customFormat="1" ht="15.75" outlineLevel="1" x14ac:dyDescent="0.25">
      <c r="A1994" s="28">
        <f>A1993</f>
        <v>44386</v>
      </c>
      <c r="B1994" s="29" t="str">
        <f>B1993</f>
        <v>RICEWOOD M U D</v>
      </c>
      <c r="C1994" s="30">
        <f>SUBTOTAL(9,C1992:C1993)</f>
        <v>403.9</v>
      </c>
      <c r="D1994" s="31" t="str">
        <f t="shared" si="30"/>
        <v>TOTAL</v>
      </c>
      <c r="E1994" s="24"/>
    </row>
    <row r="1995" spans="1:5" s="23" customFormat="1" ht="15.75" outlineLevel="2" x14ac:dyDescent="0.25">
      <c r="A1995" s="27">
        <v>44386</v>
      </c>
      <c r="B1995" s="24" t="s">
        <v>85</v>
      </c>
      <c r="C1995" s="25">
        <v>381.04</v>
      </c>
      <c r="D1995" s="31" t="str">
        <f t="shared" si="30"/>
        <v/>
      </c>
      <c r="E1995" s="24" t="s">
        <v>58</v>
      </c>
    </row>
    <row r="1996" spans="1:5" s="23" customFormat="1" ht="15.75" outlineLevel="1" x14ac:dyDescent="0.25">
      <c r="A1996" s="28">
        <f>A1995</f>
        <v>44386</v>
      </c>
      <c r="B1996" s="29" t="str">
        <f>B1995</f>
        <v>PROBILLING &amp; FUNDING SERVICE</v>
      </c>
      <c r="C1996" s="30">
        <f>SUBTOTAL(9,C1995:C1995)</f>
        <v>381.04</v>
      </c>
      <c r="D1996" s="31" t="str">
        <f t="shared" si="30"/>
        <v>TOTAL</v>
      </c>
      <c r="E1996" s="24"/>
    </row>
    <row r="1997" spans="1:5" s="23" customFormat="1" ht="15.75" outlineLevel="2" x14ac:dyDescent="0.25">
      <c r="A1997" s="27">
        <v>44386</v>
      </c>
      <c r="B1997" s="24" t="s">
        <v>767</v>
      </c>
      <c r="C1997" s="25">
        <v>153.21</v>
      </c>
      <c r="D1997" s="31" t="str">
        <f t="shared" si="30"/>
        <v/>
      </c>
      <c r="E1997" s="24" t="s">
        <v>137</v>
      </c>
    </row>
    <row r="1998" spans="1:5" s="23" customFormat="1" ht="15.75" outlineLevel="2" x14ac:dyDescent="0.25">
      <c r="A1998" s="27">
        <v>44386</v>
      </c>
      <c r="B1998" s="24" t="s">
        <v>767</v>
      </c>
      <c r="C1998" s="25">
        <v>8384.27</v>
      </c>
      <c r="D1998" s="31" t="str">
        <f t="shared" si="30"/>
        <v/>
      </c>
      <c r="E1998" s="24" t="s">
        <v>137</v>
      </c>
    </row>
    <row r="1999" spans="1:5" s="23" customFormat="1" ht="15.75" outlineLevel="1" x14ac:dyDescent="0.25">
      <c r="A1999" s="28">
        <f>A1998</f>
        <v>44386</v>
      </c>
      <c r="B1999" s="29" t="str">
        <f>B1998</f>
        <v>SAFARI MONTAGE</v>
      </c>
      <c r="C1999" s="30">
        <f>SUBTOTAL(9,C1997:C1998)</f>
        <v>8537.48</v>
      </c>
      <c r="D1999" s="31" t="str">
        <f t="shared" si="30"/>
        <v>TOTAL</v>
      </c>
      <c r="E1999" s="24"/>
    </row>
    <row r="2000" spans="1:5" s="23" customFormat="1" ht="15.75" outlineLevel="2" x14ac:dyDescent="0.25">
      <c r="A2000" s="27">
        <v>44386</v>
      </c>
      <c r="B2000" s="24" t="s">
        <v>29</v>
      </c>
      <c r="C2000" s="25">
        <v>445.94</v>
      </c>
      <c r="D2000" s="31" t="str">
        <f t="shared" si="30"/>
        <v/>
      </c>
      <c r="E2000" s="24" t="s">
        <v>70</v>
      </c>
    </row>
    <row r="2001" spans="1:5" s="23" customFormat="1" ht="15.75" outlineLevel="2" x14ac:dyDescent="0.25">
      <c r="A2001" s="27">
        <v>44386</v>
      </c>
      <c r="B2001" s="24" t="s">
        <v>29</v>
      </c>
      <c r="C2001" s="25">
        <v>389.2</v>
      </c>
      <c r="D2001" s="31" t="str">
        <f t="shared" si="30"/>
        <v/>
      </c>
      <c r="E2001" s="24" t="s">
        <v>56</v>
      </c>
    </row>
    <row r="2002" spans="1:5" s="23" customFormat="1" ht="15.75" outlineLevel="2" x14ac:dyDescent="0.25">
      <c r="A2002" s="27">
        <v>44386</v>
      </c>
      <c r="B2002" s="24" t="s">
        <v>29</v>
      </c>
      <c r="C2002" s="25">
        <v>146.69999999999999</v>
      </c>
      <c r="D2002" s="31" t="str">
        <f t="shared" si="30"/>
        <v/>
      </c>
      <c r="E2002" s="24" t="s">
        <v>56</v>
      </c>
    </row>
    <row r="2003" spans="1:5" s="23" customFormat="1" ht="15.75" outlineLevel="2" x14ac:dyDescent="0.25">
      <c r="A2003" s="27">
        <v>44386</v>
      </c>
      <c r="B2003" s="24" t="s">
        <v>29</v>
      </c>
      <c r="C2003" s="25">
        <v>589.5</v>
      </c>
      <c r="D2003" s="31" t="str">
        <f t="shared" si="30"/>
        <v/>
      </c>
      <c r="E2003" s="24" t="s">
        <v>70</v>
      </c>
    </row>
    <row r="2004" spans="1:5" s="23" customFormat="1" ht="15.75" outlineLevel="2" x14ac:dyDescent="0.25">
      <c r="A2004" s="27">
        <v>44386</v>
      </c>
      <c r="B2004" s="24" t="s">
        <v>29</v>
      </c>
      <c r="C2004" s="25">
        <v>145.97</v>
      </c>
      <c r="D2004" s="31" t="str">
        <f t="shared" si="30"/>
        <v/>
      </c>
      <c r="E2004" s="24" t="s">
        <v>70</v>
      </c>
    </row>
    <row r="2005" spans="1:5" s="23" customFormat="1" ht="15.75" outlineLevel="2" x14ac:dyDescent="0.25">
      <c r="A2005" s="27">
        <v>44386</v>
      </c>
      <c r="B2005" s="24" t="s">
        <v>29</v>
      </c>
      <c r="C2005" s="25">
        <v>279.95999999999998</v>
      </c>
      <c r="D2005" s="31" t="str">
        <f t="shared" si="30"/>
        <v/>
      </c>
      <c r="E2005" s="24" t="s">
        <v>56</v>
      </c>
    </row>
    <row r="2006" spans="1:5" s="23" customFormat="1" ht="15.75" outlineLevel="2" x14ac:dyDescent="0.25">
      <c r="A2006" s="27">
        <v>44386</v>
      </c>
      <c r="B2006" s="24" t="s">
        <v>29</v>
      </c>
      <c r="C2006" s="25">
        <v>203.89</v>
      </c>
      <c r="D2006" s="31" t="str">
        <f t="shared" si="30"/>
        <v/>
      </c>
      <c r="E2006" s="24" t="s">
        <v>70</v>
      </c>
    </row>
    <row r="2007" spans="1:5" s="23" customFormat="1" ht="15.75" outlineLevel="2" x14ac:dyDescent="0.25">
      <c r="A2007" s="27">
        <v>44386</v>
      </c>
      <c r="B2007" s="24" t="s">
        <v>29</v>
      </c>
      <c r="C2007" s="25">
        <v>143.08000000000001</v>
      </c>
      <c r="D2007" s="31" t="str">
        <f t="shared" si="30"/>
        <v/>
      </c>
      <c r="E2007" s="24" t="s">
        <v>70</v>
      </c>
    </row>
    <row r="2008" spans="1:5" s="23" customFormat="1" ht="15.75" outlineLevel="1" x14ac:dyDescent="0.25">
      <c r="A2008" s="28">
        <f>A2007</f>
        <v>44386</v>
      </c>
      <c r="B2008" s="29" t="str">
        <f>B2007</f>
        <v>SAM'S CLUB DIRECT</v>
      </c>
      <c r="C2008" s="30">
        <f>SUBTOTAL(9,C2000:C2007)</f>
        <v>2344.2399999999998</v>
      </c>
      <c r="D2008" s="31" t="str">
        <f t="shared" si="30"/>
        <v>TOTAL</v>
      </c>
      <c r="E2008" s="24"/>
    </row>
    <row r="2009" spans="1:5" s="23" customFormat="1" ht="15.75" outlineLevel="2" x14ac:dyDescent="0.25">
      <c r="A2009" s="27">
        <v>44386</v>
      </c>
      <c r="B2009" s="24" t="s">
        <v>148</v>
      </c>
      <c r="C2009" s="25">
        <v>214.99</v>
      </c>
      <c r="D2009" s="31" t="str">
        <f t="shared" si="30"/>
        <v/>
      </c>
      <c r="E2009" s="24" t="s">
        <v>56</v>
      </c>
    </row>
    <row r="2010" spans="1:5" s="23" customFormat="1" ht="15.75" outlineLevel="1" x14ac:dyDescent="0.25">
      <c r="A2010" s="28">
        <f>A2009</f>
        <v>44386</v>
      </c>
      <c r="B2010" s="29" t="str">
        <f>B2009</f>
        <v>SCHOOL NURSE SUPPLY INC</v>
      </c>
      <c r="C2010" s="30">
        <f>SUBTOTAL(9,C2009:C2009)</f>
        <v>214.99</v>
      </c>
      <c r="D2010" s="31" t="str">
        <f t="shared" si="30"/>
        <v>TOTAL</v>
      </c>
      <c r="E2010" s="24"/>
    </row>
    <row r="2011" spans="1:5" s="23" customFormat="1" ht="15.75" outlineLevel="2" x14ac:dyDescent="0.25">
      <c r="A2011" s="27">
        <v>44386</v>
      </c>
      <c r="B2011" s="24" t="s">
        <v>252</v>
      </c>
      <c r="C2011" s="25">
        <v>2705</v>
      </c>
      <c r="D2011" s="31" t="str">
        <f t="shared" si="30"/>
        <v/>
      </c>
      <c r="E2011" s="24" t="s">
        <v>69</v>
      </c>
    </row>
    <row r="2012" spans="1:5" s="23" customFormat="1" ht="15.75" outlineLevel="1" x14ac:dyDescent="0.25">
      <c r="A2012" s="28">
        <f>A2011</f>
        <v>44386</v>
      </c>
      <c r="B2012" s="29" t="str">
        <f>B2011</f>
        <v>SCRIBBLES SOFTWARE LLC</v>
      </c>
      <c r="C2012" s="30">
        <f>SUBTOTAL(9,C2011:C2011)</f>
        <v>2705</v>
      </c>
      <c r="D2012" s="31" t="str">
        <f t="shared" si="30"/>
        <v>TOTAL</v>
      </c>
      <c r="E2012" s="24"/>
    </row>
    <row r="2013" spans="1:5" s="23" customFormat="1" ht="15.75" outlineLevel="2" x14ac:dyDescent="0.25">
      <c r="A2013" s="27">
        <v>44386</v>
      </c>
      <c r="B2013" s="24" t="s">
        <v>627</v>
      </c>
      <c r="C2013" s="25">
        <v>195</v>
      </c>
      <c r="D2013" s="31" t="str">
        <f t="shared" si="30"/>
        <v/>
      </c>
      <c r="E2013" s="24" t="s">
        <v>54</v>
      </c>
    </row>
    <row r="2014" spans="1:5" s="23" customFormat="1" ht="15.75" outlineLevel="1" x14ac:dyDescent="0.25">
      <c r="A2014" s="28">
        <f>A2013</f>
        <v>44386</v>
      </c>
      <c r="B2014" s="29" t="str">
        <f>B2013</f>
        <v>SHARPER TRANSLATION SERVICES INC</v>
      </c>
      <c r="C2014" s="30">
        <f>SUBTOTAL(9,C2013:C2013)</f>
        <v>195</v>
      </c>
      <c r="D2014" s="31" t="str">
        <f t="shared" si="30"/>
        <v>TOTAL</v>
      </c>
      <c r="E2014" s="24"/>
    </row>
    <row r="2015" spans="1:5" s="23" customFormat="1" ht="15.75" outlineLevel="2" x14ac:dyDescent="0.25">
      <c r="A2015" s="27">
        <v>44386</v>
      </c>
      <c r="B2015" s="24" t="s">
        <v>768</v>
      </c>
      <c r="C2015" s="25">
        <v>9464.25</v>
      </c>
      <c r="D2015" s="31" t="str">
        <f t="shared" si="30"/>
        <v/>
      </c>
      <c r="E2015" s="24" t="s">
        <v>69</v>
      </c>
    </row>
    <row r="2016" spans="1:5" s="23" customFormat="1" ht="15.75" outlineLevel="1" x14ac:dyDescent="0.25">
      <c r="A2016" s="28">
        <f>A2015</f>
        <v>44386</v>
      </c>
      <c r="B2016" s="29" t="str">
        <f>B2015</f>
        <v>SHI GOVERNMENT SOLUTIONS INC</v>
      </c>
      <c r="C2016" s="30">
        <f>SUBTOTAL(9,C2015:C2015)</f>
        <v>9464.25</v>
      </c>
      <c r="D2016" s="31" t="str">
        <f t="shared" si="30"/>
        <v>TOTAL</v>
      </c>
      <c r="E2016" s="24"/>
    </row>
    <row r="2017" spans="1:5" s="23" customFormat="1" ht="15.75" outlineLevel="2" x14ac:dyDescent="0.25">
      <c r="A2017" s="27">
        <v>44386</v>
      </c>
      <c r="B2017" s="24" t="s">
        <v>606</v>
      </c>
      <c r="C2017" s="25">
        <v>435</v>
      </c>
      <c r="D2017" s="31" t="str">
        <f t="shared" si="30"/>
        <v/>
      </c>
      <c r="E2017" s="24" t="s">
        <v>56</v>
      </c>
    </row>
    <row r="2018" spans="1:5" s="23" customFormat="1" ht="15.75" outlineLevel="1" x14ac:dyDescent="0.25">
      <c r="A2018" s="28">
        <f>A2017</f>
        <v>44386</v>
      </c>
      <c r="B2018" s="29" t="str">
        <f>B2017</f>
        <v>SIGN CHAMP INC</v>
      </c>
      <c r="C2018" s="30">
        <f>SUBTOTAL(9,C2017:C2017)</f>
        <v>435</v>
      </c>
      <c r="D2018" s="31" t="str">
        <f t="shared" si="30"/>
        <v>TOTAL</v>
      </c>
      <c r="E2018" s="24"/>
    </row>
    <row r="2019" spans="1:5" s="23" customFormat="1" ht="15.75" outlineLevel="2" x14ac:dyDescent="0.25">
      <c r="A2019" s="27">
        <v>44386</v>
      </c>
      <c r="B2019" s="24" t="s">
        <v>769</v>
      </c>
      <c r="C2019" s="25">
        <v>29775</v>
      </c>
      <c r="D2019" s="31" t="str">
        <f t="shared" si="30"/>
        <v/>
      </c>
      <c r="E2019" s="24" t="s">
        <v>69</v>
      </c>
    </row>
    <row r="2020" spans="1:5" s="23" customFormat="1" ht="15.75" outlineLevel="1" x14ac:dyDescent="0.25">
      <c r="A2020" s="28">
        <f>A2019</f>
        <v>44386</v>
      </c>
      <c r="B2020" s="29" t="str">
        <f>B2019</f>
        <v>SLP TOOLKIT LLC</v>
      </c>
      <c r="C2020" s="30">
        <f>SUBTOTAL(9,C2019:C2019)</f>
        <v>29775</v>
      </c>
      <c r="D2020" s="31" t="str">
        <f t="shared" si="30"/>
        <v>TOTAL</v>
      </c>
      <c r="E2020" s="24"/>
    </row>
    <row r="2021" spans="1:5" s="23" customFormat="1" ht="15.75" outlineLevel="2" x14ac:dyDescent="0.25">
      <c r="A2021" s="27">
        <v>44386</v>
      </c>
      <c r="B2021" s="24" t="s">
        <v>770</v>
      </c>
      <c r="C2021" s="25">
        <v>1927.01</v>
      </c>
      <c r="D2021" s="31" t="str">
        <f t="shared" si="30"/>
        <v/>
      </c>
      <c r="E2021" s="24" t="s">
        <v>69</v>
      </c>
    </row>
    <row r="2022" spans="1:5" s="23" customFormat="1" ht="15.75" outlineLevel="1" x14ac:dyDescent="0.25">
      <c r="A2022" s="28">
        <f>A2021</f>
        <v>44386</v>
      </c>
      <c r="B2022" s="29" t="str">
        <f>B2021</f>
        <v>SOLARWINDS</v>
      </c>
      <c r="C2022" s="30">
        <f>SUBTOTAL(9,C2021:C2021)</f>
        <v>1927.01</v>
      </c>
      <c r="D2022" s="31" t="str">
        <f t="shared" si="30"/>
        <v>TOTAL</v>
      </c>
      <c r="E2022" s="24"/>
    </row>
    <row r="2023" spans="1:5" s="23" customFormat="1" ht="15.75" outlineLevel="2" x14ac:dyDescent="0.25">
      <c r="A2023" s="27">
        <v>44386</v>
      </c>
      <c r="B2023" s="24" t="s">
        <v>283</v>
      </c>
      <c r="C2023" s="25">
        <v>6666.4</v>
      </c>
      <c r="D2023" s="31" t="str">
        <f t="shared" si="30"/>
        <v/>
      </c>
      <c r="E2023" s="24" t="s">
        <v>120</v>
      </c>
    </row>
    <row r="2024" spans="1:5" s="23" customFormat="1" ht="15.75" outlineLevel="1" x14ac:dyDescent="0.25">
      <c r="A2024" s="28">
        <f>A2023</f>
        <v>44386</v>
      </c>
      <c r="B2024" s="29" t="str">
        <f>B2023</f>
        <v>SOLUTION TREE INC</v>
      </c>
      <c r="C2024" s="30">
        <f>SUBTOTAL(9,C2023:C2023)</f>
        <v>6666.4</v>
      </c>
      <c r="D2024" s="31" t="str">
        <f t="shared" si="30"/>
        <v>TOTAL</v>
      </c>
      <c r="E2024" s="24"/>
    </row>
    <row r="2025" spans="1:5" s="23" customFormat="1" ht="15.75" outlineLevel="2" x14ac:dyDescent="0.25">
      <c r="A2025" s="27">
        <v>44386</v>
      </c>
      <c r="B2025" s="24" t="s">
        <v>473</v>
      </c>
      <c r="C2025" s="25">
        <v>3610</v>
      </c>
      <c r="D2025" s="31" t="str">
        <f t="shared" si="30"/>
        <v/>
      </c>
      <c r="E2025" s="24" t="s">
        <v>56</v>
      </c>
    </row>
    <row r="2026" spans="1:5" s="23" customFormat="1" ht="15.75" outlineLevel="1" x14ac:dyDescent="0.25">
      <c r="A2026" s="28">
        <f>A2025</f>
        <v>44386</v>
      </c>
      <c r="B2026" s="29" t="str">
        <f>B2025</f>
        <v>SOUTH TEXAS GRAPHIC SPECIALTIES INC</v>
      </c>
      <c r="C2026" s="30">
        <f>SUBTOTAL(9,C2025:C2025)</f>
        <v>3610</v>
      </c>
      <c r="D2026" s="31" t="str">
        <f t="shared" si="30"/>
        <v>TOTAL</v>
      </c>
      <c r="E2026" s="24"/>
    </row>
    <row r="2027" spans="1:5" s="23" customFormat="1" ht="15.75" outlineLevel="2" x14ac:dyDescent="0.25">
      <c r="A2027" s="27">
        <v>44386</v>
      </c>
      <c r="B2027" s="24" t="s">
        <v>550</v>
      </c>
      <c r="C2027" s="25">
        <v>486.9</v>
      </c>
      <c r="D2027" s="31" t="str">
        <f t="shared" si="30"/>
        <v/>
      </c>
      <c r="E2027" s="24" t="s">
        <v>58</v>
      </c>
    </row>
    <row r="2028" spans="1:5" s="23" customFormat="1" ht="15.75" outlineLevel="1" x14ac:dyDescent="0.25">
      <c r="A2028" s="28">
        <f>A2027</f>
        <v>44386</v>
      </c>
      <c r="B2028" s="29" t="str">
        <f>B2027</f>
        <v>SPECTRUM CORPORATION</v>
      </c>
      <c r="C2028" s="30">
        <f>SUBTOTAL(9,C2027:C2027)</f>
        <v>486.9</v>
      </c>
      <c r="D2028" s="31" t="str">
        <f t="shared" si="30"/>
        <v>TOTAL</v>
      </c>
      <c r="E2028" s="24"/>
    </row>
    <row r="2029" spans="1:5" s="23" customFormat="1" ht="15.75" outlineLevel="2" x14ac:dyDescent="0.25">
      <c r="A2029" s="27">
        <v>44386</v>
      </c>
      <c r="B2029" s="24" t="s">
        <v>771</v>
      </c>
      <c r="C2029" s="25">
        <v>2625</v>
      </c>
      <c r="D2029" s="31" t="str">
        <f t="shared" si="30"/>
        <v/>
      </c>
      <c r="E2029" s="24" t="s">
        <v>54</v>
      </c>
    </row>
    <row r="2030" spans="1:5" s="23" customFormat="1" ht="15.75" outlineLevel="2" x14ac:dyDescent="0.25">
      <c r="A2030" s="27">
        <v>44386</v>
      </c>
      <c r="B2030" s="24" t="s">
        <v>771</v>
      </c>
      <c r="C2030" s="25">
        <v>2475</v>
      </c>
      <c r="D2030" s="31" t="str">
        <f t="shared" si="30"/>
        <v/>
      </c>
      <c r="E2030" s="24" t="s">
        <v>54</v>
      </c>
    </row>
    <row r="2031" spans="1:5" s="23" customFormat="1" ht="15.75" outlineLevel="2" x14ac:dyDescent="0.25">
      <c r="A2031" s="27">
        <v>44386</v>
      </c>
      <c r="B2031" s="24" t="s">
        <v>771</v>
      </c>
      <c r="C2031" s="25">
        <v>2475</v>
      </c>
      <c r="D2031" s="31" t="str">
        <f t="shared" si="30"/>
        <v/>
      </c>
      <c r="E2031" s="24" t="s">
        <v>54</v>
      </c>
    </row>
    <row r="2032" spans="1:5" s="23" customFormat="1" ht="15.75" outlineLevel="2" x14ac:dyDescent="0.25">
      <c r="A2032" s="27">
        <v>44386</v>
      </c>
      <c r="B2032" s="24" t="s">
        <v>771</v>
      </c>
      <c r="C2032" s="25">
        <v>2475</v>
      </c>
      <c r="D2032" s="31" t="str">
        <f t="shared" si="30"/>
        <v/>
      </c>
      <c r="E2032" s="24" t="s">
        <v>54</v>
      </c>
    </row>
    <row r="2033" spans="1:5" s="23" customFormat="1" ht="15.75" outlineLevel="2" x14ac:dyDescent="0.25">
      <c r="A2033" s="27">
        <v>44386</v>
      </c>
      <c r="B2033" s="24" t="s">
        <v>771</v>
      </c>
      <c r="C2033" s="25">
        <v>2250</v>
      </c>
      <c r="D2033" s="31" t="str">
        <f t="shared" ref="D2033:D2096" si="31">IF(E2033="","TOTAL","")</f>
        <v/>
      </c>
      <c r="E2033" s="24" t="s">
        <v>54</v>
      </c>
    </row>
    <row r="2034" spans="1:5" s="23" customFormat="1" ht="15.75" outlineLevel="2" x14ac:dyDescent="0.25">
      <c r="A2034" s="27">
        <v>44386</v>
      </c>
      <c r="B2034" s="24" t="s">
        <v>771</v>
      </c>
      <c r="C2034" s="25">
        <v>2100</v>
      </c>
      <c r="D2034" s="31" t="str">
        <f t="shared" si="31"/>
        <v/>
      </c>
      <c r="E2034" s="24" t="s">
        <v>54</v>
      </c>
    </row>
    <row r="2035" spans="1:5" s="23" customFormat="1" ht="15.75" outlineLevel="1" x14ac:dyDescent="0.25">
      <c r="A2035" s="28">
        <f>A2034</f>
        <v>44386</v>
      </c>
      <c r="B2035" s="29" t="str">
        <f>B2034</f>
        <v>ANITA ZACHARIAH</v>
      </c>
      <c r="C2035" s="30">
        <f>SUBTOTAL(9,C2029:C2034)</f>
        <v>14400</v>
      </c>
      <c r="D2035" s="31" t="str">
        <f t="shared" si="31"/>
        <v>TOTAL</v>
      </c>
      <c r="E2035" s="24"/>
    </row>
    <row r="2036" spans="1:5" s="23" customFormat="1" ht="15.75" outlineLevel="2" x14ac:dyDescent="0.25">
      <c r="A2036" s="27">
        <v>44386</v>
      </c>
      <c r="B2036" s="24" t="s">
        <v>312</v>
      </c>
      <c r="C2036" s="25">
        <v>337.84</v>
      </c>
      <c r="D2036" s="31" t="str">
        <f t="shared" si="31"/>
        <v/>
      </c>
      <c r="E2036" s="24" t="s">
        <v>81</v>
      </c>
    </row>
    <row r="2037" spans="1:5" s="23" customFormat="1" ht="15.75" outlineLevel="1" x14ac:dyDescent="0.25">
      <c r="A2037" s="28">
        <f>A2036</f>
        <v>44386</v>
      </c>
      <c r="B2037" s="29" t="str">
        <f>B2036</f>
        <v>SPRINT WASTE OF TEXAS LP</v>
      </c>
      <c r="C2037" s="30">
        <f>SUBTOTAL(9,C2036:C2036)</f>
        <v>337.84</v>
      </c>
      <c r="D2037" s="31" t="str">
        <f t="shared" si="31"/>
        <v>TOTAL</v>
      </c>
      <c r="E2037" s="24"/>
    </row>
    <row r="2038" spans="1:5" s="23" customFormat="1" ht="15.75" outlineLevel="2" x14ac:dyDescent="0.25">
      <c r="A2038" s="27">
        <v>44386</v>
      </c>
      <c r="B2038" s="24" t="s">
        <v>242</v>
      </c>
      <c r="C2038" s="25">
        <v>72.36</v>
      </c>
      <c r="D2038" s="31" t="str">
        <f t="shared" si="31"/>
        <v/>
      </c>
      <c r="E2038" s="24" t="s">
        <v>56</v>
      </c>
    </row>
    <row r="2039" spans="1:5" s="23" customFormat="1" ht="15.75" outlineLevel="1" x14ac:dyDescent="0.25">
      <c r="A2039" s="28">
        <f>A2038</f>
        <v>44386</v>
      </c>
      <c r="B2039" s="29" t="str">
        <f>B2038</f>
        <v>SEALY OIL MILL &amp; FEED</v>
      </c>
      <c r="C2039" s="30">
        <f>SUBTOTAL(9,C2038:C2038)</f>
        <v>72.36</v>
      </c>
      <c r="D2039" s="31" t="str">
        <f t="shared" si="31"/>
        <v>TOTAL</v>
      </c>
      <c r="E2039" s="24"/>
    </row>
    <row r="2040" spans="1:5" s="23" customFormat="1" ht="15.75" outlineLevel="2" x14ac:dyDescent="0.25">
      <c r="A2040" s="27">
        <v>44386</v>
      </c>
      <c r="B2040" s="24" t="s">
        <v>554</v>
      </c>
      <c r="C2040" s="25">
        <v>1000</v>
      </c>
      <c r="D2040" s="31" t="str">
        <f t="shared" si="31"/>
        <v/>
      </c>
      <c r="E2040" s="24" t="s">
        <v>53</v>
      </c>
    </row>
    <row r="2041" spans="1:5" s="23" customFormat="1" ht="15.75" outlineLevel="1" x14ac:dyDescent="0.25">
      <c r="A2041" s="28">
        <f>A2040</f>
        <v>44386</v>
      </c>
      <c r="B2041" s="29" t="str">
        <f>B2040</f>
        <v>TEXAS A &amp; M UNIVERSITY</v>
      </c>
      <c r="C2041" s="30">
        <f>SUBTOTAL(9,C2040:C2040)</f>
        <v>1000</v>
      </c>
      <c r="D2041" s="31" t="str">
        <f t="shared" si="31"/>
        <v>TOTAL</v>
      </c>
      <c r="E2041" s="24"/>
    </row>
    <row r="2042" spans="1:5" s="23" customFormat="1" ht="15.75" outlineLevel="2" x14ac:dyDescent="0.25">
      <c r="A2042" s="27">
        <v>44386</v>
      </c>
      <c r="B2042" s="24" t="s">
        <v>772</v>
      </c>
      <c r="C2042" s="25">
        <v>34784.269999999997</v>
      </c>
      <c r="D2042" s="31" t="str">
        <f t="shared" si="31"/>
        <v/>
      </c>
      <c r="E2042" s="24" t="s">
        <v>80</v>
      </c>
    </row>
    <row r="2043" spans="1:5" s="23" customFormat="1" ht="15.75" outlineLevel="1" x14ac:dyDescent="0.25">
      <c r="A2043" s="28">
        <f>A2042</f>
        <v>44386</v>
      </c>
      <c r="B2043" s="29" t="str">
        <f>B2042</f>
        <v>TEXAS GENERAL LAND OFFICE</v>
      </c>
      <c r="C2043" s="30">
        <f>SUBTOTAL(9,C2042:C2042)</f>
        <v>34784.269999999997</v>
      </c>
      <c r="D2043" s="31" t="str">
        <f t="shared" si="31"/>
        <v>TOTAL</v>
      </c>
      <c r="E2043" s="24"/>
    </row>
    <row r="2044" spans="1:5" s="23" customFormat="1" ht="15.75" outlineLevel="2" x14ac:dyDescent="0.25">
      <c r="A2044" s="27">
        <v>44386</v>
      </c>
      <c r="B2044" s="24" t="s">
        <v>574</v>
      </c>
      <c r="C2044" s="25">
        <v>100</v>
      </c>
      <c r="D2044" s="31" t="str">
        <f t="shared" si="31"/>
        <v/>
      </c>
      <c r="E2044" s="24" t="s">
        <v>60</v>
      </c>
    </row>
    <row r="2045" spans="1:5" s="23" customFormat="1" ht="15.75" outlineLevel="2" x14ac:dyDescent="0.25">
      <c r="A2045" s="27">
        <v>44386</v>
      </c>
      <c r="B2045" s="24" t="s">
        <v>574</v>
      </c>
      <c r="C2045" s="25">
        <v>200</v>
      </c>
      <c r="D2045" s="31" t="str">
        <f t="shared" si="31"/>
        <v/>
      </c>
      <c r="E2045" s="24" t="s">
        <v>59</v>
      </c>
    </row>
    <row r="2046" spans="1:5" s="23" customFormat="1" ht="15.75" outlineLevel="1" x14ac:dyDescent="0.25">
      <c r="A2046" s="28">
        <f>A2045</f>
        <v>44386</v>
      </c>
      <c r="B2046" s="29" t="str">
        <f>B2045</f>
        <v>TEXAS TURFGRASS ASSOCIATION</v>
      </c>
      <c r="C2046" s="30">
        <f>SUBTOTAL(9,C2044:C2045)</f>
        <v>300</v>
      </c>
      <c r="D2046" s="31" t="str">
        <f t="shared" si="31"/>
        <v>TOTAL</v>
      </c>
      <c r="E2046" s="24"/>
    </row>
    <row r="2047" spans="1:5" s="23" customFormat="1" ht="15.75" outlineLevel="2" x14ac:dyDescent="0.25">
      <c r="A2047" s="27">
        <v>44386</v>
      </c>
      <c r="B2047" s="24" t="s">
        <v>555</v>
      </c>
      <c r="C2047" s="25">
        <v>45.4</v>
      </c>
      <c r="D2047" s="31" t="str">
        <f t="shared" si="31"/>
        <v/>
      </c>
      <c r="E2047" s="24" t="s">
        <v>378</v>
      </c>
    </row>
    <row r="2048" spans="1:5" s="23" customFormat="1" ht="15.75" outlineLevel="1" x14ac:dyDescent="0.25">
      <c r="A2048" s="28">
        <f>A2047</f>
        <v>44386</v>
      </c>
      <c r="B2048" s="29" t="str">
        <f>B2047</f>
        <v>TEXTBOOK WAREHOUSE</v>
      </c>
      <c r="C2048" s="30">
        <f>SUBTOTAL(9,C2047:C2047)</f>
        <v>45.4</v>
      </c>
      <c r="D2048" s="31" t="str">
        <f t="shared" si="31"/>
        <v>TOTAL</v>
      </c>
      <c r="E2048" s="24"/>
    </row>
    <row r="2049" spans="1:5" s="23" customFormat="1" ht="15.75" outlineLevel="2" x14ac:dyDescent="0.25">
      <c r="A2049" s="27">
        <v>44386</v>
      </c>
      <c r="B2049" s="24" t="s">
        <v>346</v>
      </c>
      <c r="C2049" s="25">
        <v>898.8</v>
      </c>
      <c r="D2049" s="31" t="str">
        <f t="shared" si="31"/>
        <v/>
      </c>
      <c r="E2049" s="24" t="s">
        <v>68</v>
      </c>
    </row>
    <row r="2050" spans="1:5" s="23" customFormat="1" ht="15.75" outlineLevel="1" x14ac:dyDescent="0.25">
      <c r="A2050" s="28">
        <f>A2049</f>
        <v>44386</v>
      </c>
      <c r="B2050" s="29" t="str">
        <f>B2049</f>
        <v>THERAPRO INC</v>
      </c>
      <c r="C2050" s="30">
        <f>SUBTOTAL(9,C2049:C2049)</f>
        <v>898.8</v>
      </c>
      <c r="D2050" s="31" t="str">
        <f t="shared" si="31"/>
        <v>TOTAL</v>
      </c>
      <c r="E2050" s="24"/>
    </row>
    <row r="2051" spans="1:5" s="23" customFormat="1" ht="15.75" outlineLevel="2" x14ac:dyDescent="0.25">
      <c r="A2051" s="27">
        <v>44386</v>
      </c>
      <c r="B2051" s="24" t="s">
        <v>773</v>
      </c>
      <c r="C2051" s="25">
        <v>284.5</v>
      </c>
      <c r="D2051" s="31" t="str">
        <f t="shared" si="31"/>
        <v/>
      </c>
      <c r="E2051" s="24" t="s">
        <v>58</v>
      </c>
    </row>
    <row r="2052" spans="1:5" s="23" customFormat="1" ht="15.75" outlineLevel="1" x14ac:dyDescent="0.25">
      <c r="A2052" s="28">
        <f>A2051</f>
        <v>44386</v>
      </c>
      <c r="B2052" s="29" t="str">
        <f>B2051</f>
        <v>THEUT GLASS COMPANY</v>
      </c>
      <c r="C2052" s="30">
        <f>SUBTOTAL(9,C2051:C2051)</f>
        <v>284.5</v>
      </c>
      <c r="D2052" s="31" t="str">
        <f t="shared" si="31"/>
        <v>TOTAL</v>
      </c>
      <c r="E2052" s="24"/>
    </row>
    <row r="2053" spans="1:5" s="23" customFormat="1" ht="15.75" outlineLevel="2" x14ac:dyDescent="0.25">
      <c r="A2053" s="27">
        <v>44386</v>
      </c>
      <c r="B2053" s="24" t="s">
        <v>347</v>
      </c>
      <c r="C2053" s="25">
        <v>217.6</v>
      </c>
      <c r="D2053" s="31" t="str">
        <f t="shared" si="31"/>
        <v/>
      </c>
      <c r="E2053" s="24" t="s">
        <v>58</v>
      </c>
    </row>
    <row r="2054" spans="1:5" s="23" customFormat="1" ht="15.75" outlineLevel="2" x14ac:dyDescent="0.25">
      <c r="A2054" s="27">
        <v>44386</v>
      </c>
      <c r="B2054" s="24" t="s">
        <v>347</v>
      </c>
      <c r="C2054" s="25">
        <v>49.38</v>
      </c>
      <c r="D2054" s="31" t="str">
        <f t="shared" si="31"/>
        <v/>
      </c>
      <c r="E2054" s="24" t="s">
        <v>58</v>
      </c>
    </row>
    <row r="2055" spans="1:5" s="23" customFormat="1" ht="15.75" outlineLevel="1" x14ac:dyDescent="0.25">
      <c r="A2055" s="28">
        <f>A2054</f>
        <v>44386</v>
      </c>
      <c r="B2055" s="29" t="str">
        <f>B2054</f>
        <v>THOMAS BUS GULF COAST GP INC</v>
      </c>
      <c r="C2055" s="30">
        <f>SUBTOTAL(9,C2053:C2054)</f>
        <v>266.98</v>
      </c>
      <c r="D2055" s="31" t="str">
        <f t="shared" si="31"/>
        <v>TOTAL</v>
      </c>
      <c r="E2055" s="24"/>
    </row>
    <row r="2056" spans="1:5" s="23" customFormat="1" ht="15.75" outlineLevel="2" x14ac:dyDescent="0.25">
      <c r="A2056" s="27">
        <v>44386</v>
      </c>
      <c r="B2056" s="24" t="s">
        <v>143</v>
      </c>
      <c r="C2056" s="25">
        <v>9726.7000000000007</v>
      </c>
      <c r="D2056" s="31" t="str">
        <f t="shared" si="31"/>
        <v/>
      </c>
      <c r="E2056" s="24" t="s">
        <v>58</v>
      </c>
    </row>
    <row r="2057" spans="1:5" s="23" customFormat="1" ht="15.75" outlineLevel="2" x14ac:dyDescent="0.25">
      <c r="A2057" s="27">
        <v>44386</v>
      </c>
      <c r="B2057" s="24" t="s">
        <v>143</v>
      </c>
      <c r="C2057" s="25">
        <v>3383.2</v>
      </c>
      <c r="D2057" s="31" t="str">
        <f t="shared" si="31"/>
        <v/>
      </c>
      <c r="E2057" s="24" t="s">
        <v>58</v>
      </c>
    </row>
    <row r="2058" spans="1:5" s="23" customFormat="1" ht="15.75" outlineLevel="2" x14ac:dyDescent="0.25">
      <c r="A2058" s="27">
        <v>44386</v>
      </c>
      <c r="B2058" s="24" t="s">
        <v>143</v>
      </c>
      <c r="C2058" s="25">
        <v>3383.2</v>
      </c>
      <c r="D2058" s="31" t="str">
        <f t="shared" si="31"/>
        <v/>
      </c>
      <c r="E2058" s="24" t="s">
        <v>58</v>
      </c>
    </row>
    <row r="2059" spans="1:5" s="23" customFormat="1" ht="15.75" outlineLevel="2" x14ac:dyDescent="0.25">
      <c r="A2059" s="27">
        <v>44386</v>
      </c>
      <c r="B2059" s="24" t="s">
        <v>143</v>
      </c>
      <c r="C2059" s="25">
        <v>292.64999999999998</v>
      </c>
      <c r="D2059" s="31" t="str">
        <f t="shared" si="31"/>
        <v/>
      </c>
      <c r="E2059" s="24" t="s">
        <v>58</v>
      </c>
    </row>
    <row r="2060" spans="1:5" s="23" customFormat="1" ht="15.75" outlineLevel="1" x14ac:dyDescent="0.25">
      <c r="A2060" s="28">
        <f>A2059</f>
        <v>44386</v>
      </c>
      <c r="B2060" s="29" t="str">
        <f>B2059</f>
        <v>TMS SOUTH</v>
      </c>
      <c r="C2060" s="30">
        <f>SUBTOTAL(9,C2056:C2059)</f>
        <v>16785.750000000004</v>
      </c>
      <c r="D2060" s="31" t="str">
        <f t="shared" si="31"/>
        <v>TOTAL</v>
      </c>
      <c r="E2060" s="24"/>
    </row>
    <row r="2061" spans="1:5" s="23" customFormat="1" ht="15.75" outlineLevel="2" x14ac:dyDescent="0.25">
      <c r="A2061" s="27">
        <v>44386</v>
      </c>
      <c r="B2061" s="24" t="s">
        <v>463</v>
      </c>
      <c r="C2061" s="25">
        <v>4.46</v>
      </c>
      <c r="D2061" s="31" t="str">
        <f t="shared" si="31"/>
        <v/>
      </c>
      <c r="E2061" s="24" t="s">
        <v>54</v>
      </c>
    </row>
    <row r="2062" spans="1:5" s="23" customFormat="1" ht="15.75" outlineLevel="1" x14ac:dyDescent="0.25">
      <c r="A2062" s="28">
        <f>A2061</f>
        <v>44386</v>
      </c>
      <c r="B2062" s="29" t="str">
        <f>B2061</f>
        <v>TXTAG</v>
      </c>
      <c r="C2062" s="30">
        <f>SUBTOTAL(9,C2061:C2061)</f>
        <v>4.46</v>
      </c>
      <c r="D2062" s="31" t="str">
        <f t="shared" si="31"/>
        <v>TOTAL</v>
      </c>
      <c r="E2062" s="24"/>
    </row>
    <row r="2063" spans="1:5" s="23" customFormat="1" ht="15.75" outlineLevel="2" x14ac:dyDescent="0.25">
      <c r="A2063" s="27">
        <v>44386</v>
      </c>
      <c r="B2063" s="24" t="s">
        <v>135</v>
      </c>
      <c r="C2063" s="25">
        <v>79.209999999999994</v>
      </c>
      <c r="D2063" s="31" t="str">
        <f t="shared" si="31"/>
        <v/>
      </c>
      <c r="E2063" s="24" t="s">
        <v>64</v>
      </c>
    </row>
    <row r="2064" spans="1:5" s="23" customFormat="1" ht="15.75" outlineLevel="2" x14ac:dyDescent="0.25">
      <c r="A2064" s="27">
        <v>44386</v>
      </c>
      <c r="B2064" s="24" t="s">
        <v>135</v>
      </c>
      <c r="C2064" s="25">
        <v>73.540000000000006</v>
      </c>
      <c r="D2064" s="31" t="str">
        <f t="shared" si="31"/>
        <v/>
      </c>
      <c r="E2064" s="24" t="s">
        <v>64</v>
      </c>
    </row>
    <row r="2065" spans="1:5" s="23" customFormat="1" ht="15.75" outlineLevel="2" x14ac:dyDescent="0.25">
      <c r="A2065" s="27">
        <v>44386</v>
      </c>
      <c r="B2065" s="24" t="s">
        <v>135</v>
      </c>
      <c r="C2065" s="25">
        <v>72.849999999999994</v>
      </c>
      <c r="D2065" s="31" t="str">
        <f t="shared" si="31"/>
        <v/>
      </c>
      <c r="E2065" s="24" t="s">
        <v>64</v>
      </c>
    </row>
    <row r="2066" spans="1:5" s="23" customFormat="1" ht="15.75" outlineLevel="2" x14ac:dyDescent="0.25">
      <c r="A2066" s="27">
        <v>44386</v>
      </c>
      <c r="B2066" s="24" t="s">
        <v>135</v>
      </c>
      <c r="C2066" s="25">
        <v>5.95</v>
      </c>
      <c r="D2066" s="31" t="str">
        <f t="shared" si="31"/>
        <v/>
      </c>
      <c r="E2066" s="24" t="s">
        <v>64</v>
      </c>
    </row>
    <row r="2067" spans="1:5" s="23" customFormat="1" ht="15.75" outlineLevel="1" x14ac:dyDescent="0.25">
      <c r="A2067" s="28">
        <f>A2066</f>
        <v>44386</v>
      </c>
      <c r="B2067" s="29" t="str">
        <f>B2066</f>
        <v>UNIFIRST HOLDINGS INC</v>
      </c>
      <c r="C2067" s="30">
        <f>SUBTOTAL(9,C2063:C2066)</f>
        <v>231.54999999999998</v>
      </c>
      <c r="D2067" s="31" t="str">
        <f t="shared" si="31"/>
        <v>TOTAL</v>
      </c>
      <c r="E2067" s="24"/>
    </row>
    <row r="2068" spans="1:5" s="23" customFormat="1" ht="15.75" outlineLevel="2" x14ac:dyDescent="0.25">
      <c r="A2068" s="27">
        <v>44386</v>
      </c>
      <c r="B2068" s="24" t="s">
        <v>394</v>
      </c>
      <c r="C2068" s="25">
        <v>61707.49</v>
      </c>
      <c r="D2068" s="31" t="str">
        <f t="shared" si="31"/>
        <v/>
      </c>
      <c r="E2068" s="24" t="s">
        <v>71</v>
      </c>
    </row>
    <row r="2069" spans="1:5" s="23" customFormat="1" ht="15.75" outlineLevel="1" x14ac:dyDescent="0.25">
      <c r="A2069" s="28">
        <f>A2068</f>
        <v>44386</v>
      </c>
      <c r="B2069" s="29" t="str">
        <f>B2068</f>
        <v>UNIFY ENERGY SOLUTIONS LLC</v>
      </c>
      <c r="C2069" s="30">
        <f>SUBTOTAL(9,C2068:C2068)</f>
        <v>61707.49</v>
      </c>
      <c r="D2069" s="31" t="str">
        <f t="shared" si="31"/>
        <v>TOTAL</v>
      </c>
      <c r="E2069" s="24"/>
    </row>
    <row r="2070" spans="1:5" s="23" customFormat="1" ht="15.75" outlineLevel="2" x14ac:dyDescent="0.25">
      <c r="A2070" s="27">
        <v>44386</v>
      </c>
      <c r="B2070" s="24" t="s">
        <v>629</v>
      </c>
      <c r="C2070" s="25">
        <v>3243.24</v>
      </c>
      <c r="D2070" s="31" t="str">
        <f t="shared" si="31"/>
        <v/>
      </c>
      <c r="E2070" s="24" t="s">
        <v>137</v>
      </c>
    </row>
    <row r="2071" spans="1:5" s="23" customFormat="1" ht="15.75" outlineLevel="1" x14ac:dyDescent="0.25">
      <c r="A2071" s="28">
        <f>A2070</f>
        <v>44386</v>
      </c>
      <c r="B2071" s="29" t="str">
        <f>B2070</f>
        <v>UNIQUE DIGITAL TECHNOLOGY INC</v>
      </c>
      <c r="C2071" s="30">
        <f>SUBTOTAL(9,C2070:C2070)</f>
        <v>3243.24</v>
      </c>
      <c r="D2071" s="31" t="str">
        <f t="shared" si="31"/>
        <v>TOTAL</v>
      </c>
      <c r="E2071" s="24"/>
    </row>
    <row r="2072" spans="1:5" s="23" customFormat="1" ht="15.75" outlineLevel="2" x14ac:dyDescent="0.25">
      <c r="A2072" s="27">
        <v>44386</v>
      </c>
      <c r="B2072" s="24" t="s">
        <v>172</v>
      </c>
      <c r="C2072" s="25">
        <v>18.41</v>
      </c>
      <c r="D2072" s="31" t="str">
        <f t="shared" si="31"/>
        <v/>
      </c>
      <c r="E2072" s="24" t="s">
        <v>73</v>
      </c>
    </row>
    <row r="2073" spans="1:5" s="23" customFormat="1" ht="15.75" outlineLevel="1" x14ac:dyDescent="0.25">
      <c r="A2073" s="28">
        <f>A2072</f>
        <v>44386</v>
      </c>
      <c r="B2073" s="29" t="str">
        <f>B2072</f>
        <v>UNITED PARCEL SERVICE</v>
      </c>
      <c r="C2073" s="30">
        <f>SUBTOTAL(9,C2072:C2072)</f>
        <v>18.41</v>
      </c>
      <c r="D2073" s="31" t="str">
        <f t="shared" si="31"/>
        <v>TOTAL</v>
      </c>
      <c r="E2073" s="24"/>
    </row>
    <row r="2074" spans="1:5" s="23" customFormat="1" ht="15.75" outlineLevel="2" x14ac:dyDescent="0.25">
      <c r="A2074" s="27">
        <v>44386</v>
      </c>
      <c r="B2074" s="24" t="s">
        <v>118</v>
      </c>
      <c r="C2074" s="25">
        <v>395</v>
      </c>
      <c r="D2074" s="31" t="str">
        <f t="shared" si="31"/>
        <v/>
      </c>
      <c r="E2074" s="24" t="s">
        <v>64</v>
      </c>
    </row>
    <row r="2075" spans="1:5" s="23" customFormat="1" ht="15.75" outlineLevel="2" x14ac:dyDescent="0.25">
      <c r="A2075" s="27">
        <v>44386</v>
      </c>
      <c r="B2075" s="24" t="s">
        <v>118</v>
      </c>
      <c r="C2075" s="25">
        <v>174.17</v>
      </c>
      <c r="D2075" s="31" t="str">
        <f t="shared" si="31"/>
        <v/>
      </c>
      <c r="E2075" s="24" t="s">
        <v>64</v>
      </c>
    </row>
    <row r="2076" spans="1:5" s="23" customFormat="1" ht="15.75" outlineLevel="1" x14ac:dyDescent="0.25">
      <c r="A2076" s="28">
        <f>A2075</f>
        <v>44386</v>
      </c>
      <c r="B2076" s="29" t="str">
        <f>B2075</f>
        <v>UNITED RENTALS (NORTH AMERICA) INC</v>
      </c>
      <c r="C2076" s="30">
        <f>SUBTOTAL(9,C2074:C2075)</f>
        <v>569.16999999999996</v>
      </c>
      <c r="D2076" s="31" t="str">
        <f t="shared" si="31"/>
        <v>TOTAL</v>
      </c>
      <c r="E2076" s="24"/>
    </row>
    <row r="2077" spans="1:5" s="23" customFormat="1" ht="15.75" outlineLevel="2" x14ac:dyDescent="0.25">
      <c r="A2077" s="27">
        <v>44386</v>
      </c>
      <c r="B2077" s="24" t="s">
        <v>205</v>
      </c>
      <c r="C2077" s="25">
        <v>8567.42</v>
      </c>
      <c r="D2077" s="31" t="str">
        <f t="shared" si="31"/>
        <v/>
      </c>
      <c r="E2077" s="24" t="s">
        <v>56</v>
      </c>
    </row>
    <row r="2078" spans="1:5" s="23" customFormat="1" ht="15.75" outlineLevel="2" x14ac:dyDescent="0.25">
      <c r="A2078" s="27">
        <v>44386</v>
      </c>
      <c r="B2078" s="24" t="s">
        <v>205</v>
      </c>
      <c r="C2078" s="25">
        <v>7288.91</v>
      </c>
      <c r="D2078" s="31" t="str">
        <f t="shared" si="31"/>
        <v/>
      </c>
      <c r="E2078" s="24" t="s">
        <v>56</v>
      </c>
    </row>
    <row r="2079" spans="1:5" s="23" customFormat="1" ht="15.75" outlineLevel="1" x14ac:dyDescent="0.25">
      <c r="A2079" s="28">
        <f>A2078</f>
        <v>44386</v>
      </c>
      <c r="B2079" s="29" t="str">
        <f>B2078</f>
        <v>VARSITY SPIRIT FASHION</v>
      </c>
      <c r="C2079" s="30">
        <f>SUBTOTAL(9,C2077:C2078)</f>
        <v>15856.33</v>
      </c>
      <c r="D2079" s="31" t="str">
        <f t="shared" si="31"/>
        <v>TOTAL</v>
      </c>
      <c r="E2079" s="24"/>
    </row>
    <row r="2080" spans="1:5" s="23" customFormat="1" ht="15.75" outlineLevel="2" x14ac:dyDescent="0.25">
      <c r="A2080" s="27">
        <v>44386</v>
      </c>
      <c r="B2080" s="24" t="s">
        <v>94</v>
      </c>
      <c r="C2080" s="25">
        <v>1549.6</v>
      </c>
      <c r="D2080" s="31" t="str">
        <f t="shared" si="31"/>
        <v/>
      </c>
      <c r="E2080" s="24" t="s">
        <v>56</v>
      </c>
    </row>
    <row r="2081" spans="1:5" s="23" customFormat="1" ht="15.75" outlineLevel="2" x14ac:dyDescent="0.25">
      <c r="A2081" s="27">
        <v>44386</v>
      </c>
      <c r="B2081" s="24" t="s">
        <v>94</v>
      </c>
      <c r="C2081" s="25">
        <v>1236.8</v>
      </c>
      <c r="D2081" s="31" t="str">
        <f t="shared" si="31"/>
        <v/>
      </c>
      <c r="E2081" s="24" t="s">
        <v>56</v>
      </c>
    </row>
    <row r="2082" spans="1:5" s="23" customFormat="1" ht="15.75" outlineLevel="2" x14ac:dyDescent="0.25">
      <c r="A2082" s="27">
        <v>44386</v>
      </c>
      <c r="B2082" s="24" t="s">
        <v>94</v>
      </c>
      <c r="C2082" s="25">
        <v>750</v>
      </c>
      <c r="D2082" s="31" t="str">
        <f t="shared" si="31"/>
        <v/>
      </c>
      <c r="E2082" s="24" t="s">
        <v>56</v>
      </c>
    </row>
    <row r="2083" spans="1:5" s="23" customFormat="1" ht="15.75" outlineLevel="2" x14ac:dyDescent="0.25">
      <c r="A2083" s="27">
        <v>44386</v>
      </c>
      <c r="B2083" s="24" t="s">
        <v>94</v>
      </c>
      <c r="C2083" s="25">
        <v>2047.5</v>
      </c>
      <c r="D2083" s="31" t="str">
        <f t="shared" si="31"/>
        <v/>
      </c>
      <c r="E2083" s="24" t="s">
        <v>56</v>
      </c>
    </row>
    <row r="2084" spans="1:5" s="23" customFormat="1" ht="15.75" outlineLevel="2" x14ac:dyDescent="0.25">
      <c r="A2084" s="27">
        <v>44386</v>
      </c>
      <c r="B2084" s="24" t="s">
        <v>94</v>
      </c>
      <c r="C2084" s="25">
        <v>594.5</v>
      </c>
      <c r="D2084" s="31" t="str">
        <f t="shared" si="31"/>
        <v/>
      </c>
      <c r="E2084" s="24" t="s">
        <v>56</v>
      </c>
    </row>
    <row r="2085" spans="1:5" s="23" customFormat="1" ht="15.75" outlineLevel="1" x14ac:dyDescent="0.25">
      <c r="A2085" s="28">
        <f>A2084</f>
        <v>44386</v>
      </c>
      <c r="B2085" s="29" t="str">
        <f>B2084</f>
        <v>BSN SPORTS LLC</v>
      </c>
      <c r="C2085" s="30">
        <f>SUBTOTAL(9,C2080:C2084)</f>
        <v>6178.4</v>
      </c>
      <c r="D2085" s="31" t="str">
        <f t="shared" si="31"/>
        <v>TOTAL</v>
      </c>
      <c r="E2085" s="24"/>
    </row>
    <row r="2086" spans="1:5" s="23" customFormat="1" ht="15.75" outlineLevel="2" x14ac:dyDescent="0.25">
      <c r="A2086" s="27">
        <v>44386</v>
      </c>
      <c r="B2086" s="24" t="s">
        <v>443</v>
      </c>
      <c r="C2086" s="25">
        <v>30859.73</v>
      </c>
      <c r="D2086" s="31" t="str">
        <f t="shared" si="31"/>
        <v/>
      </c>
      <c r="E2086" s="24" t="s">
        <v>77</v>
      </c>
    </row>
    <row r="2087" spans="1:5" s="23" customFormat="1" ht="15.75" outlineLevel="2" x14ac:dyDescent="0.25">
      <c r="A2087" s="27">
        <v>44386</v>
      </c>
      <c r="B2087" s="24" t="s">
        <v>443</v>
      </c>
      <c r="C2087" s="25">
        <v>3810.85</v>
      </c>
      <c r="D2087" s="31" t="str">
        <f t="shared" si="31"/>
        <v/>
      </c>
      <c r="E2087" s="24" t="s">
        <v>77</v>
      </c>
    </row>
    <row r="2088" spans="1:5" s="23" customFormat="1" ht="15.75" outlineLevel="2" x14ac:dyDescent="0.25">
      <c r="A2088" s="27">
        <v>44386</v>
      </c>
      <c r="B2088" s="24" t="s">
        <v>443</v>
      </c>
      <c r="C2088" s="25">
        <v>117.72</v>
      </c>
      <c r="D2088" s="31" t="str">
        <f t="shared" si="31"/>
        <v/>
      </c>
      <c r="E2088" s="24" t="s">
        <v>77</v>
      </c>
    </row>
    <row r="2089" spans="1:5" s="23" customFormat="1" ht="15.75" outlineLevel="1" x14ac:dyDescent="0.25">
      <c r="A2089" s="28">
        <f>A2088</f>
        <v>44386</v>
      </c>
      <c r="B2089" s="29" t="str">
        <f>B2088</f>
        <v>VERIZON WIRELESS MESSAGING SERVICES</v>
      </c>
      <c r="C2089" s="30">
        <f>SUBTOTAL(9,C2086:C2088)</f>
        <v>34788.300000000003</v>
      </c>
      <c r="D2089" s="31" t="str">
        <f t="shared" si="31"/>
        <v>TOTAL</v>
      </c>
      <c r="E2089" s="24"/>
    </row>
    <row r="2090" spans="1:5" s="23" customFormat="1" ht="15.75" outlineLevel="2" x14ac:dyDescent="0.25">
      <c r="A2090" s="27">
        <v>44386</v>
      </c>
      <c r="B2090" s="24" t="s">
        <v>395</v>
      </c>
      <c r="C2090" s="25">
        <v>2013.87</v>
      </c>
      <c r="D2090" s="31" t="str">
        <f t="shared" si="31"/>
        <v/>
      </c>
      <c r="E2090" s="24" t="s">
        <v>65</v>
      </c>
    </row>
    <row r="2091" spans="1:5" s="23" customFormat="1" ht="15.75" outlineLevel="1" x14ac:dyDescent="0.25">
      <c r="A2091" s="28">
        <f>A2090</f>
        <v>44386</v>
      </c>
      <c r="B2091" s="29" t="str">
        <f>B2090</f>
        <v>VLK ARCHITECTS INC</v>
      </c>
      <c r="C2091" s="30">
        <f>SUBTOTAL(9,C2090:C2090)</f>
        <v>2013.87</v>
      </c>
      <c r="D2091" s="31" t="str">
        <f t="shared" si="31"/>
        <v>TOTAL</v>
      </c>
      <c r="E2091" s="24"/>
    </row>
    <row r="2092" spans="1:5" s="23" customFormat="1" ht="15.75" outlineLevel="2" x14ac:dyDescent="0.25">
      <c r="A2092" s="27">
        <v>44386</v>
      </c>
      <c r="B2092" s="24" t="s">
        <v>557</v>
      </c>
      <c r="C2092" s="25">
        <v>37667</v>
      </c>
      <c r="D2092" s="31" t="str">
        <f t="shared" si="31"/>
        <v/>
      </c>
      <c r="E2092" s="24" t="s">
        <v>69</v>
      </c>
    </row>
    <row r="2093" spans="1:5" s="23" customFormat="1" ht="15.75" outlineLevel="1" x14ac:dyDescent="0.25">
      <c r="A2093" s="28">
        <f>A2092</f>
        <v>44386</v>
      </c>
      <c r="B2093" s="29" t="str">
        <f>B2092</f>
        <v>VOYAGER SOPRIS LEARNING INC</v>
      </c>
      <c r="C2093" s="30">
        <f>SUBTOTAL(9,C2092:C2092)</f>
        <v>37667</v>
      </c>
      <c r="D2093" s="31" t="str">
        <f t="shared" si="31"/>
        <v>TOTAL</v>
      </c>
      <c r="E2093" s="24"/>
    </row>
    <row r="2094" spans="1:5" s="23" customFormat="1" ht="15.75" outlineLevel="2" x14ac:dyDescent="0.25">
      <c r="A2094" s="27">
        <v>44386</v>
      </c>
      <c r="B2094" s="24" t="s">
        <v>133</v>
      </c>
      <c r="C2094" s="25">
        <v>993.09</v>
      </c>
      <c r="D2094" s="31" t="str">
        <f t="shared" si="31"/>
        <v/>
      </c>
      <c r="E2094" s="24" t="s">
        <v>56</v>
      </c>
    </row>
    <row r="2095" spans="1:5" s="23" customFormat="1" ht="15.75" outlineLevel="1" x14ac:dyDescent="0.25">
      <c r="A2095" s="28">
        <f>A2094</f>
        <v>44386</v>
      </c>
      <c r="B2095" s="29" t="str">
        <f>B2094</f>
        <v>WARDS SCIENCE</v>
      </c>
      <c r="C2095" s="30">
        <f>SUBTOTAL(9,C2094:C2094)</f>
        <v>993.09</v>
      </c>
      <c r="D2095" s="31" t="str">
        <f t="shared" si="31"/>
        <v>TOTAL</v>
      </c>
      <c r="E2095" s="24"/>
    </row>
    <row r="2096" spans="1:5" s="23" customFormat="1" ht="15.75" outlineLevel="2" x14ac:dyDescent="0.25">
      <c r="A2096" s="27">
        <v>44386</v>
      </c>
      <c r="B2096" s="24" t="s">
        <v>774</v>
      </c>
      <c r="C2096" s="25">
        <v>64.91</v>
      </c>
      <c r="D2096" s="31" t="str">
        <f t="shared" si="31"/>
        <v/>
      </c>
      <c r="E2096" s="24" t="s">
        <v>66</v>
      </c>
    </row>
    <row r="2097" spans="1:5" s="23" customFormat="1" ht="15.75" outlineLevel="1" x14ac:dyDescent="0.25">
      <c r="A2097" s="28">
        <f>A2096</f>
        <v>44386</v>
      </c>
      <c r="B2097" s="29" t="str">
        <f>B2096</f>
        <v>AMANDA S WEAVER</v>
      </c>
      <c r="C2097" s="30">
        <f>SUBTOTAL(9,C2096:C2096)</f>
        <v>64.91</v>
      </c>
      <c r="D2097" s="31" t="str">
        <f t="shared" ref="D2097:D2160" si="32">IF(E2097="","TOTAL","")</f>
        <v>TOTAL</v>
      </c>
      <c r="E2097" s="24"/>
    </row>
    <row r="2098" spans="1:5" s="23" customFormat="1" ht="15.75" outlineLevel="2" x14ac:dyDescent="0.25">
      <c r="A2098" s="27">
        <v>44386</v>
      </c>
      <c r="B2098" s="24" t="s">
        <v>149</v>
      </c>
      <c r="C2098" s="25">
        <v>72.02</v>
      </c>
      <c r="D2098" s="31" t="str">
        <f t="shared" si="32"/>
        <v/>
      </c>
      <c r="E2098" s="24" t="s">
        <v>56</v>
      </c>
    </row>
    <row r="2099" spans="1:5" s="23" customFormat="1" ht="15.75" outlineLevel="1" x14ac:dyDescent="0.25">
      <c r="A2099" s="28">
        <f>A2098</f>
        <v>44386</v>
      </c>
      <c r="B2099" s="29" t="str">
        <f>B2098</f>
        <v>WEST MUSIC COMPANY INC</v>
      </c>
      <c r="C2099" s="30">
        <f>SUBTOTAL(9,C2098:C2098)</f>
        <v>72.02</v>
      </c>
      <c r="D2099" s="31" t="str">
        <f t="shared" si="32"/>
        <v>TOTAL</v>
      </c>
      <c r="E2099" s="24"/>
    </row>
    <row r="2100" spans="1:5" s="23" customFormat="1" ht="15.75" outlineLevel="2" x14ac:dyDescent="0.25">
      <c r="A2100" s="27">
        <v>44393</v>
      </c>
      <c r="B2100" s="24" t="s">
        <v>576</v>
      </c>
      <c r="C2100" s="25">
        <v>1940</v>
      </c>
      <c r="D2100" s="31" t="str">
        <f t="shared" si="32"/>
        <v/>
      </c>
      <c r="E2100" s="24" t="s">
        <v>632</v>
      </c>
    </row>
    <row r="2101" spans="1:5" s="23" customFormat="1" ht="15.75" outlineLevel="1" x14ac:dyDescent="0.25">
      <c r="A2101" s="28">
        <f>A2100</f>
        <v>44393</v>
      </c>
      <c r="B2101" s="29" t="str">
        <f>B2100</f>
        <v>I9 SPORTS</v>
      </c>
      <c r="C2101" s="30">
        <f>SUBTOTAL(9,C2100:C2100)</f>
        <v>1940</v>
      </c>
      <c r="D2101" s="31" t="str">
        <f t="shared" si="32"/>
        <v>TOTAL</v>
      </c>
      <c r="E2101" s="24"/>
    </row>
    <row r="2102" spans="1:5" s="23" customFormat="1" ht="15.75" outlineLevel="2" x14ac:dyDescent="0.25">
      <c r="A2102" s="27">
        <v>44393</v>
      </c>
      <c r="B2102" s="24" t="s">
        <v>775</v>
      </c>
      <c r="C2102" s="25">
        <v>8</v>
      </c>
      <c r="D2102" s="31" t="str">
        <f t="shared" si="32"/>
        <v/>
      </c>
      <c r="E2102" s="24" t="s">
        <v>56</v>
      </c>
    </row>
    <row r="2103" spans="1:5" s="23" customFormat="1" ht="15.75" outlineLevel="1" x14ac:dyDescent="0.25">
      <c r="A2103" s="28">
        <f>A2102</f>
        <v>44393</v>
      </c>
      <c r="B2103" s="29" t="str">
        <f>B2102</f>
        <v>XUNMIN GUO</v>
      </c>
      <c r="C2103" s="30">
        <f>SUBTOTAL(9,C2102:C2102)</f>
        <v>8</v>
      </c>
      <c r="D2103" s="31" t="str">
        <f t="shared" si="32"/>
        <v>TOTAL</v>
      </c>
      <c r="E2103" s="24"/>
    </row>
    <row r="2104" spans="1:5" s="23" customFormat="1" ht="15.75" outlineLevel="2" x14ac:dyDescent="0.25">
      <c r="A2104" s="27">
        <v>44393</v>
      </c>
      <c r="B2104" s="24" t="s">
        <v>1250</v>
      </c>
      <c r="C2104" s="25">
        <v>0</v>
      </c>
      <c r="D2104" s="31" t="str">
        <f t="shared" si="32"/>
        <v/>
      </c>
      <c r="E2104" s="24" t="s">
        <v>632</v>
      </c>
    </row>
    <row r="2105" spans="1:5" s="23" customFormat="1" ht="15.75" outlineLevel="1" x14ac:dyDescent="0.25">
      <c r="A2105" s="28">
        <f>A2104</f>
        <v>44393</v>
      </c>
      <c r="B2105" s="29" t="str">
        <f>B2104</f>
        <v>MATTHEW BRAYTON</v>
      </c>
      <c r="C2105" s="30">
        <f>SUBTOTAL(9,C2104:C2104)</f>
        <v>0</v>
      </c>
      <c r="D2105" s="31" t="str">
        <f t="shared" si="32"/>
        <v>TOTAL</v>
      </c>
      <c r="E2105" s="24"/>
    </row>
    <row r="2106" spans="1:5" s="23" customFormat="1" ht="15.75" outlineLevel="2" x14ac:dyDescent="0.25">
      <c r="A2106" s="27">
        <v>44393</v>
      </c>
      <c r="B2106" s="24" t="s">
        <v>776</v>
      </c>
      <c r="C2106" s="25">
        <v>35500</v>
      </c>
      <c r="D2106" s="31" t="str">
        <f t="shared" si="32"/>
        <v/>
      </c>
      <c r="E2106" s="24" t="s">
        <v>69</v>
      </c>
    </row>
    <row r="2107" spans="1:5" s="23" customFormat="1" ht="15.75" outlineLevel="1" x14ac:dyDescent="0.25">
      <c r="A2107" s="28">
        <f>A2106</f>
        <v>44393</v>
      </c>
      <c r="B2107" s="29" t="str">
        <f>B2106</f>
        <v>806 TECHNOLOGIES INC</v>
      </c>
      <c r="C2107" s="30">
        <f>SUBTOTAL(9,C2106:C2106)</f>
        <v>35500</v>
      </c>
      <c r="D2107" s="31" t="str">
        <f t="shared" si="32"/>
        <v>TOTAL</v>
      </c>
      <c r="E2107" s="24"/>
    </row>
    <row r="2108" spans="1:5" s="23" customFormat="1" ht="15.75" outlineLevel="2" x14ac:dyDescent="0.25">
      <c r="A2108" s="27">
        <v>44393</v>
      </c>
      <c r="B2108" s="24" t="s">
        <v>777</v>
      </c>
      <c r="C2108" s="25">
        <v>125</v>
      </c>
      <c r="D2108" s="31" t="str">
        <f t="shared" si="32"/>
        <v/>
      </c>
      <c r="E2108" s="24" t="s">
        <v>1369</v>
      </c>
    </row>
    <row r="2109" spans="1:5" s="23" customFormat="1" ht="15.75" outlineLevel="1" x14ac:dyDescent="0.25">
      <c r="A2109" s="28">
        <f>A2108</f>
        <v>44393</v>
      </c>
      <c r="B2109" s="29" t="str">
        <f>B2108</f>
        <v>SYLVIA GARRISON</v>
      </c>
      <c r="C2109" s="30">
        <f>SUBTOTAL(9,C2108:C2108)</f>
        <v>125</v>
      </c>
      <c r="D2109" s="31" t="str">
        <f t="shared" si="32"/>
        <v>TOTAL</v>
      </c>
      <c r="E2109" s="24"/>
    </row>
    <row r="2110" spans="1:5" s="23" customFormat="1" ht="15.75" outlineLevel="2" x14ac:dyDescent="0.25">
      <c r="A2110" s="27">
        <v>44393</v>
      </c>
      <c r="B2110" s="24" t="s">
        <v>778</v>
      </c>
      <c r="C2110" s="25">
        <v>200</v>
      </c>
      <c r="D2110" s="31" t="str">
        <f t="shared" si="32"/>
        <v/>
      </c>
      <c r="E2110" s="24" t="s">
        <v>56</v>
      </c>
    </row>
    <row r="2111" spans="1:5" s="23" customFormat="1" ht="15.75" outlineLevel="1" x14ac:dyDescent="0.25">
      <c r="A2111" s="28">
        <f>A2110</f>
        <v>44393</v>
      </c>
      <c r="B2111" s="29" t="str">
        <f>B2110</f>
        <v>TRACEY BOYLE</v>
      </c>
      <c r="C2111" s="30">
        <f>SUBTOTAL(9,C2110:C2110)</f>
        <v>200</v>
      </c>
      <c r="D2111" s="31" t="str">
        <f t="shared" si="32"/>
        <v>TOTAL</v>
      </c>
      <c r="E2111" s="24"/>
    </row>
    <row r="2112" spans="1:5" s="23" customFormat="1" ht="15.75" outlineLevel="2" x14ac:dyDescent="0.25">
      <c r="A2112" s="27">
        <v>44393</v>
      </c>
      <c r="B2112" s="24" t="s">
        <v>779</v>
      </c>
      <c r="C2112" s="25">
        <v>200</v>
      </c>
      <c r="D2112" s="31" t="str">
        <f t="shared" si="32"/>
        <v/>
      </c>
      <c r="E2112" s="24" t="s">
        <v>56</v>
      </c>
    </row>
    <row r="2113" spans="1:5" s="23" customFormat="1" ht="15.75" outlineLevel="1" x14ac:dyDescent="0.25">
      <c r="A2113" s="28">
        <f>A2112</f>
        <v>44393</v>
      </c>
      <c r="B2113" s="29" t="str">
        <f>B2112</f>
        <v>ANUSHA MANDAVA</v>
      </c>
      <c r="C2113" s="30">
        <f>SUBTOTAL(9,C2112:C2112)</f>
        <v>200</v>
      </c>
      <c r="D2113" s="31" t="str">
        <f t="shared" si="32"/>
        <v>TOTAL</v>
      </c>
      <c r="E2113" s="24"/>
    </row>
    <row r="2114" spans="1:5" s="23" customFormat="1" ht="15.75" outlineLevel="2" x14ac:dyDescent="0.25">
      <c r="A2114" s="27">
        <v>44393</v>
      </c>
      <c r="B2114" s="24" t="s">
        <v>780</v>
      </c>
      <c r="C2114" s="25">
        <v>35.75</v>
      </c>
      <c r="D2114" s="31" t="str">
        <f t="shared" si="32"/>
        <v/>
      </c>
      <c r="E2114" s="24" t="s">
        <v>185</v>
      </c>
    </row>
    <row r="2115" spans="1:5" s="23" customFormat="1" ht="15.75" outlineLevel="1" x14ac:dyDescent="0.25">
      <c r="A2115" s="28">
        <f>A2114</f>
        <v>44393</v>
      </c>
      <c r="B2115" s="29" t="str">
        <f>B2114</f>
        <v>ADELE WALLACE</v>
      </c>
      <c r="C2115" s="30">
        <f>SUBTOTAL(9,C2114:C2114)</f>
        <v>35.75</v>
      </c>
      <c r="D2115" s="31" t="str">
        <f t="shared" si="32"/>
        <v>TOTAL</v>
      </c>
      <c r="E2115" s="24"/>
    </row>
    <row r="2116" spans="1:5" s="23" customFormat="1" ht="15.75" outlineLevel="2" x14ac:dyDescent="0.25">
      <c r="A2116" s="27">
        <v>44393</v>
      </c>
      <c r="B2116" s="24" t="s">
        <v>781</v>
      </c>
      <c r="C2116" s="25">
        <v>12.5</v>
      </c>
      <c r="D2116" s="31" t="str">
        <f t="shared" si="32"/>
        <v/>
      </c>
      <c r="E2116" s="24" t="s">
        <v>185</v>
      </c>
    </row>
    <row r="2117" spans="1:5" s="23" customFormat="1" ht="15.75" outlineLevel="1" x14ac:dyDescent="0.25">
      <c r="A2117" s="28">
        <f>A2116</f>
        <v>44393</v>
      </c>
      <c r="B2117" s="29" t="str">
        <f>B2116</f>
        <v>ALISHA SICARD</v>
      </c>
      <c r="C2117" s="30">
        <f>SUBTOTAL(9,C2116:C2116)</f>
        <v>12.5</v>
      </c>
      <c r="D2117" s="31" t="str">
        <f t="shared" si="32"/>
        <v>TOTAL</v>
      </c>
      <c r="E2117" s="24"/>
    </row>
    <row r="2118" spans="1:5" s="23" customFormat="1" ht="15.75" outlineLevel="2" x14ac:dyDescent="0.25">
      <c r="A2118" s="27">
        <v>44393</v>
      </c>
      <c r="B2118" s="24" t="s">
        <v>782</v>
      </c>
      <c r="C2118" s="25">
        <v>2.75</v>
      </c>
      <c r="D2118" s="31" t="str">
        <f t="shared" si="32"/>
        <v/>
      </c>
      <c r="E2118" s="24" t="s">
        <v>185</v>
      </c>
    </row>
    <row r="2119" spans="1:5" s="23" customFormat="1" ht="15.75" outlineLevel="1" x14ac:dyDescent="0.25">
      <c r="A2119" s="28">
        <f>A2118</f>
        <v>44393</v>
      </c>
      <c r="B2119" s="29" t="str">
        <f>B2118</f>
        <v>THERESA MOREAU</v>
      </c>
      <c r="C2119" s="30">
        <f>SUBTOTAL(9,C2118:C2118)</f>
        <v>2.75</v>
      </c>
      <c r="D2119" s="31" t="str">
        <f t="shared" si="32"/>
        <v>TOTAL</v>
      </c>
      <c r="E2119" s="24"/>
    </row>
    <row r="2120" spans="1:5" s="23" customFormat="1" ht="15.75" outlineLevel="2" x14ac:dyDescent="0.25">
      <c r="A2120" s="27">
        <v>44393</v>
      </c>
      <c r="B2120" s="24" t="s">
        <v>783</v>
      </c>
      <c r="C2120" s="25">
        <v>17.75</v>
      </c>
      <c r="D2120" s="31" t="str">
        <f t="shared" si="32"/>
        <v/>
      </c>
      <c r="E2120" s="24" t="s">
        <v>185</v>
      </c>
    </row>
    <row r="2121" spans="1:5" s="23" customFormat="1" ht="15.75" outlineLevel="1" x14ac:dyDescent="0.25">
      <c r="A2121" s="28">
        <f>A2120</f>
        <v>44393</v>
      </c>
      <c r="B2121" s="29" t="str">
        <f>B2120</f>
        <v>GARY JONES</v>
      </c>
      <c r="C2121" s="30">
        <f>SUBTOTAL(9,C2120:C2120)</f>
        <v>17.75</v>
      </c>
      <c r="D2121" s="31" t="str">
        <f t="shared" si="32"/>
        <v>TOTAL</v>
      </c>
      <c r="E2121" s="24"/>
    </row>
    <row r="2122" spans="1:5" s="23" customFormat="1" ht="15.75" outlineLevel="2" x14ac:dyDescent="0.25">
      <c r="A2122" s="27">
        <v>44393</v>
      </c>
      <c r="B2122" s="24" t="s">
        <v>784</v>
      </c>
      <c r="C2122" s="25">
        <v>15.75</v>
      </c>
      <c r="D2122" s="31" t="str">
        <f t="shared" si="32"/>
        <v/>
      </c>
      <c r="E2122" s="24" t="s">
        <v>185</v>
      </c>
    </row>
    <row r="2123" spans="1:5" s="23" customFormat="1" ht="15.75" outlineLevel="1" x14ac:dyDescent="0.25">
      <c r="A2123" s="28">
        <f>A2122</f>
        <v>44393</v>
      </c>
      <c r="B2123" s="29" t="str">
        <f>B2122</f>
        <v>KATHY WARD</v>
      </c>
      <c r="C2123" s="30">
        <f>SUBTOTAL(9,C2122:C2122)</f>
        <v>15.75</v>
      </c>
      <c r="D2123" s="31" t="str">
        <f t="shared" si="32"/>
        <v>TOTAL</v>
      </c>
      <c r="E2123" s="24"/>
    </row>
    <row r="2124" spans="1:5" s="23" customFormat="1" ht="15.75" outlineLevel="2" x14ac:dyDescent="0.25">
      <c r="A2124" s="27">
        <v>44393</v>
      </c>
      <c r="B2124" s="24" t="s">
        <v>785</v>
      </c>
      <c r="C2124" s="25">
        <v>34.25</v>
      </c>
      <c r="D2124" s="31" t="str">
        <f t="shared" si="32"/>
        <v/>
      </c>
      <c r="E2124" s="24" t="s">
        <v>185</v>
      </c>
    </row>
    <row r="2125" spans="1:5" s="23" customFormat="1" ht="15.75" outlineLevel="1" x14ac:dyDescent="0.25">
      <c r="A2125" s="28">
        <f>A2124</f>
        <v>44393</v>
      </c>
      <c r="B2125" s="29" t="str">
        <f>B2124</f>
        <v>MARINE LOUZADA</v>
      </c>
      <c r="C2125" s="30">
        <f>SUBTOTAL(9,C2124:C2124)</f>
        <v>34.25</v>
      </c>
      <c r="D2125" s="31" t="str">
        <f t="shared" si="32"/>
        <v>TOTAL</v>
      </c>
      <c r="E2125" s="24"/>
    </row>
    <row r="2126" spans="1:5" s="23" customFormat="1" ht="15.75" outlineLevel="2" x14ac:dyDescent="0.25">
      <c r="A2126" s="27">
        <v>44393</v>
      </c>
      <c r="B2126" s="24" t="s">
        <v>786</v>
      </c>
      <c r="C2126" s="25">
        <v>80.5</v>
      </c>
      <c r="D2126" s="31" t="str">
        <f t="shared" si="32"/>
        <v/>
      </c>
      <c r="E2126" s="24" t="s">
        <v>185</v>
      </c>
    </row>
    <row r="2127" spans="1:5" s="23" customFormat="1" ht="15.75" outlineLevel="1" x14ac:dyDescent="0.25">
      <c r="A2127" s="28">
        <f>A2126</f>
        <v>44393</v>
      </c>
      <c r="B2127" s="29" t="str">
        <f>B2126</f>
        <v>ASHLEY SAVOIE</v>
      </c>
      <c r="C2127" s="30">
        <f>SUBTOTAL(9,C2126:C2126)</f>
        <v>80.5</v>
      </c>
      <c r="D2127" s="31" t="str">
        <f t="shared" si="32"/>
        <v>TOTAL</v>
      </c>
      <c r="E2127" s="24"/>
    </row>
    <row r="2128" spans="1:5" s="23" customFormat="1" ht="15.75" outlineLevel="2" x14ac:dyDescent="0.25">
      <c r="A2128" s="27">
        <v>44393</v>
      </c>
      <c r="B2128" s="24" t="s">
        <v>787</v>
      </c>
      <c r="C2128" s="25">
        <v>52.9</v>
      </c>
      <c r="D2128" s="31" t="str">
        <f t="shared" si="32"/>
        <v/>
      </c>
      <c r="E2128" s="24" t="s">
        <v>185</v>
      </c>
    </row>
    <row r="2129" spans="1:5" s="23" customFormat="1" ht="15.75" outlineLevel="1" x14ac:dyDescent="0.25">
      <c r="A2129" s="28">
        <f>A2128</f>
        <v>44393</v>
      </c>
      <c r="B2129" s="29" t="str">
        <f>B2128</f>
        <v>MATTHEW C BRAND</v>
      </c>
      <c r="C2129" s="30">
        <f>SUBTOTAL(9,C2128:C2128)</f>
        <v>52.9</v>
      </c>
      <c r="D2129" s="31" t="str">
        <f t="shared" si="32"/>
        <v>TOTAL</v>
      </c>
      <c r="E2129" s="24"/>
    </row>
    <row r="2130" spans="1:5" s="23" customFormat="1" ht="15.75" outlineLevel="2" x14ac:dyDescent="0.25">
      <c r="A2130" s="27">
        <v>44393</v>
      </c>
      <c r="B2130" s="24" t="s">
        <v>788</v>
      </c>
      <c r="C2130" s="25">
        <v>15.25</v>
      </c>
      <c r="D2130" s="31" t="str">
        <f t="shared" si="32"/>
        <v/>
      </c>
      <c r="E2130" s="24" t="s">
        <v>185</v>
      </c>
    </row>
    <row r="2131" spans="1:5" s="23" customFormat="1" ht="15.75" outlineLevel="1" x14ac:dyDescent="0.25">
      <c r="A2131" s="28">
        <f>A2130</f>
        <v>44393</v>
      </c>
      <c r="B2131" s="29" t="str">
        <f>B2130</f>
        <v>GLENDA HASSAN</v>
      </c>
      <c r="C2131" s="30">
        <f>SUBTOTAL(9,C2130:C2130)</f>
        <v>15.25</v>
      </c>
      <c r="D2131" s="31" t="str">
        <f t="shared" si="32"/>
        <v>TOTAL</v>
      </c>
      <c r="E2131" s="24"/>
    </row>
    <row r="2132" spans="1:5" s="23" customFormat="1" ht="15.75" outlineLevel="2" x14ac:dyDescent="0.25">
      <c r="A2132" s="27">
        <v>44393</v>
      </c>
      <c r="B2132" s="24" t="s">
        <v>789</v>
      </c>
      <c r="C2132" s="25">
        <v>12</v>
      </c>
      <c r="D2132" s="31" t="str">
        <f t="shared" si="32"/>
        <v/>
      </c>
      <c r="E2132" s="24" t="s">
        <v>185</v>
      </c>
    </row>
    <row r="2133" spans="1:5" s="23" customFormat="1" ht="15.75" outlineLevel="1" x14ac:dyDescent="0.25">
      <c r="A2133" s="28">
        <f>A2132</f>
        <v>44393</v>
      </c>
      <c r="B2133" s="29" t="str">
        <f>B2132</f>
        <v>SHEQUITA MOORE</v>
      </c>
      <c r="C2133" s="30">
        <f>SUBTOTAL(9,C2132:C2132)</f>
        <v>12</v>
      </c>
      <c r="D2133" s="31" t="str">
        <f t="shared" si="32"/>
        <v>TOTAL</v>
      </c>
      <c r="E2133" s="24"/>
    </row>
    <row r="2134" spans="1:5" s="23" customFormat="1" ht="15.75" outlineLevel="2" x14ac:dyDescent="0.25">
      <c r="A2134" s="27">
        <v>44393</v>
      </c>
      <c r="B2134" s="24" t="s">
        <v>790</v>
      </c>
      <c r="C2134" s="25">
        <v>20.75</v>
      </c>
      <c r="D2134" s="31" t="str">
        <f t="shared" si="32"/>
        <v/>
      </c>
      <c r="E2134" s="24" t="s">
        <v>185</v>
      </c>
    </row>
    <row r="2135" spans="1:5" s="23" customFormat="1" ht="15.75" outlineLevel="1" x14ac:dyDescent="0.25">
      <c r="A2135" s="28">
        <f>A2134</f>
        <v>44393</v>
      </c>
      <c r="B2135" s="29" t="str">
        <f>B2134</f>
        <v>ASHLEY JUSTICE</v>
      </c>
      <c r="C2135" s="30">
        <f>SUBTOTAL(9,C2134:C2134)</f>
        <v>20.75</v>
      </c>
      <c r="D2135" s="31" t="str">
        <f t="shared" si="32"/>
        <v>TOTAL</v>
      </c>
      <c r="E2135" s="24"/>
    </row>
    <row r="2136" spans="1:5" s="23" customFormat="1" ht="15.75" outlineLevel="2" x14ac:dyDescent="0.25">
      <c r="A2136" s="27">
        <v>44393</v>
      </c>
      <c r="B2136" s="24" t="s">
        <v>791</v>
      </c>
      <c r="C2136" s="25">
        <v>36.5</v>
      </c>
      <c r="D2136" s="31" t="str">
        <f t="shared" si="32"/>
        <v/>
      </c>
      <c r="E2136" s="24" t="s">
        <v>185</v>
      </c>
    </row>
    <row r="2137" spans="1:5" s="23" customFormat="1" ht="15.75" outlineLevel="1" x14ac:dyDescent="0.25">
      <c r="A2137" s="28">
        <f>A2136</f>
        <v>44393</v>
      </c>
      <c r="B2137" s="29" t="str">
        <f>B2136</f>
        <v>MARY ANN JAMIESON</v>
      </c>
      <c r="C2137" s="30">
        <f>SUBTOTAL(9,C2136:C2136)</f>
        <v>36.5</v>
      </c>
      <c r="D2137" s="31" t="str">
        <f t="shared" si="32"/>
        <v>TOTAL</v>
      </c>
      <c r="E2137" s="24"/>
    </row>
    <row r="2138" spans="1:5" s="23" customFormat="1" ht="15.75" outlineLevel="2" x14ac:dyDescent="0.25">
      <c r="A2138" s="27">
        <v>44393</v>
      </c>
      <c r="B2138" s="24" t="s">
        <v>792</v>
      </c>
      <c r="C2138" s="25">
        <v>22.25</v>
      </c>
      <c r="D2138" s="31" t="str">
        <f t="shared" si="32"/>
        <v/>
      </c>
      <c r="E2138" s="24" t="s">
        <v>185</v>
      </c>
    </row>
    <row r="2139" spans="1:5" s="23" customFormat="1" ht="15.75" outlineLevel="1" x14ac:dyDescent="0.25">
      <c r="A2139" s="28">
        <f>A2138</f>
        <v>44393</v>
      </c>
      <c r="B2139" s="29" t="str">
        <f>B2138</f>
        <v>ZEINAB ZIDAN</v>
      </c>
      <c r="C2139" s="30">
        <f>SUBTOTAL(9,C2138:C2138)</f>
        <v>22.25</v>
      </c>
      <c r="D2139" s="31" t="str">
        <f t="shared" si="32"/>
        <v>TOTAL</v>
      </c>
      <c r="E2139" s="24"/>
    </row>
    <row r="2140" spans="1:5" s="23" customFormat="1" ht="15.75" outlineLevel="2" x14ac:dyDescent="0.25">
      <c r="A2140" s="27">
        <v>44393</v>
      </c>
      <c r="B2140" s="24" t="s">
        <v>793</v>
      </c>
      <c r="C2140" s="25">
        <v>15.75</v>
      </c>
      <c r="D2140" s="31" t="str">
        <f t="shared" si="32"/>
        <v/>
      </c>
      <c r="E2140" s="24" t="s">
        <v>185</v>
      </c>
    </row>
    <row r="2141" spans="1:5" s="23" customFormat="1" ht="15.75" outlineLevel="1" x14ac:dyDescent="0.25">
      <c r="A2141" s="28">
        <f>A2140</f>
        <v>44393</v>
      </c>
      <c r="B2141" s="29" t="str">
        <f>B2140</f>
        <v>CRYSTAL MCGEE</v>
      </c>
      <c r="C2141" s="30">
        <f>SUBTOTAL(9,C2140:C2140)</f>
        <v>15.75</v>
      </c>
      <c r="D2141" s="31" t="str">
        <f t="shared" si="32"/>
        <v>TOTAL</v>
      </c>
      <c r="E2141" s="24"/>
    </row>
    <row r="2142" spans="1:5" s="23" customFormat="1" ht="15.75" outlineLevel="2" x14ac:dyDescent="0.25">
      <c r="A2142" s="27">
        <v>44393</v>
      </c>
      <c r="B2142" s="24" t="s">
        <v>794</v>
      </c>
      <c r="C2142" s="25">
        <v>19.25</v>
      </c>
      <c r="D2142" s="31" t="str">
        <f t="shared" si="32"/>
        <v/>
      </c>
      <c r="E2142" s="24" t="s">
        <v>185</v>
      </c>
    </row>
    <row r="2143" spans="1:5" s="23" customFormat="1" ht="15.75" outlineLevel="1" x14ac:dyDescent="0.25">
      <c r="A2143" s="28">
        <f>A2142</f>
        <v>44393</v>
      </c>
      <c r="B2143" s="29" t="str">
        <f>B2142</f>
        <v>DAWN SZYMANSKI</v>
      </c>
      <c r="C2143" s="30">
        <f>SUBTOTAL(9,C2142:C2142)</f>
        <v>19.25</v>
      </c>
      <c r="D2143" s="31" t="str">
        <f t="shared" si="32"/>
        <v>TOTAL</v>
      </c>
      <c r="E2143" s="24"/>
    </row>
    <row r="2144" spans="1:5" s="23" customFormat="1" ht="15.75" outlineLevel="2" x14ac:dyDescent="0.25">
      <c r="A2144" s="27">
        <v>44393</v>
      </c>
      <c r="B2144" s="24" t="s">
        <v>795</v>
      </c>
      <c r="C2144" s="25">
        <v>2.5</v>
      </c>
      <c r="D2144" s="31" t="str">
        <f t="shared" si="32"/>
        <v/>
      </c>
      <c r="E2144" s="24" t="s">
        <v>185</v>
      </c>
    </row>
    <row r="2145" spans="1:5" s="23" customFormat="1" ht="15.75" outlineLevel="1" x14ac:dyDescent="0.25">
      <c r="A2145" s="28">
        <f>A2144</f>
        <v>44393</v>
      </c>
      <c r="B2145" s="29" t="str">
        <f>B2144</f>
        <v>JULIE FAULKNER</v>
      </c>
      <c r="C2145" s="30">
        <f>SUBTOTAL(9,C2144:C2144)</f>
        <v>2.5</v>
      </c>
      <c r="D2145" s="31" t="str">
        <f t="shared" si="32"/>
        <v>TOTAL</v>
      </c>
      <c r="E2145" s="24"/>
    </row>
    <row r="2146" spans="1:5" s="23" customFormat="1" ht="15.75" outlineLevel="2" x14ac:dyDescent="0.25">
      <c r="A2146" s="27">
        <v>44393</v>
      </c>
      <c r="B2146" s="24" t="s">
        <v>796</v>
      </c>
      <c r="C2146" s="25">
        <v>7.45</v>
      </c>
      <c r="D2146" s="31" t="str">
        <f t="shared" si="32"/>
        <v/>
      </c>
      <c r="E2146" s="24" t="s">
        <v>185</v>
      </c>
    </row>
    <row r="2147" spans="1:5" s="23" customFormat="1" ht="15.75" outlineLevel="1" x14ac:dyDescent="0.25">
      <c r="A2147" s="28">
        <f>A2146</f>
        <v>44393</v>
      </c>
      <c r="B2147" s="29" t="str">
        <f>B2146</f>
        <v>STEPHANIE SPAHNI</v>
      </c>
      <c r="C2147" s="30">
        <f>SUBTOTAL(9,C2146:C2146)</f>
        <v>7.45</v>
      </c>
      <c r="D2147" s="31" t="str">
        <f t="shared" si="32"/>
        <v>TOTAL</v>
      </c>
      <c r="E2147" s="24"/>
    </row>
    <row r="2148" spans="1:5" s="23" customFormat="1" ht="15.75" outlineLevel="2" x14ac:dyDescent="0.25">
      <c r="A2148" s="27">
        <v>44393</v>
      </c>
      <c r="B2148" s="24" t="s">
        <v>797</v>
      </c>
      <c r="C2148" s="25">
        <v>32.75</v>
      </c>
      <c r="D2148" s="31" t="str">
        <f t="shared" si="32"/>
        <v/>
      </c>
      <c r="E2148" s="24" t="s">
        <v>185</v>
      </c>
    </row>
    <row r="2149" spans="1:5" s="23" customFormat="1" ht="15.75" outlineLevel="1" x14ac:dyDescent="0.25">
      <c r="A2149" s="28">
        <f>A2148</f>
        <v>44393</v>
      </c>
      <c r="B2149" s="29" t="str">
        <f>B2148</f>
        <v>SUSAN SHAHAB</v>
      </c>
      <c r="C2149" s="30">
        <f>SUBTOTAL(9,C2148:C2148)</f>
        <v>32.75</v>
      </c>
      <c r="D2149" s="31" t="str">
        <f t="shared" si="32"/>
        <v>TOTAL</v>
      </c>
      <c r="E2149" s="24"/>
    </row>
    <row r="2150" spans="1:5" s="23" customFormat="1" ht="15.75" outlineLevel="2" x14ac:dyDescent="0.25">
      <c r="A2150" s="27">
        <v>44393</v>
      </c>
      <c r="B2150" s="24" t="s">
        <v>798</v>
      </c>
      <c r="C2150" s="25">
        <v>15.25</v>
      </c>
      <c r="D2150" s="31" t="str">
        <f t="shared" si="32"/>
        <v/>
      </c>
      <c r="E2150" s="24" t="s">
        <v>185</v>
      </c>
    </row>
    <row r="2151" spans="1:5" s="23" customFormat="1" ht="15.75" outlineLevel="1" x14ac:dyDescent="0.25">
      <c r="A2151" s="28">
        <f>A2150</f>
        <v>44393</v>
      </c>
      <c r="B2151" s="29" t="str">
        <f>B2150</f>
        <v>MARCIA MISSAGHY</v>
      </c>
      <c r="C2151" s="30">
        <f>SUBTOTAL(9,C2150:C2150)</f>
        <v>15.25</v>
      </c>
      <c r="D2151" s="31" t="str">
        <f t="shared" si="32"/>
        <v>TOTAL</v>
      </c>
      <c r="E2151" s="24"/>
    </row>
    <row r="2152" spans="1:5" s="23" customFormat="1" ht="15.75" outlineLevel="2" x14ac:dyDescent="0.25">
      <c r="A2152" s="27">
        <v>44393</v>
      </c>
      <c r="B2152" s="24" t="s">
        <v>799</v>
      </c>
      <c r="C2152" s="25">
        <v>33</v>
      </c>
      <c r="D2152" s="31" t="str">
        <f t="shared" si="32"/>
        <v/>
      </c>
      <c r="E2152" s="24" t="s">
        <v>185</v>
      </c>
    </row>
    <row r="2153" spans="1:5" s="23" customFormat="1" ht="15.75" outlineLevel="1" x14ac:dyDescent="0.25">
      <c r="A2153" s="28">
        <f>A2152</f>
        <v>44393</v>
      </c>
      <c r="B2153" s="29" t="str">
        <f>B2152</f>
        <v>RHONDA JONES</v>
      </c>
      <c r="C2153" s="30">
        <f>SUBTOTAL(9,C2152:C2152)</f>
        <v>33</v>
      </c>
      <c r="D2153" s="31" t="str">
        <f t="shared" si="32"/>
        <v>TOTAL</v>
      </c>
      <c r="E2153" s="24"/>
    </row>
    <row r="2154" spans="1:5" s="23" customFormat="1" ht="15.75" outlineLevel="2" x14ac:dyDescent="0.25">
      <c r="A2154" s="27">
        <v>44393</v>
      </c>
      <c r="B2154" s="24" t="s">
        <v>800</v>
      </c>
      <c r="C2154" s="25">
        <v>10.75</v>
      </c>
      <c r="D2154" s="31" t="str">
        <f t="shared" si="32"/>
        <v/>
      </c>
      <c r="E2154" s="24" t="s">
        <v>185</v>
      </c>
    </row>
    <row r="2155" spans="1:5" s="23" customFormat="1" ht="15.75" outlineLevel="1" x14ac:dyDescent="0.25">
      <c r="A2155" s="28">
        <f>A2154</f>
        <v>44393</v>
      </c>
      <c r="B2155" s="29" t="str">
        <f>B2154</f>
        <v>APRIL MAYER</v>
      </c>
      <c r="C2155" s="30">
        <f>SUBTOTAL(9,C2154:C2154)</f>
        <v>10.75</v>
      </c>
      <c r="D2155" s="31" t="str">
        <f t="shared" si="32"/>
        <v>TOTAL</v>
      </c>
      <c r="E2155" s="24"/>
    </row>
    <row r="2156" spans="1:5" s="23" customFormat="1" ht="15.75" outlineLevel="2" x14ac:dyDescent="0.25">
      <c r="A2156" s="27">
        <v>44393</v>
      </c>
      <c r="B2156" s="24" t="s">
        <v>801</v>
      </c>
      <c r="C2156" s="25">
        <v>34</v>
      </c>
      <c r="D2156" s="31" t="str">
        <f t="shared" si="32"/>
        <v/>
      </c>
      <c r="E2156" s="24" t="s">
        <v>185</v>
      </c>
    </row>
    <row r="2157" spans="1:5" s="23" customFormat="1" ht="15.75" outlineLevel="1" x14ac:dyDescent="0.25">
      <c r="A2157" s="28">
        <f>A2156</f>
        <v>44393</v>
      </c>
      <c r="B2157" s="29" t="str">
        <f>B2156</f>
        <v>BRENDA BLACH</v>
      </c>
      <c r="C2157" s="30">
        <f>SUBTOTAL(9,C2156:C2156)</f>
        <v>34</v>
      </c>
      <c r="D2157" s="31" t="str">
        <f t="shared" si="32"/>
        <v>TOTAL</v>
      </c>
      <c r="E2157" s="24"/>
    </row>
    <row r="2158" spans="1:5" s="23" customFormat="1" ht="15.75" outlineLevel="2" x14ac:dyDescent="0.25">
      <c r="A2158" s="27">
        <v>44393</v>
      </c>
      <c r="B2158" s="24" t="s">
        <v>802</v>
      </c>
      <c r="C2158" s="25">
        <v>6.75</v>
      </c>
      <c r="D2158" s="31" t="str">
        <f t="shared" si="32"/>
        <v/>
      </c>
      <c r="E2158" s="24" t="s">
        <v>185</v>
      </c>
    </row>
    <row r="2159" spans="1:5" s="23" customFormat="1" ht="15.75" outlineLevel="1" x14ac:dyDescent="0.25">
      <c r="A2159" s="28">
        <f>A2158</f>
        <v>44393</v>
      </c>
      <c r="B2159" s="29" t="str">
        <f>B2158</f>
        <v>ELLIE WAUGH</v>
      </c>
      <c r="C2159" s="30">
        <f>SUBTOTAL(9,C2158:C2158)</f>
        <v>6.75</v>
      </c>
      <c r="D2159" s="31" t="str">
        <f t="shared" si="32"/>
        <v>TOTAL</v>
      </c>
      <c r="E2159" s="24"/>
    </row>
    <row r="2160" spans="1:5" s="23" customFormat="1" ht="15.75" outlineLevel="2" x14ac:dyDescent="0.25">
      <c r="A2160" s="27">
        <v>44393</v>
      </c>
      <c r="B2160" s="24" t="s">
        <v>803</v>
      </c>
      <c r="C2160" s="25">
        <v>32.549999999999997</v>
      </c>
      <c r="D2160" s="31" t="str">
        <f t="shared" si="32"/>
        <v/>
      </c>
      <c r="E2160" s="24" t="s">
        <v>185</v>
      </c>
    </row>
    <row r="2161" spans="1:5" s="23" customFormat="1" ht="15.75" outlineLevel="1" x14ac:dyDescent="0.25">
      <c r="A2161" s="28">
        <f>A2160</f>
        <v>44393</v>
      </c>
      <c r="B2161" s="29" t="str">
        <f>B2160</f>
        <v>MELISSA BIHM</v>
      </c>
      <c r="C2161" s="30">
        <f>SUBTOTAL(9,C2160:C2160)</f>
        <v>32.549999999999997</v>
      </c>
      <c r="D2161" s="31" t="str">
        <f t="shared" ref="D2161:D2224" si="33">IF(E2161="","TOTAL","")</f>
        <v>TOTAL</v>
      </c>
      <c r="E2161" s="24"/>
    </row>
    <row r="2162" spans="1:5" s="23" customFormat="1" ht="15.75" outlineLevel="2" x14ac:dyDescent="0.25">
      <c r="A2162" s="27">
        <v>44393</v>
      </c>
      <c r="B2162" s="24" t="s">
        <v>804</v>
      </c>
      <c r="C2162" s="25">
        <v>10.5</v>
      </c>
      <c r="D2162" s="31" t="str">
        <f t="shared" si="33"/>
        <v/>
      </c>
      <c r="E2162" s="24" t="s">
        <v>185</v>
      </c>
    </row>
    <row r="2163" spans="1:5" s="23" customFormat="1" ht="15.75" outlineLevel="1" x14ac:dyDescent="0.25">
      <c r="A2163" s="28">
        <f>A2162</f>
        <v>44393</v>
      </c>
      <c r="B2163" s="29" t="str">
        <f>B2162</f>
        <v>LAURA HRUSKA</v>
      </c>
      <c r="C2163" s="30">
        <f>SUBTOTAL(9,C2162:C2162)</f>
        <v>10.5</v>
      </c>
      <c r="D2163" s="31" t="str">
        <f t="shared" si="33"/>
        <v>TOTAL</v>
      </c>
      <c r="E2163" s="24"/>
    </row>
    <row r="2164" spans="1:5" s="23" customFormat="1" ht="15.75" outlineLevel="2" x14ac:dyDescent="0.25">
      <c r="A2164" s="27">
        <v>44393</v>
      </c>
      <c r="B2164" s="24" t="s">
        <v>805</v>
      </c>
      <c r="C2164" s="25">
        <v>10.75</v>
      </c>
      <c r="D2164" s="31" t="str">
        <f t="shared" si="33"/>
        <v/>
      </c>
      <c r="E2164" s="24" t="s">
        <v>185</v>
      </c>
    </row>
    <row r="2165" spans="1:5" s="23" customFormat="1" ht="15.75" outlineLevel="1" x14ac:dyDescent="0.25">
      <c r="A2165" s="28">
        <f>A2164</f>
        <v>44393</v>
      </c>
      <c r="B2165" s="29" t="str">
        <f>B2164</f>
        <v>SEQUELLA KEGLER</v>
      </c>
      <c r="C2165" s="30">
        <f>SUBTOTAL(9,C2164:C2164)</f>
        <v>10.75</v>
      </c>
      <c r="D2165" s="31" t="str">
        <f t="shared" si="33"/>
        <v>TOTAL</v>
      </c>
      <c r="E2165" s="24"/>
    </row>
    <row r="2166" spans="1:5" s="23" customFormat="1" ht="15.75" outlineLevel="2" x14ac:dyDescent="0.25">
      <c r="A2166" s="27">
        <v>44393</v>
      </c>
      <c r="B2166" s="24" t="s">
        <v>806</v>
      </c>
      <c r="C2166" s="25">
        <v>39.25</v>
      </c>
      <c r="D2166" s="31" t="str">
        <f t="shared" si="33"/>
        <v/>
      </c>
      <c r="E2166" s="24" t="s">
        <v>185</v>
      </c>
    </row>
    <row r="2167" spans="1:5" s="23" customFormat="1" ht="15.75" outlineLevel="1" x14ac:dyDescent="0.25">
      <c r="A2167" s="28">
        <f>A2166</f>
        <v>44393</v>
      </c>
      <c r="B2167" s="29" t="str">
        <f>B2166</f>
        <v>SOPHIA LEE</v>
      </c>
      <c r="C2167" s="30">
        <f>SUBTOTAL(9,C2166:C2166)</f>
        <v>39.25</v>
      </c>
      <c r="D2167" s="31" t="str">
        <f t="shared" si="33"/>
        <v>TOTAL</v>
      </c>
      <c r="E2167" s="24"/>
    </row>
    <row r="2168" spans="1:5" s="23" customFormat="1" ht="15.75" outlineLevel="2" x14ac:dyDescent="0.25">
      <c r="A2168" s="27">
        <v>44393</v>
      </c>
      <c r="B2168" s="24" t="s">
        <v>807</v>
      </c>
      <c r="C2168" s="25">
        <v>62.65</v>
      </c>
      <c r="D2168" s="31" t="str">
        <f t="shared" si="33"/>
        <v/>
      </c>
      <c r="E2168" s="24" t="s">
        <v>185</v>
      </c>
    </row>
    <row r="2169" spans="1:5" s="23" customFormat="1" ht="15.75" outlineLevel="1" x14ac:dyDescent="0.25">
      <c r="A2169" s="28">
        <f>A2168</f>
        <v>44393</v>
      </c>
      <c r="B2169" s="29" t="str">
        <f>B2168</f>
        <v>AMY CORNELL</v>
      </c>
      <c r="C2169" s="30">
        <f>SUBTOTAL(9,C2168:C2168)</f>
        <v>62.65</v>
      </c>
      <c r="D2169" s="31" t="str">
        <f t="shared" si="33"/>
        <v>TOTAL</v>
      </c>
      <c r="E2169" s="24"/>
    </row>
    <row r="2170" spans="1:5" s="23" customFormat="1" ht="15.75" outlineLevel="2" x14ac:dyDescent="0.25">
      <c r="A2170" s="27">
        <v>44393</v>
      </c>
      <c r="B2170" s="24" t="s">
        <v>808</v>
      </c>
      <c r="C2170" s="25">
        <v>27</v>
      </c>
      <c r="D2170" s="31" t="str">
        <f t="shared" si="33"/>
        <v/>
      </c>
      <c r="E2170" s="24" t="s">
        <v>185</v>
      </c>
    </row>
    <row r="2171" spans="1:5" s="23" customFormat="1" ht="15.75" outlineLevel="1" x14ac:dyDescent="0.25">
      <c r="A2171" s="28">
        <f>A2170</f>
        <v>44393</v>
      </c>
      <c r="B2171" s="29" t="str">
        <f>B2170</f>
        <v>NICOLE ROESLER</v>
      </c>
      <c r="C2171" s="30">
        <f>SUBTOTAL(9,C2170:C2170)</f>
        <v>27</v>
      </c>
      <c r="D2171" s="31" t="str">
        <f t="shared" si="33"/>
        <v>TOTAL</v>
      </c>
      <c r="E2171" s="24"/>
    </row>
    <row r="2172" spans="1:5" s="23" customFormat="1" ht="15.75" outlineLevel="2" x14ac:dyDescent="0.25">
      <c r="A2172" s="27">
        <v>44393</v>
      </c>
      <c r="B2172" s="24" t="s">
        <v>809</v>
      </c>
      <c r="C2172" s="25">
        <v>88.35</v>
      </c>
      <c r="D2172" s="31" t="str">
        <f t="shared" si="33"/>
        <v/>
      </c>
      <c r="E2172" s="24" t="s">
        <v>185</v>
      </c>
    </row>
    <row r="2173" spans="1:5" s="23" customFormat="1" ht="15.75" outlineLevel="1" x14ac:dyDescent="0.25">
      <c r="A2173" s="28">
        <f>A2172</f>
        <v>44393</v>
      </c>
      <c r="B2173" s="29" t="str">
        <f>B2172</f>
        <v>ZHONGZE LI</v>
      </c>
      <c r="C2173" s="30">
        <f>SUBTOTAL(9,C2172:C2172)</f>
        <v>88.35</v>
      </c>
      <c r="D2173" s="31" t="str">
        <f t="shared" si="33"/>
        <v>TOTAL</v>
      </c>
      <c r="E2173" s="24"/>
    </row>
    <row r="2174" spans="1:5" s="23" customFormat="1" ht="15.75" outlineLevel="2" x14ac:dyDescent="0.25">
      <c r="A2174" s="27">
        <v>44393</v>
      </c>
      <c r="B2174" s="24" t="s">
        <v>810</v>
      </c>
      <c r="C2174" s="25">
        <v>0.25</v>
      </c>
      <c r="D2174" s="31" t="str">
        <f t="shared" si="33"/>
        <v/>
      </c>
      <c r="E2174" s="24" t="s">
        <v>185</v>
      </c>
    </row>
    <row r="2175" spans="1:5" s="23" customFormat="1" ht="15.75" outlineLevel="1" x14ac:dyDescent="0.25">
      <c r="A2175" s="28">
        <f>A2174</f>
        <v>44393</v>
      </c>
      <c r="B2175" s="29" t="str">
        <f>B2174</f>
        <v>MICHELLE FORD</v>
      </c>
      <c r="C2175" s="30">
        <f>SUBTOTAL(9,C2174:C2174)</f>
        <v>0.25</v>
      </c>
      <c r="D2175" s="31" t="str">
        <f t="shared" si="33"/>
        <v>TOTAL</v>
      </c>
      <c r="E2175" s="24"/>
    </row>
    <row r="2176" spans="1:5" s="23" customFormat="1" ht="15.75" outlineLevel="2" x14ac:dyDescent="0.25">
      <c r="A2176" s="27">
        <v>44393</v>
      </c>
      <c r="B2176" s="24" t="s">
        <v>811</v>
      </c>
      <c r="C2176" s="25">
        <v>8.0500000000000007</v>
      </c>
      <c r="D2176" s="31" t="str">
        <f t="shared" si="33"/>
        <v/>
      </c>
      <c r="E2176" s="24" t="s">
        <v>185</v>
      </c>
    </row>
    <row r="2177" spans="1:5" s="23" customFormat="1" ht="15.75" outlineLevel="1" x14ac:dyDescent="0.25">
      <c r="A2177" s="28">
        <f>A2176</f>
        <v>44393</v>
      </c>
      <c r="B2177" s="29" t="str">
        <f>B2176</f>
        <v>JENNIFER LAWRENCE</v>
      </c>
      <c r="C2177" s="30">
        <f>SUBTOTAL(9,C2176:C2176)</f>
        <v>8.0500000000000007</v>
      </c>
      <c r="D2177" s="31" t="str">
        <f t="shared" si="33"/>
        <v>TOTAL</v>
      </c>
      <c r="E2177" s="24"/>
    </row>
    <row r="2178" spans="1:5" s="23" customFormat="1" ht="15.75" outlineLevel="2" x14ac:dyDescent="0.25">
      <c r="A2178" s="27">
        <v>44393</v>
      </c>
      <c r="B2178" s="24" t="s">
        <v>812</v>
      </c>
      <c r="C2178" s="25">
        <v>58.5</v>
      </c>
      <c r="D2178" s="31" t="str">
        <f t="shared" si="33"/>
        <v/>
      </c>
      <c r="E2178" s="24" t="s">
        <v>185</v>
      </c>
    </row>
    <row r="2179" spans="1:5" s="23" customFormat="1" ht="15.75" outlineLevel="1" x14ac:dyDescent="0.25">
      <c r="A2179" s="28">
        <f>A2178</f>
        <v>44393</v>
      </c>
      <c r="B2179" s="29" t="str">
        <f>B2178</f>
        <v>CLAUDIO MAIA</v>
      </c>
      <c r="C2179" s="30">
        <f>SUBTOTAL(9,C2178:C2178)</f>
        <v>58.5</v>
      </c>
      <c r="D2179" s="31" t="str">
        <f t="shared" si="33"/>
        <v>TOTAL</v>
      </c>
      <c r="E2179" s="24"/>
    </row>
    <row r="2180" spans="1:5" s="23" customFormat="1" ht="15.75" outlineLevel="2" x14ac:dyDescent="0.25">
      <c r="A2180" s="27">
        <v>44393</v>
      </c>
      <c r="B2180" s="24" t="s">
        <v>813</v>
      </c>
      <c r="C2180" s="25">
        <v>57</v>
      </c>
      <c r="D2180" s="31" t="str">
        <f t="shared" si="33"/>
        <v/>
      </c>
      <c r="E2180" s="24" t="s">
        <v>185</v>
      </c>
    </row>
    <row r="2181" spans="1:5" s="23" customFormat="1" ht="15.75" outlineLevel="1" x14ac:dyDescent="0.25">
      <c r="A2181" s="28">
        <f>A2180</f>
        <v>44393</v>
      </c>
      <c r="B2181" s="29" t="str">
        <f>B2180</f>
        <v>ELIZABETH MINK</v>
      </c>
      <c r="C2181" s="30">
        <f>SUBTOTAL(9,C2180:C2180)</f>
        <v>57</v>
      </c>
      <c r="D2181" s="31" t="str">
        <f t="shared" si="33"/>
        <v>TOTAL</v>
      </c>
      <c r="E2181" s="24"/>
    </row>
    <row r="2182" spans="1:5" s="23" customFormat="1" ht="15.75" outlineLevel="2" x14ac:dyDescent="0.25">
      <c r="A2182" s="27">
        <v>44393</v>
      </c>
      <c r="B2182" s="24" t="s">
        <v>814</v>
      </c>
      <c r="C2182" s="25">
        <v>17.25</v>
      </c>
      <c r="D2182" s="31" t="str">
        <f t="shared" si="33"/>
        <v/>
      </c>
      <c r="E2182" s="24" t="s">
        <v>185</v>
      </c>
    </row>
    <row r="2183" spans="1:5" s="23" customFormat="1" ht="15.75" outlineLevel="1" x14ac:dyDescent="0.25">
      <c r="A2183" s="28">
        <f>A2182</f>
        <v>44393</v>
      </c>
      <c r="B2183" s="29" t="str">
        <f>B2182</f>
        <v>TRACI FUENTES</v>
      </c>
      <c r="C2183" s="30">
        <f>SUBTOTAL(9,C2182:C2182)</f>
        <v>17.25</v>
      </c>
      <c r="D2183" s="31" t="str">
        <f t="shared" si="33"/>
        <v>TOTAL</v>
      </c>
      <c r="E2183" s="24"/>
    </row>
    <row r="2184" spans="1:5" s="23" customFormat="1" ht="15.75" outlineLevel="2" x14ac:dyDescent="0.25">
      <c r="A2184" s="27">
        <v>44393</v>
      </c>
      <c r="B2184" s="24" t="s">
        <v>815</v>
      </c>
      <c r="C2184" s="25">
        <v>32.35</v>
      </c>
      <c r="D2184" s="31" t="str">
        <f t="shared" si="33"/>
        <v/>
      </c>
      <c r="E2184" s="24" t="s">
        <v>185</v>
      </c>
    </row>
    <row r="2185" spans="1:5" s="23" customFormat="1" ht="15.75" outlineLevel="1" x14ac:dyDescent="0.25">
      <c r="A2185" s="28">
        <f>A2184</f>
        <v>44393</v>
      </c>
      <c r="B2185" s="29" t="str">
        <f>B2184</f>
        <v>BETH PARKER</v>
      </c>
      <c r="C2185" s="30">
        <f>SUBTOTAL(9,C2184:C2184)</f>
        <v>32.35</v>
      </c>
      <c r="D2185" s="31" t="str">
        <f t="shared" si="33"/>
        <v>TOTAL</v>
      </c>
      <c r="E2185" s="24"/>
    </row>
    <row r="2186" spans="1:5" s="23" customFormat="1" ht="15.75" outlineLevel="2" x14ac:dyDescent="0.25">
      <c r="A2186" s="27">
        <v>44393</v>
      </c>
      <c r="B2186" s="24" t="s">
        <v>816</v>
      </c>
      <c r="C2186" s="25">
        <v>25.25</v>
      </c>
      <c r="D2186" s="31" t="str">
        <f t="shared" si="33"/>
        <v/>
      </c>
      <c r="E2186" s="24" t="s">
        <v>185</v>
      </c>
    </row>
    <row r="2187" spans="1:5" s="23" customFormat="1" ht="15.75" outlineLevel="1" x14ac:dyDescent="0.25">
      <c r="A2187" s="28">
        <f>A2186</f>
        <v>44393</v>
      </c>
      <c r="B2187" s="29" t="str">
        <f>B2186</f>
        <v>LILY LONGSTAFF</v>
      </c>
      <c r="C2187" s="30">
        <f>SUBTOTAL(9,C2186:C2186)</f>
        <v>25.25</v>
      </c>
      <c r="D2187" s="31" t="str">
        <f t="shared" si="33"/>
        <v>TOTAL</v>
      </c>
      <c r="E2187" s="24"/>
    </row>
    <row r="2188" spans="1:5" s="23" customFormat="1" ht="15.75" outlineLevel="2" x14ac:dyDescent="0.25">
      <c r="A2188" s="27">
        <v>44393</v>
      </c>
      <c r="B2188" s="24" t="s">
        <v>817</v>
      </c>
      <c r="C2188" s="25">
        <v>7.25</v>
      </c>
      <c r="D2188" s="31" t="str">
        <f t="shared" si="33"/>
        <v/>
      </c>
      <c r="E2188" s="24" t="s">
        <v>185</v>
      </c>
    </row>
    <row r="2189" spans="1:5" s="23" customFormat="1" ht="15.75" outlineLevel="1" x14ac:dyDescent="0.25">
      <c r="A2189" s="28">
        <f>A2188</f>
        <v>44393</v>
      </c>
      <c r="B2189" s="29" t="str">
        <f>B2188</f>
        <v>LORIE PENDERGRASS</v>
      </c>
      <c r="C2189" s="30">
        <f>SUBTOTAL(9,C2188:C2188)</f>
        <v>7.25</v>
      </c>
      <c r="D2189" s="31" t="str">
        <f t="shared" si="33"/>
        <v>TOTAL</v>
      </c>
      <c r="E2189" s="24"/>
    </row>
    <row r="2190" spans="1:5" s="23" customFormat="1" ht="15.75" outlineLevel="2" x14ac:dyDescent="0.25">
      <c r="A2190" s="27">
        <v>44393</v>
      </c>
      <c r="B2190" s="24" t="s">
        <v>818</v>
      </c>
      <c r="C2190" s="25">
        <v>7.5</v>
      </c>
      <c r="D2190" s="31" t="str">
        <f t="shared" si="33"/>
        <v/>
      </c>
      <c r="E2190" s="24" t="s">
        <v>185</v>
      </c>
    </row>
    <row r="2191" spans="1:5" s="23" customFormat="1" ht="15.75" outlineLevel="1" x14ac:dyDescent="0.25">
      <c r="A2191" s="28">
        <f>A2190</f>
        <v>44393</v>
      </c>
      <c r="B2191" s="29" t="str">
        <f>B2190</f>
        <v>JENNIFER YOO</v>
      </c>
      <c r="C2191" s="30">
        <f>SUBTOTAL(9,C2190:C2190)</f>
        <v>7.5</v>
      </c>
      <c r="D2191" s="31" t="str">
        <f t="shared" si="33"/>
        <v>TOTAL</v>
      </c>
      <c r="E2191" s="24"/>
    </row>
    <row r="2192" spans="1:5" s="23" customFormat="1" ht="15.75" outlineLevel="2" x14ac:dyDescent="0.25">
      <c r="A2192" s="27">
        <v>44393</v>
      </c>
      <c r="B2192" s="24" t="s">
        <v>819</v>
      </c>
      <c r="C2192" s="25">
        <v>43.5</v>
      </c>
      <c r="D2192" s="31" t="str">
        <f t="shared" si="33"/>
        <v/>
      </c>
      <c r="E2192" s="24" t="s">
        <v>185</v>
      </c>
    </row>
    <row r="2193" spans="1:5" s="23" customFormat="1" ht="15.75" outlineLevel="1" x14ac:dyDescent="0.25">
      <c r="A2193" s="28">
        <f>A2192</f>
        <v>44393</v>
      </c>
      <c r="B2193" s="29" t="str">
        <f>B2192</f>
        <v>DANA DUENAS</v>
      </c>
      <c r="C2193" s="30">
        <f>SUBTOTAL(9,C2192:C2192)</f>
        <v>43.5</v>
      </c>
      <c r="D2193" s="31" t="str">
        <f t="shared" si="33"/>
        <v>TOTAL</v>
      </c>
      <c r="E2193" s="24"/>
    </row>
    <row r="2194" spans="1:5" s="23" customFormat="1" ht="15.75" outlineLevel="2" x14ac:dyDescent="0.25">
      <c r="A2194" s="27">
        <v>44393</v>
      </c>
      <c r="B2194" s="24" t="s">
        <v>820</v>
      </c>
      <c r="C2194" s="25">
        <v>8.5</v>
      </c>
      <c r="D2194" s="31" t="str">
        <f t="shared" si="33"/>
        <v/>
      </c>
      <c r="E2194" s="24" t="s">
        <v>185</v>
      </c>
    </row>
    <row r="2195" spans="1:5" s="23" customFormat="1" ht="15.75" outlineLevel="1" x14ac:dyDescent="0.25">
      <c r="A2195" s="28">
        <f>A2194</f>
        <v>44393</v>
      </c>
      <c r="B2195" s="29" t="str">
        <f>B2194</f>
        <v>ELAINE JONES</v>
      </c>
      <c r="C2195" s="30">
        <f>SUBTOTAL(9,C2194:C2194)</f>
        <v>8.5</v>
      </c>
      <c r="D2195" s="31" t="str">
        <f t="shared" si="33"/>
        <v>TOTAL</v>
      </c>
      <c r="E2195" s="24"/>
    </row>
    <row r="2196" spans="1:5" s="23" customFormat="1" ht="15.75" outlineLevel="2" x14ac:dyDescent="0.25">
      <c r="A2196" s="27">
        <v>44393</v>
      </c>
      <c r="B2196" s="24" t="s">
        <v>492</v>
      </c>
      <c r="C2196" s="25">
        <v>2</v>
      </c>
      <c r="D2196" s="31" t="str">
        <f t="shared" si="33"/>
        <v/>
      </c>
      <c r="E2196" s="24" t="s">
        <v>185</v>
      </c>
    </row>
    <row r="2197" spans="1:5" s="23" customFormat="1" ht="15.75" outlineLevel="1" x14ac:dyDescent="0.25">
      <c r="A2197" s="28">
        <f>A2196</f>
        <v>44393</v>
      </c>
      <c r="B2197" s="29" t="str">
        <f>B2196</f>
        <v>BROOKE GREETIS</v>
      </c>
      <c r="C2197" s="30">
        <f>SUBTOTAL(9,C2196:C2196)</f>
        <v>2</v>
      </c>
      <c r="D2197" s="31" t="str">
        <f t="shared" si="33"/>
        <v>TOTAL</v>
      </c>
      <c r="E2197" s="24"/>
    </row>
    <row r="2198" spans="1:5" s="23" customFormat="1" ht="15.75" outlineLevel="2" x14ac:dyDescent="0.25">
      <c r="A2198" s="27">
        <v>44393</v>
      </c>
      <c r="B2198" s="24" t="s">
        <v>821</v>
      </c>
      <c r="C2198" s="25">
        <v>1.5</v>
      </c>
      <c r="D2198" s="31" t="str">
        <f t="shared" si="33"/>
        <v/>
      </c>
      <c r="E2198" s="24" t="s">
        <v>185</v>
      </c>
    </row>
    <row r="2199" spans="1:5" s="23" customFormat="1" ht="15.75" outlineLevel="1" x14ac:dyDescent="0.25">
      <c r="A2199" s="28">
        <f>A2198</f>
        <v>44393</v>
      </c>
      <c r="B2199" s="29" t="str">
        <f>B2198</f>
        <v>MONIQUE BRANNON</v>
      </c>
      <c r="C2199" s="30">
        <f>SUBTOTAL(9,C2198:C2198)</f>
        <v>1.5</v>
      </c>
      <c r="D2199" s="31" t="str">
        <f t="shared" si="33"/>
        <v>TOTAL</v>
      </c>
      <c r="E2199" s="24"/>
    </row>
    <row r="2200" spans="1:5" s="23" customFormat="1" ht="15.75" outlineLevel="2" x14ac:dyDescent="0.25">
      <c r="A2200" s="27">
        <v>44393</v>
      </c>
      <c r="B2200" s="24" t="s">
        <v>822</v>
      </c>
      <c r="C2200" s="25">
        <v>33.25</v>
      </c>
      <c r="D2200" s="31" t="str">
        <f t="shared" si="33"/>
        <v/>
      </c>
      <c r="E2200" s="24" t="s">
        <v>185</v>
      </c>
    </row>
    <row r="2201" spans="1:5" s="23" customFormat="1" ht="15.75" outlineLevel="1" x14ac:dyDescent="0.25">
      <c r="A2201" s="28">
        <f>A2200</f>
        <v>44393</v>
      </c>
      <c r="B2201" s="29" t="str">
        <f>B2200</f>
        <v>IRASEMA DOUGLAS</v>
      </c>
      <c r="C2201" s="30">
        <f>SUBTOTAL(9,C2200:C2200)</f>
        <v>33.25</v>
      </c>
      <c r="D2201" s="31" t="str">
        <f t="shared" si="33"/>
        <v>TOTAL</v>
      </c>
      <c r="E2201" s="24"/>
    </row>
    <row r="2202" spans="1:5" s="23" customFormat="1" ht="15.75" outlineLevel="2" x14ac:dyDescent="0.25">
      <c r="A2202" s="27">
        <v>44393</v>
      </c>
      <c r="B2202" s="24" t="s">
        <v>823</v>
      </c>
      <c r="C2202" s="25">
        <v>26.3</v>
      </c>
      <c r="D2202" s="31" t="str">
        <f t="shared" si="33"/>
        <v/>
      </c>
      <c r="E2202" s="24" t="s">
        <v>185</v>
      </c>
    </row>
    <row r="2203" spans="1:5" s="23" customFormat="1" ht="15.75" outlineLevel="1" x14ac:dyDescent="0.25">
      <c r="A2203" s="28">
        <f>A2202</f>
        <v>44393</v>
      </c>
      <c r="B2203" s="29" t="str">
        <f>B2202</f>
        <v>KIM YERROW</v>
      </c>
      <c r="C2203" s="30">
        <f>SUBTOTAL(9,C2202:C2202)</f>
        <v>26.3</v>
      </c>
      <c r="D2203" s="31" t="str">
        <f t="shared" si="33"/>
        <v>TOTAL</v>
      </c>
      <c r="E2203" s="24"/>
    </row>
    <row r="2204" spans="1:5" s="23" customFormat="1" ht="15.75" outlineLevel="2" x14ac:dyDescent="0.25">
      <c r="A2204" s="27">
        <v>44393</v>
      </c>
      <c r="B2204" s="24" t="s">
        <v>824</v>
      </c>
      <c r="C2204" s="25">
        <v>19.600000000000001</v>
      </c>
      <c r="D2204" s="31" t="str">
        <f t="shared" si="33"/>
        <v/>
      </c>
      <c r="E2204" s="24" t="s">
        <v>185</v>
      </c>
    </row>
    <row r="2205" spans="1:5" s="23" customFormat="1" ht="15.75" outlineLevel="1" x14ac:dyDescent="0.25">
      <c r="A2205" s="28">
        <f>A2204</f>
        <v>44393</v>
      </c>
      <c r="B2205" s="29" t="str">
        <f>B2204</f>
        <v>CYNTHIA BOLAJI</v>
      </c>
      <c r="C2205" s="30">
        <f>SUBTOTAL(9,C2204:C2204)</f>
        <v>19.600000000000001</v>
      </c>
      <c r="D2205" s="31" t="str">
        <f t="shared" si="33"/>
        <v>TOTAL</v>
      </c>
      <c r="E2205" s="24"/>
    </row>
    <row r="2206" spans="1:5" s="23" customFormat="1" ht="15.75" outlineLevel="2" x14ac:dyDescent="0.25">
      <c r="A2206" s="27">
        <v>44393</v>
      </c>
      <c r="B2206" s="24" t="s">
        <v>825</v>
      </c>
      <c r="C2206" s="25">
        <v>4.7</v>
      </c>
      <c r="D2206" s="31" t="str">
        <f t="shared" si="33"/>
        <v/>
      </c>
      <c r="E2206" s="24" t="s">
        <v>185</v>
      </c>
    </row>
    <row r="2207" spans="1:5" s="23" customFormat="1" ht="15.75" outlineLevel="1" x14ac:dyDescent="0.25">
      <c r="A2207" s="28">
        <f>A2206</f>
        <v>44393</v>
      </c>
      <c r="B2207" s="29" t="str">
        <f>B2206</f>
        <v>MARI DODD</v>
      </c>
      <c r="C2207" s="30">
        <f>SUBTOTAL(9,C2206:C2206)</f>
        <v>4.7</v>
      </c>
      <c r="D2207" s="31" t="str">
        <f t="shared" si="33"/>
        <v>TOTAL</v>
      </c>
      <c r="E2207" s="24"/>
    </row>
    <row r="2208" spans="1:5" s="23" customFormat="1" ht="15.75" outlineLevel="2" x14ac:dyDescent="0.25">
      <c r="A2208" s="27">
        <v>44393</v>
      </c>
      <c r="B2208" s="24" t="s">
        <v>826</v>
      </c>
      <c r="C2208" s="25">
        <v>29.8</v>
      </c>
      <c r="D2208" s="31" t="str">
        <f t="shared" si="33"/>
        <v/>
      </c>
      <c r="E2208" s="24" t="s">
        <v>185</v>
      </c>
    </row>
    <row r="2209" spans="1:5" s="23" customFormat="1" ht="15.75" outlineLevel="1" x14ac:dyDescent="0.25">
      <c r="A2209" s="28">
        <f>A2208</f>
        <v>44393</v>
      </c>
      <c r="B2209" s="29" t="str">
        <f>B2208</f>
        <v>SHEIRA BROCK</v>
      </c>
      <c r="C2209" s="30">
        <f>SUBTOTAL(9,C2208:C2208)</f>
        <v>29.8</v>
      </c>
      <c r="D2209" s="31" t="str">
        <f t="shared" si="33"/>
        <v>TOTAL</v>
      </c>
      <c r="E2209" s="24"/>
    </row>
    <row r="2210" spans="1:5" s="23" customFormat="1" ht="15.75" outlineLevel="2" x14ac:dyDescent="0.25">
      <c r="A2210" s="27">
        <v>44393</v>
      </c>
      <c r="B2210" s="24" t="s">
        <v>827</v>
      </c>
      <c r="C2210" s="25">
        <v>10.5</v>
      </c>
      <c r="D2210" s="31" t="str">
        <f t="shared" si="33"/>
        <v/>
      </c>
      <c r="E2210" s="24" t="s">
        <v>185</v>
      </c>
    </row>
    <row r="2211" spans="1:5" s="23" customFormat="1" ht="15.75" outlineLevel="1" x14ac:dyDescent="0.25">
      <c r="A2211" s="28">
        <f>A2210</f>
        <v>44393</v>
      </c>
      <c r="B2211" s="29" t="str">
        <f>B2210</f>
        <v>MARY KILLINGSWORTH</v>
      </c>
      <c r="C2211" s="30">
        <f>SUBTOTAL(9,C2210:C2210)</f>
        <v>10.5</v>
      </c>
      <c r="D2211" s="31" t="str">
        <f t="shared" si="33"/>
        <v>TOTAL</v>
      </c>
      <c r="E2211" s="24"/>
    </row>
    <row r="2212" spans="1:5" s="23" customFormat="1" ht="15.75" outlineLevel="2" x14ac:dyDescent="0.25">
      <c r="A2212" s="27">
        <v>44393</v>
      </c>
      <c r="B2212" s="24" t="s">
        <v>828</v>
      </c>
      <c r="C2212" s="25">
        <v>40.61</v>
      </c>
      <c r="D2212" s="31" t="str">
        <f t="shared" si="33"/>
        <v/>
      </c>
      <c r="E2212" s="24" t="s">
        <v>185</v>
      </c>
    </row>
    <row r="2213" spans="1:5" s="23" customFormat="1" ht="15.75" outlineLevel="1" x14ac:dyDescent="0.25">
      <c r="A2213" s="28">
        <f>A2212</f>
        <v>44393</v>
      </c>
      <c r="B2213" s="29" t="str">
        <f>B2212</f>
        <v>PATRICIA EVANS</v>
      </c>
      <c r="C2213" s="30">
        <f>SUBTOTAL(9,C2212:C2212)</f>
        <v>40.61</v>
      </c>
      <c r="D2213" s="31" t="str">
        <f t="shared" si="33"/>
        <v>TOTAL</v>
      </c>
      <c r="E2213" s="24"/>
    </row>
    <row r="2214" spans="1:5" s="23" customFormat="1" ht="15.75" outlineLevel="2" x14ac:dyDescent="0.25">
      <c r="A2214" s="27">
        <v>44393</v>
      </c>
      <c r="B2214" s="24" t="s">
        <v>811</v>
      </c>
      <c r="C2214" s="25">
        <v>30.65</v>
      </c>
      <c r="D2214" s="31" t="str">
        <f t="shared" si="33"/>
        <v/>
      </c>
      <c r="E2214" s="24" t="s">
        <v>185</v>
      </c>
    </row>
    <row r="2215" spans="1:5" s="23" customFormat="1" ht="15.75" outlineLevel="1" x14ac:dyDescent="0.25">
      <c r="A2215" s="28">
        <f>A2214</f>
        <v>44393</v>
      </c>
      <c r="B2215" s="29" t="str">
        <f>B2214</f>
        <v>JENNIFER LAWRENCE</v>
      </c>
      <c r="C2215" s="30">
        <f>SUBTOTAL(9,C2214:C2214)</f>
        <v>30.65</v>
      </c>
      <c r="D2215" s="31" t="str">
        <f t="shared" si="33"/>
        <v>TOTAL</v>
      </c>
      <c r="E2215" s="24"/>
    </row>
    <row r="2216" spans="1:5" s="23" customFormat="1" ht="15.75" outlineLevel="2" x14ac:dyDescent="0.25">
      <c r="A2216" s="27">
        <v>44393</v>
      </c>
      <c r="B2216" s="24" t="s">
        <v>829</v>
      </c>
      <c r="C2216" s="25">
        <v>58.5</v>
      </c>
      <c r="D2216" s="31" t="str">
        <f t="shared" si="33"/>
        <v/>
      </c>
      <c r="E2216" s="24" t="s">
        <v>185</v>
      </c>
    </row>
    <row r="2217" spans="1:5" s="23" customFormat="1" ht="15.75" outlineLevel="1" x14ac:dyDescent="0.25">
      <c r="A2217" s="28">
        <f>A2216</f>
        <v>44393</v>
      </c>
      <c r="B2217" s="29" t="str">
        <f>B2216</f>
        <v>JOE GUERRERO</v>
      </c>
      <c r="C2217" s="30">
        <f>SUBTOTAL(9,C2216:C2216)</f>
        <v>58.5</v>
      </c>
      <c r="D2217" s="31" t="str">
        <f t="shared" si="33"/>
        <v>TOTAL</v>
      </c>
      <c r="E2217" s="24"/>
    </row>
    <row r="2218" spans="1:5" s="23" customFormat="1" ht="15.75" outlineLevel="2" x14ac:dyDescent="0.25">
      <c r="A2218" s="27">
        <v>44393</v>
      </c>
      <c r="B2218" s="24" t="s">
        <v>830</v>
      </c>
      <c r="C2218" s="25">
        <v>43.75</v>
      </c>
      <c r="D2218" s="31" t="str">
        <f t="shared" si="33"/>
        <v/>
      </c>
      <c r="E2218" s="24" t="s">
        <v>185</v>
      </c>
    </row>
    <row r="2219" spans="1:5" s="23" customFormat="1" ht="15.75" outlineLevel="1" x14ac:dyDescent="0.25">
      <c r="A2219" s="28">
        <f>A2218</f>
        <v>44393</v>
      </c>
      <c r="B2219" s="29" t="str">
        <f>B2218</f>
        <v>MA GUADALUPE LOYA</v>
      </c>
      <c r="C2219" s="30">
        <f>SUBTOTAL(9,C2218:C2218)</f>
        <v>43.75</v>
      </c>
      <c r="D2219" s="31" t="str">
        <f t="shared" si="33"/>
        <v>TOTAL</v>
      </c>
      <c r="E2219" s="24"/>
    </row>
    <row r="2220" spans="1:5" s="23" customFormat="1" ht="15.75" outlineLevel="2" x14ac:dyDescent="0.25">
      <c r="A2220" s="27">
        <v>44393</v>
      </c>
      <c r="B2220" s="24" t="s">
        <v>831</v>
      </c>
      <c r="C2220" s="25">
        <v>7</v>
      </c>
      <c r="D2220" s="31" t="str">
        <f t="shared" si="33"/>
        <v/>
      </c>
      <c r="E2220" s="24" t="s">
        <v>185</v>
      </c>
    </row>
    <row r="2221" spans="1:5" s="23" customFormat="1" ht="15.75" outlineLevel="1" x14ac:dyDescent="0.25">
      <c r="A2221" s="28">
        <f>A2220</f>
        <v>44393</v>
      </c>
      <c r="B2221" s="29" t="str">
        <f>B2220</f>
        <v>ALICIA ZUNIGA</v>
      </c>
      <c r="C2221" s="30">
        <f>SUBTOTAL(9,C2220:C2220)</f>
        <v>7</v>
      </c>
      <c r="D2221" s="31" t="str">
        <f t="shared" si="33"/>
        <v>TOTAL</v>
      </c>
      <c r="E2221" s="24"/>
    </row>
    <row r="2222" spans="1:5" s="23" customFormat="1" ht="15.75" outlineLevel="2" x14ac:dyDescent="0.25">
      <c r="A2222" s="27">
        <v>44393</v>
      </c>
      <c r="B2222" s="24" t="s">
        <v>832</v>
      </c>
      <c r="C2222" s="25">
        <v>37.75</v>
      </c>
      <c r="D2222" s="31" t="str">
        <f t="shared" si="33"/>
        <v/>
      </c>
      <c r="E2222" s="24" t="s">
        <v>185</v>
      </c>
    </row>
    <row r="2223" spans="1:5" s="23" customFormat="1" ht="15.75" outlineLevel="1" x14ac:dyDescent="0.25">
      <c r="A2223" s="28">
        <f>A2222</f>
        <v>44393</v>
      </c>
      <c r="B2223" s="29" t="str">
        <f>B2222</f>
        <v>MIRANDA GOSA</v>
      </c>
      <c r="C2223" s="30">
        <f>SUBTOTAL(9,C2222:C2222)</f>
        <v>37.75</v>
      </c>
      <c r="D2223" s="31" t="str">
        <f t="shared" si="33"/>
        <v>TOTAL</v>
      </c>
      <c r="E2223" s="24"/>
    </row>
    <row r="2224" spans="1:5" s="23" customFormat="1" ht="15.75" outlineLevel="2" x14ac:dyDescent="0.25">
      <c r="A2224" s="27">
        <v>44393</v>
      </c>
      <c r="B2224" s="24" t="s">
        <v>833</v>
      </c>
      <c r="C2224" s="25">
        <v>52.3</v>
      </c>
      <c r="D2224" s="31" t="str">
        <f t="shared" si="33"/>
        <v/>
      </c>
      <c r="E2224" s="24" t="s">
        <v>185</v>
      </c>
    </row>
    <row r="2225" spans="1:5" s="23" customFormat="1" ht="15.75" outlineLevel="1" x14ac:dyDescent="0.25">
      <c r="A2225" s="28">
        <f>A2224</f>
        <v>44393</v>
      </c>
      <c r="B2225" s="29" t="str">
        <f>B2224</f>
        <v>GHIZAL ASKARYAR</v>
      </c>
      <c r="C2225" s="30">
        <f>SUBTOTAL(9,C2224:C2224)</f>
        <v>52.3</v>
      </c>
      <c r="D2225" s="31" t="str">
        <f t="shared" ref="D2225:D2288" si="34">IF(E2225="","TOTAL","")</f>
        <v>TOTAL</v>
      </c>
      <c r="E2225" s="24"/>
    </row>
    <row r="2226" spans="1:5" s="23" customFormat="1" ht="15.75" outlineLevel="2" x14ac:dyDescent="0.25">
      <c r="A2226" s="27">
        <v>44393</v>
      </c>
      <c r="B2226" s="24" t="s">
        <v>834</v>
      </c>
      <c r="C2226" s="25">
        <v>45.8</v>
      </c>
      <c r="D2226" s="31" t="str">
        <f t="shared" si="34"/>
        <v/>
      </c>
      <c r="E2226" s="24" t="s">
        <v>185</v>
      </c>
    </row>
    <row r="2227" spans="1:5" s="23" customFormat="1" ht="15.75" outlineLevel="1" x14ac:dyDescent="0.25">
      <c r="A2227" s="28">
        <f>A2226</f>
        <v>44393</v>
      </c>
      <c r="B2227" s="29" t="str">
        <f>B2226</f>
        <v>DAVE HANKINS</v>
      </c>
      <c r="C2227" s="30">
        <f>SUBTOTAL(9,C2226:C2226)</f>
        <v>45.8</v>
      </c>
      <c r="D2227" s="31" t="str">
        <f t="shared" si="34"/>
        <v>TOTAL</v>
      </c>
      <c r="E2227" s="24"/>
    </row>
    <row r="2228" spans="1:5" s="23" customFormat="1" ht="15.75" outlineLevel="2" x14ac:dyDescent="0.25">
      <c r="A2228" s="27">
        <v>44393</v>
      </c>
      <c r="B2228" s="24" t="s">
        <v>835</v>
      </c>
      <c r="C2228" s="25">
        <v>138</v>
      </c>
      <c r="D2228" s="31" t="str">
        <f t="shared" si="34"/>
        <v/>
      </c>
      <c r="E2228" s="24" t="s">
        <v>185</v>
      </c>
    </row>
    <row r="2229" spans="1:5" s="23" customFormat="1" ht="15.75" outlineLevel="1" x14ac:dyDescent="0.25">
      <c r="A2229" s="28">
        <f>A2228</f>
        <v>44393</v>
      </c>
      <c r="B2229" s="29" t="str">
        <f>B2228</f>
        <v>KATRINA PELHAM</v>
      </c>
      <c r="C2229" s="30">
        <f>SUBTOTAL(9,C2228:C2228)</f>
        <v>138</v>
      </c>
      <c r="D2229" s="31" t="str">
        <f t="shared" si="34"/>
        <v>TOTAL</v>
      </c>
      <c r="E2229" s="24"/>
    </row>
    <row r="2230" spans="1:5" s="23" customFormat="1" ht="15.75" outlineLevel="2" x14ac:dyDescent="0.25">
      <c r="A2230" s="27">
        <v>44393</v>
      </c>
      <c r="B2230" s="24" t="s">
        <v>836</v>
      </c>
      <c r="C2230" s="25">
        <v>114.08</v>
      </c>
      <c r="D2230" s="31" t="str">
        <f t="shared" si="34"/>
        <v/>
      </c>
      <c r="E2230" s="24" t="s">
        <v>185</v>
      </c>
    </row>
    <row r="2231" spans="1:5" s="23" customFormat="1" ht="15.75" outlineLevel="1" x14ac:dyDescent="0.25">
      <c r="A2231" s="28">
        <f>A2230</f>
        <v>44393</v>
      </c>
      <c r="B2231" s="29" t="str">
        <f>B2230</f>
        <v>DAVID ANDERSON</v>
      </c>
      <c r="C2231" s="30">
        <f>SUBTOTAL(9,C2230:C2230)</f>
        <v>114.08</v>
      </c>
      <c r="D2231" s="31" t="str">
        <f t="shared" si="34"/>
        <v>TOTAL</v>
      </c>
      <c r="E2231" s="24"/>
    </row>
    <row r="2232" spans="1:5" s="23" customFormat="1" ht="15.75" outlineLevel="2" x14ac:dyDescent="0.25">
      <c r="A2232" s="27">
        <v>44393</v>
      </c>
      <c r="B2232" s="24" t="s">
        <v>837</v>
      </c>
      <c r="C2232" s="25">
        <v>51</v>
      </c>
      <c r="D2232" s="31" t="str">
        <f t="shared" si="34"/>
        <v/>
      </c>
      <c r="E2232" s="24" t="s">
        <v>185</v>
      </c>
    </row>
    <row r="2233" spans="1:5" s="23" customFormat="1" ht="15.75" outlineLevel="1" x14ac:dyDescent="0.25">
      <c r="A2233" s="28">
        <f>A2232</f>
        <v>44393</v>
      </c>
      <c r="B2233" s="29" t="str">
        <f>B2232</f>
        <v>JOSEPH ERICKSON</v>
      </c>
      <c r="C2233" s="30">
        <f>SUBTOTAL(9,C2232:C2232)</f>
        <v>51</v>
      </c>
      <c r="D2233" s="31" t="str">
        <f t="shared" si="34"/>
        <v>TOTAL</v>
      </c>
      <c r="E2233" s="24"/>
    </row>
    <row r="2234" spans="1:5" s="23" customFormat="1" ht="15.75" outlineLevel="2" x14ac:dyDescent="0.25">
      <c r="A2234" s="27">
        <v>44393</v>
      </c>
      <c r="B2234" s="24" t="s">
        <v>838</v>
      </c>
      <c r="C2234" s="25">
        <v>50</v>
      </c>
      <c r="D2234" s="31" t="str">
        <f t="shared" si="34"/>
        <v/>
      </c>
      <c r="E2234" s="24" t="s">
        <v>185</v>
      </c>
    </row>
    <row r="2235" spans="1:5" s="23" customFormat="1" ht="15.75" outlineLevel="1" x14ac:dyDescent="0.25">
      <c r="A2235" s="28">
        <f>A2234</f>
        <v>44393</v>
      </c>
      <c r="B2235" s="29" t="str">
        <f>B2234</f>
        <v>LOUELLA KEYS</v>
      </c>
      <c r="C2235" s="30">
        <f>SUBTOTAL(9,C2234:C2234)</f>
        <v>50</v>
      </c>
      <c r="D2235" s="31" t="str">
        <f t="shared" si="34"/>
        <v>TOTAL</v>
      </c>
      <c r="E2235" s="24"/>
    </row>
    <row r="2236" spans="1:5" s="23" customFormat="1" ht="15.75" outlineLevel="2" x14ac:dyDescent="0.25">
      <c r="A2236" s="27">
        <v>44393</v>
      </c>
      <c r="B2236" s="24" t="s">
        <v>839</v>
      </c>
      <c r="C2236" s="25">
        <v>15.75</v>
      </c>
      <c r="D2236" s="31" t="str">
        <f t="shared" si="34"/>
        <v/>
      </c>
      <c r="E2236" s="24" t="s">
        <v>185</v>
      </c>
    </row>
    <row r="2237" spans="1:5" s="23" customFormat="1" ht="15.75" outlineLevel="1" x14ac:dyDescent="0.25">
      <c r="A2237" s="28">
        <f>A2236</f>
        <v>44393</v>
      </c>
      <c r="B2237" s="29" t="str">
        <f>B2236</f>
        <v>JOHN ZELLER</v>
      </c>
      <c r="C2237" s="30">
        <f>SUBTOTAL(9,C2236:C2236)</f>
        <v>15.75</v>
      </c>
      <c r="D2237" s="31" t="str">
        <f t="shared" si="34"/>
        <v>TOTAL</v>
      </c>
      <c r="E2237" s="24"/>
    </row>
    <row r="2238" spans="1:5" s="23" customFormat="1" ht="15.75" outlineLevel="2" x14ac:dyDescent="0.25">
      <c r="A2238" s="27">
        <v>44393</v>
      </c>
      <c r="B2238" s="24" t="s">
        <v>840</v>
      </c>
      <c r="C2238" s="25">
        <v>68.099999999999994</v>
      </c>
      <c r="D2238" s="31" t="str">
        <f t="shared" si="34"/>
        <v/>
      </c>
      <c r="E2238" s="24" t="s">
        <v>185</v>
      </c>
    </row>
    <row r="2239" spans="1:5" s="23" customFormat="1" ht="15.75" outlineLevel="1" x14ac:dyDescent="0.25">
      <c r="A2239" s="28">
        <f>A2238</f>
        <v>44393</v>
      </c>
      <c r="B2239" s="29" t="str">
        <f>B2238</f>
        <v>QIANG XU</v>
      </c>
      <c r="C2239" s="30">
        <f>SUBTOTAL(9,C2238:C2238)</f>
        <v>68.099999999999994</v>
      </c>
      <c r="D2239" s="31" t="str">
        <f t="shared" si="34"/>
        <v>TOTAL</v>
      </c>
      <c r="E2239" s="24"/>
    </row>
    <row r="2240" spans="1:5" s="23" customFormat="1" ht="15.75" outlineLevel="2" x14ac:dyDescent="0.25">
      <c r="A2240" s="27">
        <v>44393</v>
      </c>
      <c r="B2240" s="24" t="s">
        <v>841</v>
      </c>
      <c r="C2240" s="25">
        <v>20</v>
      </c>
      <c r="D2240" s="31" t="str">
        <f t="shared" si="34"/>
        <v/>
      </c>
      <c r="E2240" s="24" t="s">
        <v>185</v>
      </c>
    </row>
    <row r="2241" spans="1:5" s="23" customFormat="1" ht="15.75" outlineLevel="1" x14ac:dyDescent="0.25">
      <c r="A2241" s="28">
        <f>A2240</f>
        <v>44393</v>
      </c>
      <c r="B2241" s="29" t="str">
        <f>B2240</f>
        <v>YESSICA AVENDANO</v>
      </c>
      <c r="C2241" s="30">
        <f>SUBTOTAL(9,C2240:C2240)</f>
        <v>20</v>
      </c>
      <c r="D2241" s="31" t="str">
        <f t="shared" si="34"/>
        <v>TOTAL</v>
      </c>
      <c r="E2241" s="24"/>
    </row>
    <row r="2242" spans="1:5" s="23" customFormat="1" ht="15.75" outlineLevel="2" x14ac:dyDescent="0.25">
      <c r="A2242" s="27">
        <v>44393</v>
      </c>
      <c r="B2242" s="24" t="s">
        <v>842</v>
      </c>
      <c r="C2242" s="25">
        <v>87.25</v>
      </c>
      <c r="D2242" s="31" t="str">
        <f t="shared" si="34"/>
        <v/>
      </c>
      <c r="E2242" s="24" t="s">
        <v>185</v>
      </c>
    </row>
    <row r="2243" spans="1:5" s="23" customFormat="1" ht="15.75" outlineLevel="1" x14ac:dyDescent="0.25">
      <c r="A2243" s="28">
        <f>A2242</f>
        <v>44393</v>
      </c>
      <c r="B2243" s="29" t="str">
        <f>B2242</f>
        <v>XUEMEI LIU</v>
      </c>
      <c r="C2243" s="30">
        <f>SUBTOTAL(9,C2242:C2242)</f>
        <v>87.25</v>
      </c>
      <c r="D2243" s="31" t="str">
        <f t="shared" si="34"/>
        <v>TOTAL</v>
      </c>
      <c r="E2243" s="24"/>
    </row>
    <row r="2244" spans="1:5" s="23" customFormat="1" ht="15.75" outlineLevel="2" x14ac:dyDescent="0.25">
      <c r="A2244" s="27">
        <v>44393</v>
      </c>
      <c r="B2244" s="24" t="s">
        <v>843</v>
      </c>
      <c r="C2244" s="25">
        <v>23.65</v>
      </c>
      <c r="D2244" s="31" t="str">
        <f t="shared" si="34"/>
        <v/>
      </c>
      <c r="E2244" s="24" t="s">
        <v>185</v>
      </c>
    </row>
    <row r="2245" spans="1:5" s="23" customFormat="1" ht="15.75" outlineLevel="1" x14ac:dyDescent="0.25">
      <c r="A2245" s="28">
        <f>A2244</f>
        <v>44393</v>
      </c>
      <c r="B2245" s="29" t="str">
        <f>B2244</f>
        <v>KARISSA BOLIN</v>
      </c>
      <c r="C2245" s="30">
        <f>SUBTOTAL(9,C2244:C2244)</f>
        <v>23.65</v>
      </c>
      <c r="D2245" s="31" t="str">
        <f t="shared" si="34"/>
        <v>TOTAL</v>
      </c>
      <c r="E2245" s="24"/>
    </row>
    <row r="2246" spans="1:5" s="23" customFormat="1" ht="15.75" outlineLevel="2" x14ac:dyDescent="0.25">
      <c r="A2246" s="27">
        <v>44393</v>
      </c>
      <c r="B2246" s="24" t="s">
        <v>844</v>
      </c>
      <c r="C2246" s="25">
        <v>2.5</v>
      </c>
      <c r="D2246" s="31" t="str">
        <f t="shared" si="34"/>
        <v/>
      </c>
      <c r="E2246" s="24" t="s">
        <v>185</v>
      </c>
    </row>
    <row r="2247" spans="1:5" s="23" customFormat="1" ht="15.75" outlineLevel="1" x14ac:dyDescent="0.25">
      <c r="A2247" s="28">
        <f>A2246</f>
        <v>44393</v>
      </c>
      <c r="B2247" s="29" t="str">
        <f>B2246</f>
        <v>SHONTE DRUM</v>
      </c>
      <c r="C2247" s="30">
        <f>SUBTOTAL(9,C2246:C2246)</f>
        <v>2.5</v>
      </c>
      <c r="D2247" s="31" t="str">
        <f t="shared" si="34"/>
        <v>TOTAL</v>
      </c>
      <c r="E2247" s="24"/>
    </row>
    <row r="2248" spans="1:5" s="23" customFormat="1" ht="15.75" outlineLevel="2" x14ac:dyDescent="0.25">
      <c r="A2248" s="27">
        <v>44393</v>
      </c>
      <c r="B2248" s="24" t="s">
        <v>845</v>
      </c>
      <c r="C2248" s="25">
        <v>9.6</v>
      </c>
      <c r="D2248" s="31" t="str">
        <f t="shared" si="34"/>
        <v/>
      </c>
      <c r="E2248" s="24" t="s">
        <v>185</v>
      </c>
    </row>
    <row r="2249" spans="1:5" s="23" customFormat="1" ht="15.75" outlineLevel="1" x14ac:dyDescent="0.25">
      <c r="A2249" s="28">
        <f>A2248</f>
        <v>44393</v>
      </c>
      <c r="B2249" s="29" t="str">
        <f>B2248</f>
        <v>BRIANNE HILL</v>
      </c>
      <c r="C2249" s="30">
        <f>SUBTOTAL(9,C2248:C2248)</f>
        <v>9.6</v>
      </c>
      <c r="D2249" s="31" t="str">
        <f t="shared" si="34"/>
        <v>TOTAL</v>
      </c>
      <c r="E2249" s="24"/>
    </row>
    <row r="2250" spans="1:5" s="23" customFormat="1" ht="15.75" outlineLevel="2" x14ac:dyDescent="0.25">
      <c r="A2250" s="27">
        <v>44393</v>
      </c>
      <c r="B2250" s="24" t="s">
        <v>846</v>
      </c>
      <c r="C2250" s="25">
        <v>24.75</v>
      </c>
      <c r="D2250" s="31" t="str">
        <f t="shared" si="34"/>
        <v/>
      </c>
      <c r="E2250" s="24" t="s">
        <v>185</v>
      </c>
    </row>
    <row r="2251" spans="1:5" s="23" customFormat="1" ht="15.75" outlineLevel="1" x14ac:dyDescent="0.25">
      <c r="A2251" s="28">
        <f>A2250</f>
        <v>44393</v>
      </c>
      <c r="B2251" s="29" t="str">
        <f>B2250</f>
        <v>FIRUZEH CHALCHIAN</v>
      </c>
      <c r="C2251" s="30">
        <f>SUBTOTAL(9,C2250:C2250)</f>
        <v>24.75</v>
      </c>
      <c r="D2251" s="31" t="str">
        <f t="shared" si="34"/>
        <v>TOTAL</v>
      </c>
      <c r="E2251" s="24"/>
    </row>
    <row r="2252" spans="1:5" s="23" customFormat="1" ht="15.75" outlineLevel="2" x14ac:dyDescent="0.25">
      <c r="A2252" s="27">
        <v>44393</v>
      </c>
      <c r="B2252" s="24" t="s">
        <v>847</v>
      </c>
      <c r="C2252" s="25">
        <v>15.25</v>
      </c>
      <c r="D2252" s="31" t="str">
        <f t="shared" si="34"/>
        <v/>
      </c>
      <c r="E2252" s="24" t="s">
        <v>185</v>
      </c>
    </row>
    <row r="2253" spans="1:5" s="23" customFormat="1" ht="15.75" outlineLevel="1" x14ac:dyDescent="0.25">
      <c r="A2253" s="28">
        <f>A2252</f>
        <v>44393</v>
      </c>
      <c r="B2253" s="29" t="str">
        <f>B2252</f>
        <v>TERRI HEFTY</v>
      </c>
      <c r="C2253" s="30">
        <f>SUBTOTAL(9,C2252:C2252)</f>
        <v>15.25</v>
      </c>
      <c r="D2253" s="31" t="str">
        <f t="shared" si="34"/>
        <v>TOTAL</v>
      </c>
      <c r="E2253" s="24"/>
    </row>
    <row r="2254" spans="1:5" s="23" customFormat="1" ht="15.75" outlineLevel="2" x14ac:dyDescent="0.25">
      <c r="A2254" s="27">
        <v>44393</v>
      </c>
      <c r="B2254" s="24" t="s">
        <v>848</v>
      </c>
      <c r="C2254" s="25">
        <v>42.6</v>
      </c>
      <c r="D2254" s="31" t="str">
        <f t="shared" si="34"/>
        <v/>
      </c>
      <c r="E2254" s="24" t="s">
        <v>185</v>
      </c>
    </row>
    <row r="2255" spans="1:5" s="23" customFormat="1" ht="15.75" outlineLevel="1" x14ac:dyDescent="0.25">
      <c r="A2255" s="28">
        <f>A2254</f>
        <v>44393</v>
      </c>
      <c r="B2255" s="29" t="str">
        <f>B2254</f>
        <v>KIMBERLY MCCLINTIC</v>
      </c>
      <c r="C2255" s="30">
        <f>SUBTOTAL(9,C2254:C2254)</f>
        <v>42.6</v>
      </c>
      <c r="D2255" s="31" t="str">
        <f t="shared" si="34"/>
        <v>TOTAL</v>
      </c>
      <c r="E2255" s="24"/>
    </row>
    <row r="2256" spans="1:5" s="23" customFormat="1" ht="15.75" outlineLevel="2" x14ac:dyDescent="0.25">
      <c r="A2256" s="27">
        <v>44393</v>
      </c>
      <c r="B2256" s="24" t="s">
        <v>849</v>
      </c>
      <c r="C2256" s="25">
        <v>57.25</v>
      </c>
      <c r="D2256" s="31" t="str">
        <f t="shared" si="34"/>
        <v/>
      </c>
      <c r="E2256" s="24" t="s">
        <v>185</v>
      </c>
    </row>
    <row r="2257" spans="1:5" s="23" customFormat="1" ht="15.75" outlineLevel="1" x14ac:dyDescent="0.25">
      <c r="A2257" s="28">
        <f>A2256</f>
        <v>44393</v>
      </c>
      <c r="B2257" s="29" t="str">
        <f>B2256</f>
        <v>KIM PETERSON</v>
      </c>
      <c r="C2257" s="30">
        <f>SUBTOTAL(9,C2256:C2256)</f>
        <v>57.25</v>
      </c>
      <c r="D2257" s="31" t="str">
        <f t="shared" si="34"/>
        <v>TOTAL</v>
      </c>
      <c r="E2257" s="24"/>
    </row>
    <row r="2258" spans="1:5" s="23" customFormat="1" ht="15.75" outlineLevel="2" x14ac:dyDescent="0.25">
      <c r="A2258" s="27">
        <v>44393</v>
      </c>
      <c r="B2258" s="24" t="s">
        <v>850</v>
      </c>
      <c r="C2258" s="25">
        <v>19.05</v>
      </c>
      <c r="D2258" s="31" t="str">
        <f t="shared" si="34"/>
        <v/>
      </c>
      <c r="E2258" s="24" t="s">
        <v>185</v>
      </c>
    </row>
    <row r="2259" spans="1:5" s="23" customFormat="1" ht="15.75" outlineLevel="1" x14ac:dyDescent="0.25">
      <c r="A2259" s="28">
        <f>A2258</f>
        <v>44393</v>
      </c>
      <c r="B2259" s="29" t="str">
        <f>B2258</f>
        <v>HAN TIAN</v>
      </c>
      <c r="C2259" s="30">
        <f>SUBTOTAL(9,C2258:C2258)</f>
        <v>19.05</v>
      </c>
      <c r="D2259" s="31" t="str">
        <f t="shared" si="34"/>
        <v>TOTAL</v>
      </c>
      <c r="E2259" s="24"/>
    </row>
    <row r="2260" spans="1:5" s="23" customFormat="1" ht="15.75" outlineLevel="2" x14ac:dyDescent="0.25">
      <c r="A2260" s="27">
        <v>44393</v>
      </c>
      <c r="B2260" s="24" t="s">
        <v>851</v>
      </c>
      <c r="C2260" s="25">
        <v>345.45</v>
      </c>
      <c r="D2260" s="31" t="str">
        <f t="shared" si="34"/>
        <v/>
      </c>
      <c r="E2260" s="24" t="s">
        <v>185</v>
      </c>
    </row>
    <row r="2261" spans="1:5" s="23" customFormat="1" ht="15.75" outlineLevel="1" x14ac:dyDescent="0.25">
      <c r="A2261" s="28">
        <f>A2260</f>
        <v>44393</v>
      </c>
      <c r="B2261" s="29" t="str">
        <f>B2260</f>
        <v>QIN GUO</v>
      </c>
      <c r="C2261" s="30">
        <f>SUBTOTAL(9,C2260:C2260)</f>
        <v>345.45</v>
      </c>
      <c r="D2261" s="31" t="str">
        <f t="shared" si="34"/>
        <v>TOTAL</v>
      </c>
      <c r="E2261" s="24"/>
    </row>
    <row r="2262" spans="1:5" s="23" customFormat="1" ht="15.75" outlineLevel="2" x14ac:dyDescent="0.25">
      <c r="A2262" s="27">
        <v>44393</v>
      </c>
      <c r="B2262" s="24" t="s">
        <v>852</v>
      </c>
      <c r="C2262" s="25">
        <v>13.75</v>
      </c>
      <c r="D2262" s="31" t="str">
        <f t="shared" si="34"/>
        <v/>
      </c>
      <c r="E2262" s="24" t="s">
        <v>185</v>
      </c>
    </row>
    <row r="2263" spans="1:5" s="23" customFormat="1" ht="15.75" outlineLevel="1" x14ac:dyDescent="0.25">
      <c r="A2263" s="28">
        <f>A2262</f>
        <v>44393</v>
      </c>
      <c r="B2263" s="29" t="str">
        <f>B2262</f>
        <v>SAMI ELSAIGH</v>
      </c>
      <c r="C2263" s="30">
        <f>SUBTOTAL(9,C2262:C2262)</f>
        <v>13.75</v>
      </c>
      <c r="D2263" s="31" t="str">
        <f t="shared" si="34"/>
        <v>TOTAL</v>
      </c>
      <c r="E2263" s="24"/>
    </row>
    <row r="2264" spans="1:5" s="23" customFormat="1" ht="15.75" outlineLevel="2" x14ac:dyDescent="0.25">
      <c r="A2264" s="27">
        <v>44393</v>
      </c>
      <c r="B2264" s="24" t="s">
        <v>853</v>
      </c>
      <c r="C2264" s="25">
        <v>123.25</v>
      </c>
      <c r="D2264" s="31" t="str">
        <f t="shared" si="34"/>
        <v/>
      </c>
      <c r="E2264" s="24" t="s">
        <v>185</v>
      </c>
    </row>
    <row r="2265" spans="1:5" s="23" customFormat="1" ht="15.75" outlineLevel="1" x14ac:dyDescent="0.25">
      <c r="A2265" s="28">
        <f>A2264</f>
        <v>44393</v>
      </c>
      <c r="B2265" s="29" t="str">
        <f>B2264</f>
        <v>PAUL JAMESON</v>
      </c>
      <c r="C2265" s="30">
        <f>SUBTOTAL(9,C2264:C2264)</f>
        <v>123.25</v>
      </c>
      <c r="D2265" s="31" t="str">
        <f t="shared" si="34"/>
        <v>TOTAL</v>
      </c>
      <c r="E2265" s="24"/>
    </row>
    <row r="2266" spans="1:5" s="23" customFormat="1" ht="15.75" outlineLevel="2" x14ac:dyDescent="0.25">
      <c r="A2266" s="27">
        <v>44393</v>
      </c>
      <c r="B2266" s="24" t="s">
        <v>854</v>
      </c>
      <c r="C2266" s="25">
        <v>13.75</v>
      </c>
      <c r="D2266" s="31" t="str">
        <f t="shared" si="34"/>
        <v/>
      </c>
      <c r="E2266" s="24" t="s">
        <v>185</v>
      </c>
    </row>
    <row r="2267" spans="1:5" s="23" customFormat="1" ht="15.75" outlineLevel="1" x14ac:dyDescent="0.25">
      <c r="A2267" s="28">
        <f>A2266</f>
        <v>44393</v>
      </c>
      <c r="B2267" s="29" t="str">
        <f>B2266</f>
        <v>AMY ZEQUEIRA</v>
      </c>
      <c r="C2267" s="30">
        <f>SUBTOTAL(9,C2266:C2266)</f>
        <v>13.75</v>
      </c>
      <c r="D2267" s="31" t="str">
        <f t="shared" si="34"/>
        <v>TOTAL</v>
      </c>
      <c r="E2267" s="24"/>
    </row>
    <row r="2268" spans="1:5" s="23" customFormat="1" ht="15.75" outlineLevel="2" x14ac:dyDescent="0.25">
      <c r="A2268" s="27">
        <v>44393</v>
      </c>
      <c r="B2268" s="24" t="s">
        <v>855</v>
      </c>
      <c r="C2268" s="25">
        <v>17.3</v>
      </c>
      <c r="D2268" s="31" t="str">
        <f t="shared" si="34"/>
        <v/>
      </c>
      <c r="E2268" s="24" t="s">
        <v>185</v>
      </c>
    </row>
    <row r="2269" spans="1:5" s="23" customFormat="1" ht="15.75" outlineLevel="1" x14ac:dyDescent="0.25">
      <c r="A2269" s="28">
        <f>A2268</f>
        <v>44393</v>
      </c>
      <c r="B2269" s="29" t="str">
        <f>B2268</f>
        <v>LUCY CORREA</v>
      </c>
      <c r="C2269" s="30">
        <f>SUBTOTAL(9,C2268:C2268)</f>
        <v>17.3</v>
      </c>
      <c r="D2269" s="31" t="str">
        <f t="shared" si="34"/>
        <v>TOTAL</v>
      </c>
      <c r="E2269" s="24"/>
    </row>
    <row r="2270" spans="1:5" s="23" customFormat="1" ht="15.75" outlineLevel="2" x14ac:dyDescent="0.25">
      <c r="A2270" s="27">
        <v>44393</v>
      </c>
      <c r="B2270" s="24" t="s">
        <v>856</v>
      </c>
      <c r="C2270" s="25">
        <v>10.050000000000001</v>
      </c>
      <c r="D2270" s="31" t="str">
        <f t="shared" si="34"/>
        <v/>
      </c>
      <c r="E2270" s="24" t="s">
        <v>185</v>
      </c>
    </row>
    <row r="2271" spans="1:5" s="23" customFormat="1" ht="15.75" outlineLevel="1" x14ac:dyDescent="0.25">
      <c r="A2271" s="28">
        <f>A2270</f>
        <v>44393</v>
      </c>
      <c r="B2271" s="29" t="str">
        <f>B2270</f>
        <v>MARIA NUL</v>
      </c>
      <c r="C2271" s="30">
        <f>SUBTOTAL(9,C2270:C2270)</f>
        <v>10.050000000000001</v>
      </c>
      <c r="D2271" s="31" t="str">
        <f t="shared" si="34"/>
        <v>TOTAL</v>
      </c>
      <c r="E2271" s="24"/>
    </row>
    <row r="2272" spans="1:5" s="23" customFormat="1" ht="15.75" outlineLevel="2" x14ac:dyDescent="0.25">
      <c r="A2272" s="27">
        <v>44393</v>
      </c>
      <c r="B2272" s="24" t="s">
        <v>857</v>
      </c>
      <c r="C2272" s="25">
        <v>60</v>
      </c>
      <c r="D2272" s="31" t="str">
        <f t="shared" si="34"/>
        <v/>
      </c>
      <c r="E2272" s="24" t="s">
        <v>185</v>
      </c>
    </row>
    <row r="2273" spans="1:5" s="23" customFormat="1" ht="15.75" outlineLevel="1" x14ac:dyDescent="0.25">
      <c r="A2273" s="28">
        <f>A2272</f>
        <v>44393</v>
      </c>
      <c r="B2273" s="29" t="str">
        <f>B2272</f>
        <v>SHANNON HUMPHREY</v>
      </c>
      <c r="C2273" s="30">
        <f>SUBTOTAL(9,C2272:C2272)</f>
        <v>60</v>
      </c>
      <c r="D2273" s="31" t="str">
        <f t="shared" si="34"/>
        <v>TOTAL</v>
      </c>
      <c r="E2273" s="24"/>
    </row>
    <row r="2274" spans="1:5" s="23" customFormat="1" ht="15.75" outlineLevel="2" x14ac:dyDescent="0.25">
      <c r="A2274" s="27">
        <v>44393</v>
      </c>
      <c r="B2274" s="24" t="s">
        <v>858</v>
      </c>
      <c r="C2274" s="25">
        <v>32.35</v>
      </c>
      <c r="D2274" s="31" t="str">
        <f t="shared" si="34"/>
        <v/>
      </c>
      <c r="E2274" s="24" t="s">
        <v>185</v>
      </c>
    </row>
    <row r="2275" spans="1:5" s="23" customFormat="1" ht="15.75" outlineLevel="1" x14ac:dyDescent="0.25">
      <c r="A2275" s="28">
        <f>A2274</f>
        <v>44393</v>
      </c>
      <c r="B2275" s="29" t="str">
        <f>B2274</f>
        <v>ANUTRICE MIRZA</v>
      </c>
      <c r="C2275" s="30">
        <f>SUBTOTAL(9,C2274:C2274)</f>
        <v>32.35</v>
      </c>
      <c r="D2275" s="31" t="str">
        <f t="shared" si="34"/>
        <v>TOTAL</v>
      </c>
      <c r="E2275" s="24"/>
    </row>
    <row r="2276" spans="1:5" s="23" customFormat="1" ht="15.75" outlineLevel="2" x14ac:dyDescent="0.25">
      <c r="A2276" s="27">
        <v>44393</v>
      </c>
      <c r="B2276" s="24" t="s">
        <v>859</v>
      </c>
      <c r="C2276" s="25">
        <v>22.25</v>
      </c>
      <c r="D2276" s="31" t="str">
        <f t="shared" si="34"/>
        <v/>
      </c>
      <c r="E2276" s="24" t="s">
        <v>185</v>
      </c>
    </row>
    <row r="2277" spans="1:5" s="23" customFormat="1" ht="15.75" outlineLevel="1" x14ac:dyDescent="0.25">
      <c r="A2277" s="28">
        <f>A2276</f>
        <v>44393</v>
      </c>
      <c r="B2277" s="29" t="str">
        <f>B2276</f>
        <v>MEREDITH FORTIN</v>
      </c>
      <c r="C2277" s="30">
        <f>SUBTOTAL(9,C2276:C2276)</f>
        <v>22.25</v>
      </c>
      <c r="D2277" s="31" t="str">
        <f t="shared" si="34"/>
        <v>TOTAL</v>
      </c>
      <c r="E2277" s="24"/>
    </row>
    <row r="2278" spans="1:5" s="23" customFormat="1" ht="15.75" outlineLevel="2" x14ac:dyDescent="0.25">
      <c r="A2278" s="27">
        <v>44393</v>
      </c>
      <c r="B2278" s="24" t="s">
        <v>860</v>
      </c>
      <c r="C2278" s="25">
        <v>17.5</v>
      </c>
      <c r="D2278" s="31" t="str">
        <f t="shared" si="34"/>
        <v/>
      </c>
      <c r="E2278" s="24" t="s">
        <v>185</v>
      </c>
    </row>
    <row r="2279" spans="1:5" s="23" customFormat="1" ht="15.75" outlineLevel="1" x14ac:dyDescent="0.25">
      <c r="A2279" s="28">
        <f>A2278</f>
        <v>44393</v>
      </c>
      <c r="B2279" s="29" t="str">
        <f>B2278</f>
        <v>ASHLEY BURNSIDE</v>
      </c>
      <c r="C2279" s="30">
        <f>SUBTOTAL(9,C2278:C2278)</f>
        <v>17.5</v>
      </c>
      <c r="D2279" s="31" t="str">
        <f t="shared" si="34"/>
        <v>TOTAL</v>
      </c>
      <c r="E2279" s="24"/>
    </row>
    <row r="2280" spans="1:5" s="23" customFormat="1" ht="15.75" outlineLevel="2" x14ac:dyDescent="0.25">
      <c r="A2280" s="27">
        <v>44393</v>
      </c>
      <c r="B2280" s="24" t="s">
        <v>861</v>
      </c>
      <c r="C2280" s="25">
        <v>55.55</v>
      </c>
      <c r="D2280" s="31" t="str">
        <f t="shared" si="34"/>
        <v/>
      </c>
      <c r="E2280" s="24" t="s">
        <v>185</v>
      </c>
    </row>
    <row r="2281" spans="1:5" s="23" customFormat="1" ht="15.75" outlineLevel="1" x14ac:dyDescent="0.25">
      <c r="A2281" s="28">
        <f>A2280</f>
        <v>44393</v>
      </c>
      <c r="B2281" s="29" t="str">
        <f>B2280</f>
        <v>KARLA MCNICKLE</v>
      </c>
      <c r="C2281" s="30">
        <f>SUBTOTAL(9,C2280:C2280)</f>
        <v>55.55</v>
      </c>
      <c r="D2281" s="31" t="str">
        <f t="shared" si="34"/>
        <v>TOTAL</v>
      </c>
      <c r="E2281" s="24"/>
    </row>
    <row r="2282" spans="1:5" s="23" customFormat="1" ht="15.75" outlineLevel="2" x14ac:dyDescent="0.25">
      <c r="A2282" s="27">
        <v>44393</v>
      </c>
      <c r="B2282" s="24" t="s">
        <v>862</v>
      </c>
      <c r="C2282" s="25">
        <v>17.7</v>
      </c>
      <c r="D2282" s="31" t="str">
        <f t="shared" si="34"/>
        <v/>
      </c>
      <c r="E2282" s="24" t="s">
        <v>185</v>
      </c>
    </row>
    <row r="2283" spans="1:5" s="23" customFormat="1" ht="15.75" outlineLevel="1" x14ac:dyDescent="0.25">
      <c r="A2283" s="28">
        <f>A2282</f>
        <v>44393</v>
      </c>
      <c r="B2283" s="29" t="str">
        <f>B2282</f>
        <v>RITA ACUNA</v>
      </c>
      <c r="C2283" s="30">
        <f>SUBTOTAL(9,C2282:C2282)</f>
        <v>17.7</v>
      </c>
      <c r="D2283" s="31" t="str">
        <f t="shared" si="34"/>
        <v>TOTAL</v>
      </c>
      <c r="E2283" s="24"/>
    </row>
    <row r="2284" spans="1:5" s="23" customFormat="1" ht="15.75" outlineLevel="2" x14ac:dyDescent="0.25">
      <c r="A2284" s="27">
        <v>44393</v>
      </c>
      <c r="B2284" s="24" t="s">
        <v>863</v>
      </c>
      <c r="C2284" s="25">
        <v>17.95</v>
      </c>
      <c r="D2284" s="31" t="str">
        <f t="shared" si="34"/>
        <v/>
      </c>
      <c r="E2284" s="24" t="s">
        <v>185</v>
      </c>
    </row>
    <row r="2285" spans="1:5" s="23" customFormat="1" ht="15.75" outlineLevel="1" x14ac:dyDescent="0.25">
      <c r="A2285" s="28">
        <f>A2284</f>
        <v>44393</v>
      </c>
      <c r="B2285" s="29" t="str">
        <f>B2284</f>
        <v>TRISTA RIZK</v>
      </c>
      <c r="C2285" s="30">
        <f>SUBTOTAL(9,C2284:C2284)</f>
        <v>17.95</v>
      </c>
      <c r="D2285" s="31" t="str">
        <f t="shared" si="34"/>
        <v>TOTAL</v>
      </c>
      <c r="E2285" s="24"/>
    </row>
    <row r="2286" spans="1:5" s="23" customFormat="1" ht="15.75" outlineLevel="2" x14ac:dyDescent="0.25">
      <c r="A2286" s="27">
        <v>44393</v>
      </c>
      <c r="B2286" s="24" t="s">
        <v>864</v>
      </c>
      <c r="C2286" s="25">
        <v>4.75</v>
      </c>
      <c r="D2286" s="31" t="str">
        <f t="shared" si="34"/>
        <v/>
      </c>
      <c r="E2286" s="24" t="s">
        <v>185</v>
      </c>
    </row>
    <row r="2287" spans="1:5" s="23" customFormat="1" ht="15.75" outlineLevel="1" x14ac:dyDescent="0.25">
      <c r="A2287" s="28">
        <f>A2286</f>
        <v>44393</v>
      </c>
      <c r="B2287" s="29" t="str">
        <f>B2286</f>
        <v>LEAH MANGRUM</v>
      </c>
      <c r="C2287" s="30">
        <f>SUBTOTAL(9,C2286:C2286)</f>
        <v>4.75</v>
      </c>
      <c r="D2287" s="31" t="str">
        <f t="shared" si="34"/>
        <v>TOTAL</v>
      </c>
      <c r="E2287" s="24"/>
    </row>
    <row r="2288" spans="1:5" s="23" customFormat="1" ht="15.75" outlineLevel="2" x14ac:dyDescent="0.25">
      <c r="A2288" s="27">
        <v>44393</v>
      </c>
      <c r="B2288" s="24" t="s">
        <v>865</v>
      </c>
      <c r="C2288" s="25">
        <v>4.75</v>
      </c>
      <c r="D2288" s="31" t="str">
        <f t="shared" si="34"/>
        <v/>
      </c>
      <c r="E2288" s="24" t="s">
        <v>185</v>
      </c>
    </row>
    <row r="2289" spans="1:5" s="23" customFormat="1" ht="15.75" outlineLevel="2" x14ac:dyDescent="0.25">
      <c r="A2289" s="27">
        <v>44393</v>
      </c>
      <c r="B2289" s="24" t="s">
        <v>865</v>
      </c>
      <c r="C2289" s="25">
        <v>2.75</v>
      </c>
      <c r="D2289" s="31" t="str">
        <f t="shared" ref="D2289:D2352" si="35">IF(E2289="","TOTAL","")</f>
        <v/>
      </c>
      <c r="E2289" s="24" t="s">
        <v>185</v>
      </c>
    </row>
    <row r="2290" spans="1:5" s="23" customFormat="1" ht="15.75" outlineLevel="1" x14ac:dyDescent="0.25">
      <c r="A2290" s="28">
        <f>A2289</f>
        <v>44393</v>
      </c>
      <c r="B2290" s="29" t="str">
        <f>B2289</f>
        <v>DAWN KUHN</v>
      </c>
      <c r="C2290" s="30">
        <f>SUBTOTAL(9,C2288:C2289)</f>
        <v>7.5</v>
      </c>
      <c r="D2290" s="31" t="str">
        <f t="shared" si="35"/>
        <v>TOTAL</v>
      </c>
      <c r="E2290" s="24"/>
    </row>
    <row r="2291" spans="1:5" s="23" customFormat="1" ht="15.75" outlineLevel="2" x14ac:dyDescent="0.25">
      <c r="A2291" s="27">
        <v>44393</v>
      </c>
      <c r="B2291" s="24" t="s">
        <v>866</v>
      </c>
      <c r="C2291" s="25">
        <v>41.25</v>
      </c>
      <c r="D2291" s="31" t="str">
        <f t="shared" si="35"/>
        <v/>
      </c>
      <c r="E2291" s="24" t="s">
        <v>185</v>
      </c>
    </row>
    <row r="2292" spans="1:5" s="23" customFormat="1" ht="15.75" outlineLevel="1" x14ac:dyDescent="0.25">
      <c r="A2292" s="28">
        <f>A2291</f>
        <v>44393</v>
      </c>
      <c r="B2292" s="29" t="str">
        <f>B2291</f>
        <v>SUE COX</v>
      </c>
      <c r="C2292" s="30">
        <f>SUBTOTAL(9,C2291:C2291)</f>
        <v>41.25</v>
      </c>
      <c r="D2292" s="31" t="str">
        <f t="shared" si="35"/>
        <v>TOTAL</v>
      </c>
      <c r="E2292" s="24"/>
    </row>
    <row r="2293" spans="1:5" s="23" customFormat="1" ht="15.75" outlineLevel="2" x14ac:dyDescent="0.25">
      <c r="A2293" s="27">
        <v>44393</v>
      </c>
      <c r="B2293" s="24" t="s">
        <v>867</v>
      </c>
      <c r="C2293" s="25">
        <v>25.75</v>
      </c>
      <c r="D2293" s="31" t="str">
        <f t="shared" si="35"/>
        <v/>
      </c>
      <c r="E2293" s="24" t="s">
        <v>185</v>
      </c>
    </row>
    <row r="2294" spans="1:5" s="23" customFormat="1" ht="15.75" outlineLevel="1" x14ac:dyDescent="0.25">
      <c r="A2294" s="28">
        <f>A2293</f>
        <v>44393</v>
      </c>
      <c r="B2294" s="29" t="str">
        <f>B2293</f>
        <v>JENNIFER WILBORN-VERDUGO</v>
      </c>
      <c r="C2294" s="30">
        <f>SUBTOTAL(9,C2293:C2293)</f>
        <v>25.75</v>
      </c>
      <c r="D2294" s="31" t="str">
        <f t="shared" si="35"/>
        <v>TOTAL</v>
      </c>
      <c r="E2294" s="24"/>
    </row>
    <row r="2295" spans="1:5" s="23" customFormat="1" ht="15.75" outlineLevel="2" x14ac:dyDescent="0.25">
      <c r="A2295" s="27">
        <v>44393</v>
      </c>
      <c r="B2295" s="24" t="s">
        <v>868</v>
      </c>
      <c r="C2295" s="25">
        <v>0.5</v>
      </c>
      <c r="D2295" s="31" t="str">
        <f t="shared" si="35"/>
        <v/>
      </c>
      <c r="E2295" s="24" t="s">
        <v>185</v>
      </c>
    </row>
    <row r="2296" spans="1:5" s="23" customFormat="1" ht="15.75" outlineLevel="1" x14ac:dyDescent="0.25">
      <c r="A2296" s="28">
        <f>A2295</f>
        <v>44393</v>
      </c>
      <c r="B2296" s="29" t="str">
        <f>B2295</f>
        <v>UDAY SHARMA</v>
      </c>
      <c r="C2296" s="30">
        <f>SUBTOTAL(9,C2295:C2295)</f>
        <v>0.5</v>
      </c>
      <c r="D2296" s="31" t="str">
        <f t="shared" si="35"/>
        <v>TOTAL</v>
      </c>
      <c r="E2296" s="24"/>
    </row>
    <row r="2297" spans="1:5" s="23" customFormat="1" ht="15.75" outlineLevel="2" x14ac:dyDescent="0.25">
      <c r="A2297" s="27">
        <v>44393</v>
      </c>
      <c r="B2297" s="24" t="s">
        <v>869</v>
      </c>
      <c r="C2297" s="25">
        <v>30.75</v>
      </c>
      <c r="D2297" s="31" t="str">
        <f t="shared" si="35"/>
        <v/>
      </c>
      <c r="E2297" s="24" t="s">
        <v>185</v>
      </c>
    </row>
    <row r="2298" spans="1:5" s="23" customFormat="1" ht="15.75" outlineLevel="1" x14ac:dyDescent="0.25">
      <c r="A2298" s="28">
        <f>A2297</f>
        <v>44393</v>
      </c>
      <c r="B2298" s="29" t="str">
        <f>B2297</f>
        <v>SERGIO MARINI</v>
      </c>
      <c r="C2298" s="30">
        <f>SUBTOTAL(9,C2297:C2297)</f>
        <v>30.75</v>
      </c>
      <c r="D2298" s="31" t="str">
        <f t="shared" si="35"/>
        <v>TOTAL</v>
      </c>
      <c r="E2298" s="24"/>
    </row>
    <row r="2299" spans="1:5" s="23" customFormat="1" ht="15.75" outlineLevel="2" x14ac:dyDescent="0.25">
      <c r="A2299" s="27">
        <v>44393</v>
      </c>
      <c r="B2299" s="24" t="s">
        <v>870</v>
      </c>
      <c r="C2299" s="25">
        <v>22.5</v>
      </c>
      <c r="D2299" s="31" t="str">
        <f t="shared" si="35"/>
        <v/>
      </c>
      <c r="E2299" s="24" t="s">
        <v>185</v>
      </c>
    </row>
    <row r="2300" spans="1:5" s="23" customFormat="1" ht="15.75" outlineLevel="1" x14ac:dyDescent="0.25">
      <c r="A2300" s="28">
        <f>A2299</f>
        <v>44393</v>
      </c>
      <c r="B2300" s="29" t="str">
        <f>B2299</f>
        <v>BLAKE GREER</v>
      </c>
      <c r="C2300" s="30">
        <f>SUBTOTAL(9,C2299:C2299)</f>
        <v>22.5</v>
      </c>
      <c r="D2300" s="31" t="str">
        <f t="shared" si="35"/>
        <v>TOTAL</v>
      </c>
      <c r="E2300" s="24"/>
    </row>
    <row r="2301" spans="1:5" s="23" customFormat="1" ht="15.75" outlineLevel="2" x14ac:dyDescent="0.25">
      <c r="A2301" s="27">
        <v>44393</v>
      </c>
      <c r="B2301" s="24" t="s">
        <v>871</v>
      </c>
      <c r="C2301" s="25">
        <v>0.5</v>
      </c>
      <c r="D2301" s="31" t="str">
        <f t="shared" si="35"/>
        <v/>
      </c>
      <c r="E2301" s="24" t="s">
        <v>185</v>
      </c>
    </row>
    <row r="2302" spans="1:5" s="23" customFormat="1" ht="15.75" outlineLevel="1" x14ac:dyDescent="0.25">
      <c r="A2302" s="28">
        <f>A2301</f>
        <v>44393</v>
      </c>
      <c r="B2302" s="29" t="str">
        <f>B2301</f>
        <v>APRIL FRANCIS</v>
      </c>
      <c r="C2302" s="30">
        <f>SUBTOTAL(9,C2301:C2301)</f>
        <v>0.5</v>
      </c>
      <c r="D2302" s="31" t="str">
        <f t="shared" si="35"/>
        <v>TOTAL</v>
      </c>
      <c r="E2302" s="24"/>
    </row>
    <row r="2303" spans="1:5" s="23" customFormat="1" ht="15.75" outlineLevel="2" x14ac:dyDescent="0.25">
      <c r="A2303" s="27">
        <v>44393</v>
      </c>
      <c r="B2303" s="24" t="s">
        <v>872</v>
      </c>
      <c r="C2303" s="25">
        <v>12</v>
      </c>
      <c r="D2303" s="31" t="str">
        <f t="shared" si="35"/>
        <v/>
      </c>
      <c r="E2303" s="24" t="s">
        <v>185</v>
      </c>
    </row>
    <row r="2304" spans="1:5" s="23" customFormat="1" ht="15.75" outlineLevel="1" x14ac:dyDescent="0.25">
      <c r="A2304" s="28">
        <f>A2303</f>
        <v>44393</v>
      </c>
      <c r="B2304" s="29" t="str">
        <f>B2303</f>
        <v>WENDY WILLIAMS</v>
      </c>
      <c r="C2304" s="30">
        <f>SUBTOTAL(9,C2303:C2303)</f>
        <v>12</v>
      </c>
      <c r="D2304" s="31" t="str">
        <f t="shared" si="35"/>
        <v>TOTAL</v>
      </c>
      <c r="E2304" s="24"/>
    </row>
    <row r="2305" spans="1:5" s="23" customFormat="1" ht="15.75" outlineLevel="2" x14ac:dyDescent="0.25">
      <c r="A2305" s="27">
        <v>44393</v>
      </c>
      <c r="B2305" s="24" t="s">
        <v>873</v>
      </c>
      <c r="C2305" s="25">
        <v>10.25</v>
      </c>
      <c r="D2305" s="31" t="str">
        <f t="shared" si="35"/>
        <v/>
      </c>
      <c r="E2305" s="24" t="s">
        <v>185</v>
      </c>
    </row>
    <row r="2306" spans="1:5" s="23" customFormat="1" ht="15.75" outlineLevel="1" x14ac:dyDescent="0.25">
      <c r="A2306" s="28">
        <f>A2305</f>
        <v>44393</v>
      </c>
      <c r="B2306" s="29" t="str">
        <f>B2305</f>
        <v>DONNA KENNEDY</v>
      </c>
      <c r="C2306" s="30">
        <f>SUBTOTAL(9,C2305:C2305)</f>
        <v>10.25</v>
      </c>
      <c r="D2306" s="31" t="str">
        <f t="shared" si="35"/>
        <v>TOTAL</v>
      </c>
      <c r="E2306" s="24"/>
    </row>
    <row r="2307" spans="1:5" s="23" customFormat="1" ht="15.75" outlineLevel="2" x14ac:dyDescent="0.25">
      <c r="A2307" s="27">
        <v>44393</v>
      </c>
      <c r="B2307" s="24" t="s">
        <v>874</v>
      </c>
      <c r="C2307" s="25">
        <v>41.25</v>
      </c>
      <c r="D2307" s="31" t="str">
        <f t="shared" si="35"/>
        <v/>
      </c>
      <c r="E2307" s="24" t="s">
        <v>185</v>
      </c>
    </row>
    <row r="2308" spans="1:5" s="23" customFormat="1" ht="15.75" outlineLevel="1" x14ac:dyDescent="0.25">
      <c r="A2308" s="28">
        <f>A2307</f>
        <v>44393</v>
      </c>
      <c r="B2308" s="29" t="str">
        <f>B2307</f>
        <v>TIONDRIA KILGORE</v>
      </c>
      <c r="C2308" s="30">
        <f>SUBTOTAL(9,C2307:C2307)</f>
        <v>41.25</v>
      </c>
      <c r="D2308" s="31" t="str">
        <f t="shared" si="35"/>
        <v>TOTAL</v>
      </c>
      <c r="E2308" s="24"/>
    </row>
    <row r="2309" spans="1:5" s="23" customFormat="1" ht="15.75" outlineLevel="2" x14ac:dyDescent="0.25">
      <c r="A2309" s="27">
        <v>44393</v>
      </c>
      <c r="B2309" s="24" t="s">
        <v>875</v>
      </c>
      <c r="C2309" s="25">
        <v>112.75</v>
      </c>
      <c r="D2309" s="31" t="str">
        <f t="shared" si="35"/>
        <v/>
      </c>
      <c r="E2309" s="24" t="s">
        <v>185</v>
      </c>
    </row>
    <row r="2310" spans="1:5" s="23" customFormat="1" ht="15.75" outlineLevel="1" x14ac:dyDescent="0.25">
      <c r="A2310" s="28">
        <f>A2309</f>
        <v>44393</v>
      </c>
      <c r="B2310" s="29" t="str">
        <f>B2309</f>
        <v>LISSETTE BARRIOS</v>
      </c>
      <c r="C2310" s="30">
        <f>SUBTOTAL(9,C2309:C2309)</f>
        <v>112.75</v>
      </c>
      <c r="D2310" s="31" t="str">
        <f t="shared" si="35"/>
        <v>TOTAL</v>
      </c>
      <c r="E2310" s="24"/>
    </row>
    <row r="2311" spans="1:5" s="23" customFormat="1" ht="15.75" outlineLevel="2" x14ac:dyDescent="0.25">
      <c r="A2311" s="27">
        <v>44393</v>
      </c>
      <c r="B2311" s="24" t="s">
        <v>876</v>
      </c>
      <c r="C2311" s="25">
        <v>1</v>
      </c>
      <c r="D2311" s="31" t="str">
        <f t="shared" si="35"/>
        <v/>
      </c>
      <c r="E2311" s="24" t="s">
        <v>185</v>
      </c>
    </row>
    <row r="2312" spans="1:5" s="23" customFormat="1" ht="15.75" outlineLevel="1" x14ac:dyDescent="0.25">
      <c r="A2312" s="28">
        <f>A2311</f>
        <v>44393</v>
      </c>
      <c r="B2312" s="29" t="str">
        <f>B2311</f>
        <v>EUN SOOK PARK</v>
      </c>
      <c r="C2312" s="30">
        <f>SUBTOTAL(9,C2311:C2311)</f>
        <v>1</v>
      </c>
      <c r="D2312" s="31" t="str">
        <f t="shared" si="35"/>
        <v>TOTAL</v>
      </c>
      <c r="E2312" s="24"/>
    </row>
    <row r="2313" spans="1:5" s="23" customFormat="1" ht="15.75" outlineLevel="2" x14ac:dyDescent="0.25">
      <c r="A2313" s="27">
        <v>44393</v>
      </c>
      <c r="B2313" s="24" t="s">
        <v>877</v>
      </c>
      <c r="C2313" s="25">
        <v>36.75</v>
      </c>
      <c r="D2313" s="31" t="str">
        <f t="shared" si="35"/>
        <v/>
      </c>
      <c r="E2313" s="24" t="s">
        <v>185</v>
      </c>
    </row>
    <row r="2314" spans="1:5" s="23" customFormat="1" ht="15.75" outlineLevel="1" x14ac:dyDescent="0.25">
      <c r="A2314" s="28">
        <f>A2313</f>
        <v>44393</v>
      </c>
      <c r="B2314" s="29" t="str">
        <f>B2313</f>
        <v>JACKIE NICKNISH</v>
      </c>
      <c r="C2314" s="30">
        <f>SUBTOTAL(9,C2313:C2313)</f>
        <v>36.75</v>
      </c>
      <c r="D2314" s="31" t="str">
        <f t="shared" si="35"/>
        <v>TOTAL</v>
      </c>
      <c r="E2314" s="24"/>
    </row>
    <row r="2315" spans="1:5" s="23" customFormat="1" ht="15.75" outlineLevel="2" x14ac:dyDescent="0.25">
      <c r="A2315" s="27">
        <v>44393</v>
      </c>
      <c r="B2315" s="24" t="s">
        <v>878</v>
      </c>
      <c r="C2315" s="25">
        <v>17</v>
      </c>
      <c r="D2315" s="31" t="str">
        <f t="shared" si="35"/>
        <v/>
      </c>
      <c r="E2315" s="24" t="s">
        <v>185</v>
      </c>
    </row>
    <row r="2316" spans="1:5" s="23" customFormat="1" ht="15.75" outlineLevel="1" x14ac:dyDescent="0.25">
      <c r="A2316" s="28">
        <f>A2315</f>
        <v>44393</v>
      </c>
      <c r="B2316" s="29" t="str">
        <f>B2315</f>
        <v>AMY FRY</v>
      </c>
      <c r="C2316" s="30">
        <f>SUBTOTAL(9,C2315:C2315)</f>
        <v>17</v>
      </c>
      <c r="D2316" s="31" t="str">
        <f t="shared" si="35"/>
        <v>TOTAL</v>
      </c>
      <c r="E2316" s="24"/>
    </row>
    <row r="2317" spans="1:5" s="23" customFormat="1" ht="15.75" outlineLevel="2" x14ac:dyDescent="0.25">
      <c r="A2317" s="27">
        <v>44393</v>
      </c>
      <c r="B2317" s="24" t="s">
        <v>879</v>
      </c>
      <c r="C2317" s="25">
        <v>31.5</v>
      </c>
      <c r="D2317" s="31" t="str">
        <f t="shared" si="35"/>
        <v/>
      </c>
      <c r="E2317" s="24" t="s">
        <v>185</v>
      </c>
    </row>
    <row r="2318" spans="1:5" s="23" customFormat="1" ht="15.75" outlineLevel="1" x14ac:dyDescent="0.25">
      <c r="A2318" s="28">
        <f>A2317</f>
        <v>44393</v>
      </c>
      <c r="B2318" s="29" t="str">
        <f>B2317</f>
        <v>ELENA MILSTEIN</v>
      </c>
      <c r="C2318" s="30">
        <f>SUBTOTAL(9,C2317:C2317)</f>
        <v>31.5</v>
      </c>
      <c r="D2318" s="31" t="str">
        <f t="shared" si="35"/>
        <v>TOTAL</v>
      </c>
      <c r="E2318" s="24"/>
    </row>
    <row r="2319" spans="1:5" s="23" customFormat="1" ht="15.75" outlineLevel="2" x14ac:dyDescent="0.25">
      <c r="A2319" s="27">
        <v>44393</v>
      </c>
      <c r="B2319" s="24" t="s">
        <v>880</v>
      </c>
      <c r="C2319" s="25">
        <v>25.45</v>
      </c>
      <c r="D2319" s="31" t="str">
        <f t="shared" si="35"/>
        <v/>
      </c>
      <c r="E2319" s="24" t="s">
        <v>185</v>
      </c>
    </row>
    <row r="2320" spans="1:5" s="23" customFormat="1" ht="15.75" outlineLevel="1" x14ac:dyDescent="0.25">
      <c r="A2320" s="28">
        <f>A2319</f>
        <v>44393</v>
      </c>
      <c r="B2320" s="29" t="str">
        <f>B2319</f>
        <v>JAMIE REGAN</v>
      </c>
      <c r="C2320" s="30">
        <f>SUBTOTAL(9,C2319:C2319)</f>
        <v>25.45</v>
      </c>
      <c r="D2320" s="31" t="str">
        <f t="shared" si="35"/>
        <v>TOTAL</v>
      </c>
      <c r="E2320" s="24"/>
    </row>
    <row r="2321" spans="1:5" s="23" customFormat="1" ht="15.75" outlineLevel="2" x14ac:dyDescent="0.25">
      <c r="A2321" s="27">
        <v>44393</v>
      </c>
      <c r="B2321" s="24" t="s">
        <v>881</v>
      </c>
      <c r="C2321" s="25">
        <v>50.35</v>
      </c>
      <c r="D2321" s="31" t="str">
        <f t="shared" si="35"/>
        <v/>
      </c>
      <c r="E2321" s="24" t="s">
        <v>185</v>
      </c>
    </row>
    <row r="2322" spans="1:5" s="23" customFormat="1" ht="15.75" outlineLevel="1" x14ac:dyDescent="0.25">
      <c r="A2322" s="28">
        <f>A2321</f>
        <v>44393</v>
      </c>
      <c r="B2322" s="29" t="str">
        <f>B2321</f>
        <v>RAJESH LUHARUKA</v>
      </c>
      <c r="C2322" s="30">
        <f>SUBTOTAL(9,C2321:C2321)</f>
        <v>50.35</v>
      </c>
      <c r="D2322" s="31" t="str">
        <f t="shared" si="35"/>
        <v>TOTAL</v>
      </c>
      <c r="E2322" s="24"/>
    </row>
    <row r="2323" spans="1:5" s="23" customFormat="1" ht="15.75" outlineLevel="2" x14ac:dyDescent="0.25">
      <c r="A2323" s="27">
        <v>44393</v>
      </c>
      <c r="B2323" s="24" t="s">
        <v>882</v>
      </c>
      <c r="C2323" s="25">
        <v>110.5</v>
      </c>
      <c r="D2323" s="31" t="str">
        <f t="shared" si="35"/>
        <v/>
      </c>
      <c r="E2323" s="24" t="s">
        <v>185</v>
      </c>
    </row>
    <row r="2324" spans="1:5" s="23" customFormat="1" ht="15.75" outlineLevel="1" x14ac:dyDescent="0.25">
      <c r="A2324" s="28">
        <f>A2323</f>
        <v>44393</v>
      </c>
      <c r="B2324" s="29" t="str">
        <f>B2323</f>
        <v>LETICIA GARCIA</v>
      </c>
      <c r="C2324" s="30">
        <f>SUBTOTAL(9,C2323:C2323)</f>
        <v>110.5</v>
      </c>
      <c r="D2324" s="31" t="str">
        <f t="shared" si="35"/>
        <v>TOTAL</v>
      </c>
      <c r="E2324" s="24"/>
    </row>
    <row r="2325" spans="1:5" s="23" customFormat="1" ht="15.75" outlineLevel="2" x14ac:dyDescent="0.25">
      <c r="A2325" s="27">
        <v>44393</v>
      </c>
      <c r="B2325" s="24" t="s">
        <v>883</v>
      </c>
      <c r="C2325" s="25">
        <v>69.38</v>
      </c>
      <c r="D2325" s="31" t="str">
        <f t="shared" si="35"/>
        <v/>
      </c>
      <c r="E2325" s="24" t="s">
        <v>185</v>
      </c>
    </row>
    <row r="2326" spans="1:5" s="23" customFormat="1" ht="15.75" outlineLevel="1" x14ac:dyDescent="0.25">
      <c r="A2326" s="28">
        <f>A2325</f>
        <v>44393</v>
      </c>
      <c r="B2326" s="29" t="str">
        <f>B2325</f>
        <v>YI ZHOU</v>
      </c>
      <c r="C2326" s="30">
        <f>SUBTOTAL(9,C2325:C2325)</f>
        <v>69.38</v>
      </c>
      <c r="D2326" s="31" t="str">
        <f t="shared" si="35"/>
        <v>TOTAL</v>
      </c>
      <c r="E2326" s="24"/>
    </row>
    <row r="2327" spans="1:5" s="23" customFormat="1" ht="15.75" outlineLevel="2" x14ac:dyDescent="0.25">
      <c r="A2327" s="27">
        <v>44393</v>
      </c>
      <c r="B2327" s="24" t="s">
        <v>884</v>
      </c>
      <c r="C2327" s="25">
        <v>47.25</v>
      </c>
      <c r="D2327" s="31" t="str">
        <f t="shared" si="35"/>
        <v/>
      </c>
      <c r="E2327" s="24" t="s">
        <v>185</v>
      </c>
    </row>
    <row r="2328" spans="1:5" s="23" customFormat="1" ht="15.75" outlineLevel="1" x14ac:dyDescent="0.25">
      <c r="A2328" s="28">
        <f>A2327</f>
        <v>44393</v>
      </c>
      <c r="B2328" s="29" t="str">
        <f>B2327</f>
        <v>ANDREW LU</v>
      </c>
      <c r="C2328" s="30">
        <f>SUBTOTAL(9,C2327:C2327)</f>
        <v>47.25</v>
      </c>
      <c r="D2328" s="31" t="str">
        <f t="shared" si="35"/>
        <v>TOTAL</v>
      </c>
      <c r="E2328" s="24"/>
    </row>
    <row r="2329" spans="1:5" s="23" customFormat="1" ht="15.75" outlineLevel="2" x14ac:dyDescent="0.25">
      <c r="A2329" s="27">
        <v>44393</v>
      </c>
      <c r="B2329" s="24" t="s">
        <v>885</v>
      </c>
      <c r="C2329" s="25">
        <v>18</v>
      </c>
      <c r="D2329" s="31" t="str">
        <f t="shared" si="35"/>
        <v/>
      </c>
      <c r="E2329" s="24" t="s">
        <v>185</v>
      </c>
    </row>
    <row r="2330" spans="1:5" s="23" customFormat="1" ht="15.75" outlineLevel="1" x14ac:dyDescent="0.25">
      <c r="A2330" s="28">
        <f>A2329</f>
        <v>44393</v>
      </c>
      <c r="B2330" s="29" t="str">
        <f>B2329</f>
        <v>JOAN ROBICHEAUX</v>
      </c>
      <c r="C2330" s="30">
        <f>SUBTOTAL(9,C2329:C2329)</f>
        <v>18</v>
      </c>
      <c r="D2330" s="31" t="str">
        <f t="shared" si="35"/>
        <v>TOTAL</v>
      </c>
      <c r="E2330" s="24"/>
    </row>
    <row r="2331" spans="1:5" s="23" customFormat="1" ht="15.75" outlineLevel="2" x14ac:dyDescent="0.25">
      <c r="A2331" s="27">
        <v>44393</v>
      </c>
      <c r="B2331" s="24" t="s">
        <v>886</v>
      </c>
      <c r="C2331" s="25">
        <v>95.75</v>
      </c>
      <c r="D2331" s="31" t="str">
        <f t="shared" si="35"/>
        <v/>
      </c>
      <c r="E2331" s="24" t="s">
        <v>185</v>
      </c>
    </row>
    <row r="2332" spans="1:5" s="23" customFormat="1" ht="15.75" outlineLevel="1" x14ac:dyDescent="0.25">
      <c r="A2332" s="28">
        <f>A2331</f>
        <v>44393</v>
      </c>
      <c r="B2332" s="29" t="str">
        <f>B2331</f>
        <v>TIFFANY MORAWIEC</v>
      </c>
      <c r="C2332" s="30">
        <f>SUBTOTAL(9,C2331:C2331)</f>
        <v>95.75</v>
      </c>
      <c r="D2332" s="31" t="str">
        <f t="shared" si="35"/>
        <v>TOTAL</v>
      </c>
      <c r="E2332" s="24"/>
    </row>
    <row r="2333" spans="1:5" s="23" customFormat="1" ht="15.75" outlineLevel="2" x14ac:dyDescent="0.25">
      <c r="A2333" s="27">
        <v>44393</v>
      </c>
      <c r="B2333" s="24" t="s">
        <v>887</v>
      </c>
      <c r="C2333" s="25">
        <v>25</v>
      </c>
      <c r="D2333" s="31" t="str">
        <f t="shared" si="35"/>
        <v/>
      </c>
      <c r="E2333" s="24" t="s">
        <v>185</v>
      </c>
    </row>
    <row r="2334" spans="1:5" s="23" customFormat="1" ht="15.75" outlineLevel="1" x14ac:dyDescent="0.25">
      <c r="A2334" s="28">
        <f>A2333</f>
        <v>44393</v>
      </c>
      <c r="B2334" s="29" t="str">
        <f>B2333</f>
        <v>MUSTAFA KARA</v>
      </c>
      <c r="C2334" s="30">
        <f>SUBTOTAL(9,C2333:C2333)</f>
        <v>25</v>
      </c>
      <c r="D2334" s="31" t="str">
        <f t="shared" si="35"/>
        <v>TOTAL</v>
      </c>
      <c r="E2334" s="24"/>
    </row>
    <row r="2335" spans="1:5" s="23" customFormat="1" ht="15.75" outlineLevel="2" x14ac:dyDescent="0.25">
      <c r="A2335" s="27">
        <v>44393</v>
      </c>
      <c r="B2335" s="24" t="s">
        <v>888</v>
      </c>
      <c r="C2335" s="25">
        <v>6.75</v>
      </c>
      <c r="D2335" s="31" t="str">
        <f t="shared" si="35"/>
        <v/>
      </c>
      <c r="E2335" s="24" t="s">
        <v>185</v>
      </c>
    </row>
    <row r="2336" spans="1:5" s="23" customFormat="1" ht="15.75" outlineLevel="1" x14ac:dyDescent="0.25">
      <c r="A2336" s="28">
        <f>A2335</f>
        <v>44393</v>
      </c>
      <c r="B2336" s="29" t="str">
        <f>B2335</f>
        <v>VICTORIA PEREZ</v>
      </c>
      <c r="C2336" s="30">
        <f>SUBTOTAL(9,C2335:C2335)</f>
        <v>6.75</v>
      </c>
      <c r="D2336" s="31" t="str">
        <f t="shared" si="35"/>
        <v>TOTAL</v>
      </c>
      <c r="E2336" s="24"/>
    </row>
    <row r="2337" spans="1:5" s="23" customFormat="1" ht="15.75" outlineLevel="2" x14ac:dyDescent="0.25">
      <c r="A2337" s="27">
        <v>44393</v>
      </c>
      <c r="B2337" s="24" t="s">
        <v>889</v>
      </c>
      <c r="C2337" s="25">
        <v>42.32</v>
      </c>
      <c r="D2337" s="31" t="str">
        <f t="shared" si="35"/>
        <v/>
      </c>
      <c r="E2337" s="24" t="s">
        <v>185</v>
      </c>
    </row>
    <row r="2338" spans="1:5" s="23" customFormat="1" ht="15.75" outlineLevel="1" x14ac:dyDescent="0.25">
      <c r="A2338" s="28">
        <f>A2337</f>
        <v>44393</v>
      </c>
      <c r="B2338" s="29" t="str">
        <f>B2337</f>
        <v>SONZA SALTARSKI</v>
      </c>
      <c r="C2338" s="30">
        <f>SUBTOTAL(9,C2337:C2337)</f>
        <v>42.32</v>
      </c>
      <c r="D2338" s="31" t="str">
        <f t="shared" si="35"/>
        <v>TOTAL</v>
      </c>
      <c r="E2338" s="24"/>
    </row>
    <row r="2339" spans="1:5" s="23" customFormat="1" ht="15.75" outlineLevel="2" x14ac:dyDescent="0.25">
      <c r="A2339" s="27">
        <v>44393</v>
      </c>
      <c r="B2339" s="24" t="s">
        <v>890</v>
      </c>
      <c r="C2339" s="25">
        <v>29</v>
      </c>
      <c r="D2339" s="31" t="str">
        <f t="shared" si="35"/>
        <v/>
      </c>
      <c r="E2339" s="24" t="s">
        <v>185</v>
      </c>
    </row>
    <row r="2340" spans="1:5" s="23" customFormat="1" ht="15.75" outlineLevel="1" x14ac:dyDescent="0.25">
      <c r="A2340" s="28">
        <f>A2339</f>
        <v>44393</v>
      </c>
      <c r="B2340" s="29" t="str">
        <f>B2339</f>
        <v>JILL RHODES</v>
      </c>
      <c r="C2340" s="30">
        <f>SUBTOTAL(9,C2339:C2339)</f>
        <v>29</v>
      </c>
      <c r="D2340" s="31" t="str">
        <f t="shared" si="35"/>
        <v>TOTAL</v>
      </c>
      <c r="E2340" s="24"/>
    </row>
    <row r="2341" spans="1:5" s="23" customFormat="1" ht="15.75" outlineLevel="2" x14ac:dyDescent="0.25">
      <c r="A2341" s="27">
        <v>44393</v>
      </c>
      <c r="B2341" s="24" t="s">
        <v>891</v>
      </c>
      <c r="C2341" s="25">
        <v>83.1</v>
      </c>
      <c r="D2341" s="31" t="str">
        <f t="shared" si="35"/>
        <v/>
      </c>
      <c r="E2341" s="24" t="s">
        <v>185</v>
      </c>
    </row>
    <row r="2342" spans="1:5" s="23" customFormat="1" ht="15.75" outlineLevel="1" x14ac:dyDescent="0.25">
      <c r="A2342" s="28">
        <f>A2341</f>
        <v>44393</v>
      </c>
      <c r="B2342" s="29" t="str">
        <f>B2341</f>
        <v>ANNE DAMIECKA</v>
      </c>
      <c r="C2342" s="30">
        <f>SUBTOTAL(9,C2341:C2341)</f>
        <v>83.1</v>
      </c>
      <c r="D2342" s="31" t="str">
        <f t="shared" si="35"/>
        <v>TOTAL</v>
      </c>
      <c r="E2342" s="24"/>
    </row>
    <row r="2343" spans="1:5" s="23" customFormat="1" ht="15.75" outlineLevel="2" x14ac:dyDescent="0.25">
      <c r="A2343" s="27">
        <v>44393</v>
      </c>
      <c r="B2343" s="24" t="s">
        <v>892</v>
      </c>
      <c r="C2343" s="25">
        <v>0.5</v>
      </c>
      <c r="D2343" s="31" t="str">
        <f t="shared" si="35"/>
        <v/>
      </c>
      <c r="E2343" s="24" t="s">
        <v>185</v>
      </c>
    </row>
    <row r="2344" spans="1:5" s="23" customFormat="1" ht="15.75" outlineLevel="1" x14ac:dyDescent="0.25">
      <c r="A2344" s="28">
        <f>A2343</f>
        <v>44393</v>
      </c>
      <c r="B2344" s="29" t="str">
        <f>B2343</f>
        <v>MARCELA SEGUEL</v>
      </c>
      <c r="C2344" s="30">
        <f>SUBTOTAL(9,C2343:C2343)</f>
        <v>0.5</v>
      </c>
      <c r="D2344" s="31" t="str">
        <f t="shared" si="35"/>
        <v>TOTAL</v>
      </c>
      <c r="E2344" s="24"/>
    </row>
    <row r="2345" spans="1:5" s="23" customFormat="1" ht="15.75" outlineLevel="2" x14ac:dyDescent="0.25">
      <c r="A2345" s="27">
        <v>44393</v>
      </c>
      <c r="B2345" s="24" t="s">
        <v>893</v>
      </c>
      <c r="C2345" s="25">
        <v>51.9</v>
      </c>
      <c r="D2345" s="31" t="str">
        <f t="shared" si="35"/>
        <v/>
      </c>
      <c r="E2345" s="24" t="s">
        <v>185</v>
      </c>
    </row>
    <row r="2346" spans="1:5" s="23" customFormat="1" ht="15.75" outlineLevel="1" x14ac:dyDescent="0.25">
      <c r="A2346" s="28">
        <f>A2345</f>
        <v>44393</v>
      </c>
      <c r="B2346" s="29" t="str">
        <f>B2345</f>
        <v>CYNTHIA SLAUTER</v>
      </c>
      <c r="C2346" s="30">
        <f>SUBTOTAL(9,C2345:C2345)</f>
        <v>51.9</v>
      </c>
      <c r="D2346" s="31" t="str">
        <f t="shared" si="35"/>
        <v>TOTAL</v>
      </c>
      <c r="E2346" s="24"/>
    </row>
    <row r="2347" spans="1:5" s="23" customFormat="1" ht="15.75" outlineLevel="2" x14ac:dyDescent="0.25">
      <c r="A2347" s="27">
        <v>44393</v>
      </c>
      <c r="B2347" s="24" t="s">
        <v>894</v>
      </c>
      <c r="C2347" s="25">
        <v>40.75</v>
      </c>
      <c r="D2347" s="31" t="str">
        <f t="shared" si="35"/>
        <v/>
      </c>
      <c r="E2347" s="24" t="s">
        <v>185</v>
      </c>
    </row>
    <row r="2348" spans="1:5" s="23" customFormat="1" ht="15.75" outlineLevel="1" x14ac:dyDescent="0.25">
      <c r="A2348" s="28">
        <f>A2347</f>
        <v>44393</v>
      </c>
      <c r="B2348" s="29" t="str">
        <f>B2347</f>
        <v>GOPAKUMAR GOPINATHAN NAIR</v>
      </c>
      <c r="C2348" s="30">
        <f>SUBTOTAL(9,C2347:C2347)</f>
        <v>40.75</v>
      </c>
      <c r="D2348" s="31" t="str">
        <f t="shared" si="35"/>
        <v>TOTAL</v>
      </c>
      <c r="E2348" s="24"/>
    </row>
    <row r="2349" spans="1:5" s="23" customFormat="1" ht="15.75" outlineLevel="2" x14ac:dyDescent="0.25">
      <c r="A2349" s="27">
        <v>44393</v>
      </c>
      <c r="B2349" s="24" t="s">
        <v>895</v>
      </c>
      <c r="C2349" s="25">
        <v>44.8</v>
      </c>
      <c r="D2349" s="31" t="str">
        <f t="shared" si="35"/>
        <v/>
      </c>
      <c r="E2349" s="24" t="s">
        <v>185</v>
      </c>
    </row>
    <row r="2350" spans="1:5" s="23" customFormat="1" ht="15.75" outlineLevel="1" x14ac:dyDescent="0.25">
      <c r="A2350" s="28">
        <f>A2349</f>
        <v>44393</v>
      </c>
      <c r="B2350" s="29" t="str">
        <f>B2349</f>
        <v>FARDOSHT AMIRPANAHI</v>
      </c>
      <c r="C2350" s="30">
        <f>SUBTOTAL(9,C2349:C2349)</f>
        <v>44.8</v>
      </c>
      <c r="D2350" s="31" t="str">
        <f t="shared" si="35"/>
        <v>TOTAL</v>
      </c>
      <c r="E2350" s="24"/>
    </row>
    <row r="2351" spans="1:5" s="23" customFormat="1" ht="15.75" outlineLevel="2" x14ac:dyDescent="0.25">
      <c r="A2351" s="27">
        <v>44393</v>
      </c>
      <c r="B2351" s="24" t="s">
        <v>896</v>
      </c>
      <c r="C2351" s="25">
        <v>19.25</v>
      </c>
      <c r="D2351" s="31" t="str">
        <f t="shared" si="35"/>
        <v/>
      </c>
      <c r="E2351" s="24" t="s">
        <v>185</v>
      </c>
    </row>
    <row r="2352" spans="1:5" s="23" customFormat="1" ht="15.75" outlineLevel="1" x14ac:dyDescent="0.25">
      <c r="A2352" s="28">
        <f>A2351</f>
        <v>44393</v>
      </c>
      <c r="B2352" s="29" t="str">
        <f>B2351</f>
        <v>KIMBERLY MEEK</v>
      </c>
      <c r="C2352" s="30">
        <f>SUBTOTAL(9,C2351:C2351)</f>
        <v>19.25</v>
      </c>
      <c r="D2352" s="31" t="str">
        <f t="shared" si="35"/>
        <v>TOTAL</v>
      </c>
      <c r="E2352" s="24"/>
    </row>
    <row r="2353" spans="1:5" s="23" customFormat="1" ht="15.75" outlineLevel="2" x14ac:dyDescent="0.25">
      <c r="A2353" s="27">
        <v>44393</v>
      </c>
      <c r="B2353" s="24" t="s">
        <v>897</v>
      </c>
      <c r="C2353" s="25">
        <v>22</v>
      </c>
      <c r="D2353" s="31" t="str">
        <f t="shared" ref="D2353:D2416" si="36">IF(E2353="","TOTAL","")</f>
        <v/>
      </c>
      <c r="E2353" s="24" t="s">
        <v>185</v>
      </c>
    </row>
    <row r="2354" spans="1:5" s="23" customFormat="1" ht="15.75" outlineLevel="1" x14ac:dyDescent="0.25">
      <c r="A2354" s="28">
        <f>A2353</f>
        <v>44393</v>
      </c>
      <c r="B2354" s="29" t="str">
        <f>B2353</f>
        <v>TAMERA WEBB</v>
      </c>
      <c r="C2354" s="30">
        <f>SUBTOTAL(9,C2353:C2353)</f>
        <v>22</v>
      </c>
      <c r="D2354" s="31" t="str">
        <f t="shared" si="36"/>
        <v>TOTAL</v>
      </c>
      <c r="E2354" s="24"/>
    </row>
    <row r="2355" spans="1:5" s="23" customFormat="1" ht="15.75" outlineLevel="2" x14ac:dyDescent="0.25">
      <c r="A2355" s="27">
        <v>44393</v>
      </c>
      <c r="B2355" s="24" t="s">
        <v>898</v>
      </c>
      <c r="C2355" s="25">
        <v>18.75</v>
      </c>
      <c r="D2355" s="31" t="str">
        <f t="shared" si="36"/>
        <v/>
      </c>
      <c r="E2355" s="24" t="s">
        <v>185</v>
      </c>
    </row>
    <row r="2356" spans="1:5" s="23" customFormat="1" ht="15.75" outlineLevel="1" x14ac:dyDescent="0.25">
      <c r="A2356" s="28">
        <f>A2355</f>
        <v>44393</v>
      </c>
      <c r="B2356" s="29" t="str">
        <f>B2355</f>
        <v>MERISSA OWENS TRACY</v>
      </c>
      <c r="C2356" s="30">
        <f>SUBTOTAL(9,C2355:C2355)</f>
        <v>18.75</v>
      </c>
      <c r="D2356" s="31" t="str">
        <f t="shared" si="36"/>
        <v>TOTAL</v>
      </c>
      <c r="E2356" s="24"/>
    </row>
    <row r="2357" spans="1:5" s="23" customFormat="1" ht="15.75" outlineLevel="2" x14ac:dyDescent="0.25">
      <c r="A2357" s="27">
        <v>44393</v>
      </c>
      <c r="B2357" s="24" t="s">
        <v>899</v>
      </c>
      <c r="C2357" s="25">
        <v>24.5</v>
      </c>
      <c r="D2357" s="31" t="str">
        <f t="shared" si="36"/>
        <v/>
      </c>
      <c r="E2357" s="24" t="s">
        <v>185</v>
      </c>
    </row>
    <row r="2358" spans="1:5" s="23" customFormat="1" ht="15.75" outlineLevel="1" x14ac:dyDescent="0.25">
      <c r="A2358" s="28">
        <f>A2357</f>
        <v>44393</v>
      </c>
      <c r="B2358" s="29" t="str">
        <f>B2357</f>
        <v>WILLIAM SLATER</v>
      </c>
      <c r="C2358" s="30">
        <f>SUBTOTAL(9,C2357:C2357)</f>
        <v>24.5</v>
      </c>
      <c r="D2358" s="31" t="str">
        <f t="shared" si="36"/>
        <v>TOTAL</v>
      </c>
      <c r="E2358" s="24"/>
    </row>
    <row r="2359" spans="1:5" s="23" customFormat="1" ht="15.75" outlineLevel="2" x14ac:dyDescent="0.25">
      <c r="A2359" s="27">
        <v>44393</v>
      </c>
      <c r="B2359" s="24" t="s">
        <v>900</v>
      </c>
      <c r="C2359" s="25">
        <v>34.75</v>
      </c>
      <c r="D2359" s="31" t="str">
        <f t="shared" si="36"/>
        <v/>
      </c>
      <c r="E2359" s="24" t="s">
        <v>185</v>
      </c>
    </row>
    <row r="2360" spans="1:5" s="23" customFormat="1" ht="15.75" outlineLevel="1" x14ac:dyDescent="0.25">
      <c r="A2360" s="28">
        <f>A2359</f>
        <v>44393</v>
      </c>
      <c r="B2360" s="29" t="str">
        <f>B2359</f>
        <v>SHAKIL SHEIKH</v>
      </c>
      <c r="C2360" s="30">
        <f>SUBTOTAL(9,C2359:C2359)</f>
        <v>34.75</v>
      </c>
      <c r="D2360" s="31" t="str">
        <f t="shared" si="36"/>
        <v>TOTAL</v>
      </c>
      <c r="E2360" s="24"/>
    </row>
    <row r="2361" spans="1:5" s="23" customFormat="1" ht="15.75" outlineLevel="2" x14ac:dyDescent="0.25">
      <c r="A2361" s="27">
        <v>44393</v>
      </c>
      <c r="B2361" s="24" t="s">
        <v>901</v>
      </c>
      <c r="C2361" s="25">
        <v>10.5</v>
      </c>
      <c r="D2361" s="31" t="str">
        <f t="shared" si="36"/>
        <v/>
      </c>
      <c r="E2361" s="24" t="s">
        <v>185</v>
      </c>
    </row>
    <row r="2362" spans="1:5" s="23" customFormat="1" ht="15.75" outlineLevel="1" x14ac:dyDescent="0.25">
      <c r="A2362" s="28">
        <f>A2361</f>
        <v>44393</v>
      </c>
      <c r="B2362" s="29" t="str">
        <f>B2361</f>
        <v>BRIGETTE MARRIOTT</v>
      </c>
      <c r="C2362" s="30">
        <f>SUBTOTAL(9,C2361:C2361)</f>
        <v>10.5</v>
      </c>
      <c r="D2362" s="31" t="str">
        <f t="shared" si="36"/>
        <v>TOTAL</v>
      </c>
      <c r="E2362" s="24"/>
    </row>
    <row r="2363" spans="1:5" s="23" customFormat="1" ht="15.75" outlineLevel="2" x14ac:dyDescent="0.25">
      <c r="A2363" s="27">
        <v>44393</v>
      </c>
      <c r="B2363" s="24" t="s">
        <v>902</v>
      </c>
      <c r="C2363" s="25">
        <v>17.8</v>
      </c>
      <c r="D2363" s="31" t="str">
        <f t="shared" si="36"/>
        <v/>
      </c>
      <c r="E2363" s="24" t="s">
        <v>185</v>
      </c>
    </row>
    <row r="2364" spans="1:5" s="23" customFormat="1" ht="15.75" outlineLevel="1" x14ac:dyDescent="0.25">
      <c r="A2364" s="28">
        <f>A2363</f>
        <v>44393</v>
      </c>
      <c r="B2364" s="29" t="str">
        <f>B2363</f>
        <v>SANDY CARLSON</v>
      </c>
      <c r="C2364" s="30">
        <f>SUBTOTAL(9,C2363:C2363)</f>
        <v>17.8</v>
      </c>
      <c r="D2364" s="31" t="str">
        <f t="shared" si="36"/>
        <v>TOTAL</v>
      </c>
      <c r="E2364" s="24"/>
    </row>
    <row r="2365" spans="1:5" s="23" customFormat="1" ht="15.75" outlineLevel="2" x14ac:dyDescent="0.25">
      <c r="A2365" s="27">
        <v>44393</v>
      </c>
      <c r="B2365" s="24" t="s">
        <v>903</v>
      </c>
      <c r="C2365" s="25">
        <v>22.75</v>
      </c>
      <c r="D2365" s="31" t="str">
        <f t="shared" si="36"/>
        <v/>
      </c>
      <c r="E2365" s="24" t="s">
        <v>185</v>
      </c>
    </row>
    <row r="2366" spans="1:5" s="23" customFormat="1" ht="15.75" outlineLevel="1" x14ac:dyDescent="0.25">
      <c r="A2366" s="28">
        <f>A2365</f>
        <v>44393</v>
      </c>
      <c r="B2366" s="29" t="str">
        <f>B2365</f>
        <v>EDWARD JOHNSON</v>
      </c>
      <c r="C2366" s="30">
        <f>SUBTOTAL(9,C2365:C2365)</f>
        <v>22.75</v>
      </c>
      <c r="D2366" s="31" t="str">
        <f t="shared" si="36"/>
        <v>TOTAL</v>
      </c>
      <c r="E2366" s="24"/>
    </row>
    <row r="2367" spans="1:5" s="23" customFormat="1" ht="15.75" outlineLevel="2" x14ac:dyDescent="0.25">
      <c r="A2367" s="27">
        <v>44393</v>
      </c>
      <c r="B2367" s="24" t="s">
        <v>904</v>
      </c>
      <c r="C2367" s="25">
        <v>1</v>
      </c>
      <c r="D2367" s="31" t="str">
        <f t="shared" si="36"/>
        <v/>
      </c>
      <c r="E2367" s="24" t="s">
        <v>185</v>
      </c>
    </row>
    <row r="2368" spans="1:5" s="23" customFormat="1" ht="15.75" outlineLevel="1" x14ac:dyDescent="0.25">
      <c r="A2368" s="28">
        <f>A2367</f>
        <v>44393</v>
      </c>
      <c r="B2368" s="29" t="str">
        <f>B2367</f>
        <v>MARTHA IBARRA</v>
      </c>
      <c r="C2368" s="30">
        <f>SUBTOTAL(9,C2367:C2367)</f>
        <v>1</v>
      </c>
      <c r="D2368" s="31" t="str">
        <f t="shared" si="36"/>
        <v>TOTAL</v>
      </c>
      <c r="E2368" s="24"/>
    </row>
    <row r="2369" spans="1:5" s="23" customFormat="1" ht="15.75" outlineLevel="2" x14ac:dyDescent="0.25">
      <c r="A2369" s="27">
        <v>44393</v>
      </c>
      <c r="B2369" s="24" t="s">
        <v>905</v>
      </c>
      <c r="C2369" s="25">
        <v>24.5</v>
      </c>
      <c r="D2369" s="31" t="str">
        <f t="shared" si="36"/>
        <v/>
      </c>
      <c r="E2369" s="24" t="s">
        <v>185</v>
      </c>
    </row>
    <row r="2370" spans="1:5" s="23" customFormat="1" ht="15.75" outlineLevel="1" x14ac:dyDescent="0.25">
      <c r="A2370" s="28">
        <f>A2369</f>
        <v>44393</v>
      </c>
      <c r="B2370" s="29" t="str">
        <f>B2369</f>
        <v>RONALD DOYLE</v>
      </c>
      <c r="C2370" s="30">
        <f>SUBTOTAL(9,C2369:C2369)</f>
        <v>24.5</v>
      </c>
      <c r="D2370" s="31" t="str">
        <f t="shared" si="36"/>
        <v>TOTAL</v>
      </c>
      <c r="E2370" s="24"/>
    </row>
    <row r="2371" spans="1:5" s="23" customFormat="1" ht="15.75" outlineLevel="2" x14ac:dyDescent="0.25">
      <c r="A2371" s="27">
        <v>44393</v>
      </c>
      <c r="B2371" s="24" t="s">
        <v>906</v>
      </c>
      <c r="C2371" s="25">
        <v>5.5</v>
      </c>
      <c r="D2371" s="31" t="str">
        <f t="shared" si="36"/>
        <v/>
      </c>
      <c r="E2371" s="24" t="s">
        <v>185</v>
      </c>
    </row>
    <row r="2372" spans="1:5" s="23" customFormat="1" ht="15.75" outlineLevel="1" x14ac:dyDescent="0.25">
      <c r="A2372" s="28">
        <f>A2371</f>
        <v>44393</v>
      </c>
      <c r="B2372" s="29" t="str">
        <f>B2371</f>
        <v>MONICA WHISMAN</v>
      </c>
      <c r="C2372" s="30">
        <f>SUBTOTAL(9,C2371:C2371)</f>
        <v>5.5</v>
      </c>
      <c r="D2372" s="31" t="str">
        <f t="shared" si="36"/>
        <v>TOTAL</v>
      </c>
      <c r="E2372" s="24"/>
    </row>
    <row r="2373" spans="1:5" s="23" customFormat="1" ht="15.75" outlineLevel="2" x14ac:dyDescent="0.25">
      <c r="A2373" s="27">
        <v>44393</v>
      </c>
      <c r="B2373" s="24" t="s">
        <v>907</v>
      </c>
      <c r="C2373" s="25">
        <v>77.5</v>
      </c>
      <c r="D2373" s="31" t="str">
        <f t="shared" si="36"/>
        <v/>
      </c>
      <c r="E2373" s="24" t="s">
        <v>185</v>
      </c>
    </row>
    <row r="2374" spans="1:5" s="23" customFormat="1" ht="15.75" outlineLevel="1" x14ac:dyDescent="0.25">
      <c r="A2374" s="28">
        <f>A2373</f>
        <v>44393</v>
      </c>
      <c r="B2374" s="29" t="str">
        <f>B2373</f>
        <v>TERRY BAKER</v>
      </c>
      <c r="C2374" s="30">
        <f>SUBTOTAL(9,C2373:C2373)</f>
        <v>77.5</v>
      </c>
      <c r="D2374" s="31" t="str">
        <f t="shared" si="36"/>
        <v>TOTAL</v>
      </c>
      <c r="E2374" s="24"/>
    </row>
    <row r="2375" spans="1:5" s="23" customFormat="1" ht="15.75" outlineLevel="2" x14ac:dyDescent="0.25">
      <c r="A2375" s="27">
        <v>44393</v>
      </c>
      <c r="B2375" s="24" t="s">
        <v>908</v>
      </c>
      <c r="C2375" s="25">
        <v>57.5</v>
      </c>
      <c r="D2375" s="31" t="str">
        <f t="shared" si="36"/>
        <v/>
      </c>
      <c r="E2375" s="24" t="s">
        <v>185</v>
      </c>
    </row>
    <row r="2376" spans="1:5" s="23" customFormat="1" ht="15.75" outlineLevel="1" x14ac:dyDescent="0.25">
      <c r="A2376" s="28">
        <f>A2375</f>
        <v>44393</v>
      </c>
      <c r="B2376" s="29" t="str">
        <f>B2375</f>
        <v>STEPHANIE FAULKNER</v>
      </c>
      <c r="C2376" s="30">
        <f>SUBTOTAL(9,C2375:C2375)</f>
        <v>57.5</v>
      </c>
      <c r="D2376" s="31" t="str">
        <f t="shared" si="36"/>
        <v>TOTAL</v>
      </c>
      <c r="E2376" s="24"/>
    </row>
    <row r="2377" spans="1:5" s="23" customFormat="1" ht="15.75" outlineLevel="2" x14ac:dyDescent="0.25">
      <c r="A2377" s="27">
        <v>44393</v>
      </c>
      <c r="B2377" s="24" t="s">
        <v>908</v>
      </c>
      <c r="C2377" s="25">
        <v>83.75</v>
      </c>
      <c r="D2377" s="31" t="str">
        <f t="shared" si="36"/>
        <v/>
      </c>
      <c r="E2377" s="24" t="s">
        <v>185</v>
      </c>
    </row>
    <row r="2378" spans="1:5" s="23" customFormat="1" ht="15.75" outlineLevel="1" x14ac:dyDescent="0.25">
      <c r="A2378" s="28">
        <f>A2377</f>
        <v>44393</v>
      </c>
      <c r="B2378" s="29" t="str">
        <f>B2377</f>
        <v>STEPHANIE FAULKNER</v>
      </c>
      <c r="C2378" s="30">
        <f>SUBTOTAL(9,C2377:C2377)</f>
        <v>83.75</v>
      </c>
      <c r="D2378" s="31" t="str">
        <f t="shared" si="36"/>
        <v>TOTAL</v>
      </c>
      <c r="E2378" s="24"/>
    </row>
    <row r="2379" spans="1:5" s="23" customFormat="1" ht="15.75" outlineLevel="2" x14ac:dyDescent="0.25">
      <c r="A2379" s="27">
        <v>44393</v>
      </c>
      <c r="B2379" s="24" t="s">
        <v>909</v>
      </c>
      <c r="C2379" s="25">
        <v>25</v>
      </c>
      <c r="D2379" s="31" t="str">
        <f t="shared" si="36"/>
        <v/>
      </c>
      <c r="E2379" s="24" t="s">
        <v>185</v>
      </c>
    </row>
    <row r="2380" spans="1:5" s="23" customFormat="1" ht="15.75" outlineLevel="1" x14ac:dyDescent="0.25">
      <c r="A2380" s="28">
        <f>A2379</f>
        <v>44393</v>
      </c>
      <c r="B2380" s="29" t="str">
        <f>B2379</f>
        <v>JEANNIE BARNETT</v>
      </c>
      <c r="C2380" s="30">
        <f>SUBTOTAL(9,C2379:C2379)</f>
        <v>25</v>
      </c>
      <c r="D2380" s="31" t="str">
        <f t="shared" si="36"/>
        <v>TOTAL</v>
      </c>
      <c r="E2380" s="24"/>
    </row>
    <row r="2381" spans="1:5" s="23" customFormat="1" ht="15.75" outlineLevel="2" x14ac:dyDescent="0.25">
      <c r="A2381" s="27">
        <v>44393</v>
      </c>
      <c r="B2381" s="24" t="s">
        <v>910</v>
      </c>
      <c r="C2381" s="25">
        <v>20.7</v>
      </c>
      <c r="D2381" s="31" t="str">
        <f t="shared" si="36"/>
        <v/>
      </c>
      <c r="E2381" s="24" t="s">
        <v>185</v>
      </c>
    </row>
    <row r="2382" spans="1:5" s="23" customFormat="1" ht="15.75" outlineLevel="1" x14ac:dyDescent="0.25">
      <c r="A2382" s="28">
        <f>A2381</f>
        <v>44393</v>
      </c>
      <c r="B2382" s="29" t="str">
        <f>B2381</f>
        <v>SHAWNA JONES</v>
      </c>
      <c r="C2382" s="30">
        <f>SUBTOTAL(9,C2381:C2381)</f>
        <v>20.7</v>
      </c>
      <c r="D2382" s="31" t="str">
        <f t="shared" si="36"/>
        <v>TOTAL</v>
      </c>
      <c r="E2382" s="24"/>
    </row>
    <row r="2383" spans="1:5" s="23" customFormat="1" ht="15.75" outlineLevel="2" x14ac:dyDescent="0.25">
      <c r="A2383" s="27">
        <v>44393</v>
      </c>
      <c r="B2383" s="24" t="s">
        <v>911</v>
      </c>
      <c r="C2383" s="25">
        <v>49.25</v>
      </c>
      <c r="D2383" s="31" t="str">
        <f t="shared" si="36"/>
        <v/>
      </c>
      <c r="E2383" s="24" t="s">
        <v>185</v>
      </c>
    </row>
    <row r="2384" spans="1:5" s="23" customFormat="1" ht="15.75" outlineLevel="1" x14ac:dyDescent="0.25">
      <c r="A2384" s="28">
        <f>A2383</f>
        <v>44393</v>
      </c>
      <c r="B2384" s="29" t="str">
        <f>B2383</f>
        <v>YANGFENG CAO</v>
      </c>
      <c r="C2384" s="30">
        <f>SUBTOTAL(9,C2383:C2383)</f>
        <v>49.25</v>
      </c>
      <c r="D2384" s="31" t="str">
        <f t="shared" si="36"/>
        <v>TOTAL</v>
      </c>
      <c r="E2384" s="24"/>
    </row>
    <row r="2385" spans="1:5" s="23" customFormat="1" ht="15.75" outlineLevel="2" x14ac:dyDescent="0.25">
      <c r="A2385" s="27">
        <v>44393</v>
      </c>
      <c r="B2385" s="24" t="s">
        <v>912</v>
      </c>
      <c r="C2385" s="25">
        <v>5</v>
      </c>
      <c r="D2385" s="31" t="str">
        <f t="shared" si="36"/>
        <v/>
      </c>
      <c r="E2385" s="24" t="s">
        <v>185</v>
      </c>
    </row>
    <row r="2386" spans="1:5" s="23" customFormat="1" ht="15.75" outlineLevel="1" x14ac:dyDescent="0.25">
      <c r="A2386" s="28">
        <f>A2385</f>
        <v>44393</v>
      </c>
      <c r="B2386" s="29" t="str">
        <f>B2385</f>
        <v>STEPHANIE WAGONER</v>
      </c>
      <c r="C2386" s="30">
        <f>SUBTOTAL(9,C2385:C2385)</f>
        <v>5</v>
      </c>
      <c r="D2386" s="31" t="str">
        <f t="shared" si="36"/>
        <v>TOTAL</v>
      </c>
      <c r="E2386" s="24"/>
    </row>
    <row r="2387" spans="1:5" s="23" customFormat="1" ht="15.75" outlineLevel="2" x14ac:dyDescent="0.25">
      <c r="A2387" s="27">
        <v>44393</v>
      </c>
      <c r="B2387" s="24" t="s">
        <v>913</v>
      </c>
      <c r="C2387" s="25">
        <v>52.75</v>
      </c>
      <c r="D2387" s="31" t="str">
        <f t="shared" si="36"/>
        <v/>
      </c>
      <c r="E2387" s="24" t="s">
        <v>185</v>
      </c>
    </row>
    <row r="2388" spans="1:5" s="23" customFormat="1" ht="15.75" outlineLevel="1" x14ac:dyDescent="0.25">
      <c r="A2388" s="28">
        <f>A2387</f>
        <v>44393</v>
      </c>
      <c r="B2388" s="29" t="str">
        <f>B2387</f>
        <v>WILLIAM PHAN</v>
      </c>
      <c r="C2388" s="30">
        <f>SUBTOTAL(9,C2387:C2387)</f>
        <v>52.75</v>
      </c>
      <c r="D2388" s="31" t="str">
        <f t="shared" si="36"/>
        <v>TOTAL</v>
      </c>
      <c r="E2388" s="24"/>
    </row>
    <row r="2389" spans="1:5" s="23" customFormat="1" ht="15.75" outlineLevel="2" x14ac:dyDescent="0.25">
      <c r="A2389" s="27">
        <v>44393</v>
      </c>
      <c r="B2389" s="24" t="s">
        <v>914</v>
      </c>
      <c r="C2389" s="25">
        <v>6.9</v>
      </c>
      <c r="D2389" s="31" t="str">
        <f t="shared" si="36"/>
        <v/>
      </c>
      <c r="E2389" s="24" t="s">
        <v>185</v>
      </c>
    </row>
    <row r="2390" spans="1:5" s="23" customFormat="1" ht="15.75" outlineLevel="1" x14ac:dyDescent="0.25">
      <c r="A2390" s="28">
        <f>A2389</f>
        <v>44393</v>
      </c>
      <c r="B2390" s="29" t="str">
        <f>B2389</f>
        <v>CHESSE' MCDARIS</v>
      </c>
      <c r="C2390" s="30">
        <f>SUBTOTAL(9,C2389:C2389)</f>
        <v>6.9</v>
      </c>
      <c r="D2390" s="31" t="str">
        <f t="shared" si="36"/>
        <v>TOTAL</v>
      </c>
      <c r="E2390" s="24"/>
    </row>
    <row r="2391" spans="1:5" s="23" customFormat="1" ht="15.75" outlineLevel="2" x14ac:dyDescent="0.25">
      <c r="A2391" s="27">
        <v>44393</v>
      </c>
      <c r="B2391" s="24" t="s">
        <v>915</v>
      </c>
      <c r="C2391" s="25">
        <v>24</v>
      </c>
      <c r="D2391" s="31" t="str">
        <f t="shared" si="36"/>
        <v/>
      </c>
      <c r="E2391" s="24" t="s">
        <v>185</v>
      </c>
    </row>
    <row r="2392" spans="1:5" s="23" customFormat="1" ht="15.75" outlineLevel="1" x14ac:dyDescent="0.25">
      <c r="A2392" s="28">
        <f>A2391</f>
        <v>44393</v>
      </c>
      <c r="B2392" s="29" t="str">
        <f>B2391</f>
        <v>DAVID GREELEY</v>
      </c>
      <c r="C2392" s="30">
        <f>SUBTOTAL(9,C2391:C2391)</f>
        <v>24</v>
      </c>
      <c r="D2392" s="31" t="str">
        <f t="shared" si="36"/>
        <v>TOTAL</v>
      </c>
      <c r="E2392" s="24"/>
    </row>
    <row r="2393" spans="1:5" s="23" customFormat="1" ht="15.75" outlineLevel="2" x14ac:dyDescent="0.25">
      <c r="A2393" s="27">
        <v>44393</v>
      </c>
      <c r="B2393" s="24" t="s">
        <v>916</v>
      </c>
      <c r="C2393" s="25">
        <v>4</v>
      </c>
      <c r="D2393" s="31" t="str">
        <f t="shared" si="36"/>
        <v/>
      </c>
      <c r="E2393" s="24" t="s">
        <v>185</v>
      </c>
    </row>
    <row r="2394" spans="1:5" s="23" customFormat="1" ht="15.75" outlineLevel="1" x14ac:dyDescent="0.25">
      <c r="A2394" s="28">
        <f>A2393</f>
        <v>44393</v>
      </c>
      <c r="B2394" s="29" t="str">
        <f>B2393</f>
        <v>MITCHELL HOFFART</v>
      </c>
      <c r="C2394" s="30">
        <f>SUBTOTAL(9,C2393:C2393)</f>
        <v>4</v>
      </c>
      <c r="D2394" s="31" t="str">
        <f t="shared" si="36"/>
        <v>TOTAL</v>
      </c>
      <c r="E2394" s="24"/>
    </row>
    <row r="2395" spans="1:5" s="23" customFormat="1" ht="15.75" outlineLevel="2" x14ac:dyDescent="0.25">
      <c r="A2395" s="27">
        <v>44393</v>
      </c>
      <c r="B2395" s="24" t="s">
        <v>917</v>
      </c>
      <c r="C2395" s="25">
        <v>13</v>
      </c>
      <c r="D2395" s="31" t="str">
        <f t="shared" si="36"/>
        <v/>
      </c>
      <c r="E2395" s="24" t="s">
        <v>185</v>
      </c>
    </row>
    <row r="2396" spans="1:5" s="23" customFormat="1" ht="15.75" outlineLevel="1" x14ac:dyDescent="0.25">
      <c r="A2396" s="28">
        <f>A2395</f>
        <v>44393</v>
      </c>
      <c r="B2396" s="29" t="str">
        <f>B2395</f>
        <v>METZERY LANDRY</v>
      </c>
      <c r="C2396" s="30">
        <f>SUBTOTAL(9,C2395:C2395)</f>
        <v>13</v>
      </c>
      <c r="D2396" s="31" t="str">
        <f t="shared" si="36"/>
        <v>TOTAL</v>
      </c>
      <c r="E2396" s="24"/>
    </row>
    <row r="2397" spans="1:5" s="23" customFormat="1" ht="15.75" outlineLevel="2" x14ac:dyDescent="0.25">
      <c r="A2397" s="27">
        <v>44393</v>
      </c>
      <c r="B2397" s="24" t="s">
        <v>918</v>
      </c>
      <c r="C2397" s="25">
        <v>47.25</v>
      </c>
      <c r="D2397" s="31" t="str">
        <f t="shared" si="36"/>
        <v/>
      </c>
      <c r="E2397" s="24" t="s">
        <v>185</v>
      </c>
    </row>
    <row r="2398" spans="1:5" s="23" customFormat="1" ht="15.75" outlineLevel="1" x14ac:dyDescent="0.25">
      <c r="A2398" s="28">
        <f>A2397</f>
        <v>44393</v>
      </c>
      <c r="B2398" s="29" t="str">
        <f>B2397</f>
        <v>JOLENE SNG</v>
      </c>
      <c r="C2398" s="30">
        <f>SUBTOTAL(9,C2397:C2397)</f>
        <v>47.25</v>
      </c>
      <c r="D2398" s="31" t="str">
        <f t="shared" si="36"/>
        <v>TOTAL</v>
      </c>
      <c r="E2398" s="24"/>
    </row>
    <row r="2399" spans="1:5" s="23" customFormat="1" ht="15.75" outlineLevel="2" x14ac:dyDescent="0.25">
      <c r="A2399" s="27">
        <v>44393</v>
      </c>
      <c r="B2399" s="24" t="s">
        <v>919</v>
      </c>
      <c r="C2399" s="25">
        <v>37</v>
      </c>
      <c r="D2399" s="31" t="str">
        <f t="shared" si="36"/>
        <v/>
      </c>
      <c r="E2399" s="24" t="s">
        <v>185</v>
      </c>
    </row>
    <row r="2400" spans="1:5" s="23" customFormat="1" ht="15.75" outlineLevel="1" x14ac:dyDescent="0.25">
      <c r="A2400" s="28">
        <f>A2399</f>
        <v>44393</v>
      </c>
      <c r="B2400" s="29" t="str">
        <f>B2399</f>
        <v>FARZANA IQBAL</v>
      </c>
      <c r="C2400" s="30">
        <f>SUBTOTAL(9,C2399:C2399)</f>
        <v>37</v>
      </c>
      <c r="D2400" s="31" t="str">
        <f t="shared" si="36"/>
        <v>TOTAL</v>
      </c>
      <c r="E2400" s="24"/>
    </row>
    <row r="2401" spans="1:5" s="23" customFormat="1" ht="15.75" outlineLevel="2" x14ac:dyDescent="0.25">
      <c r="A2401" s="27">
        <v>44393</v>
      </c>
      <c r="B2401" s="24" t="s">
        <v>920</v>
      </c>
      <c r="C2401" s="25">
        <v>29.5</v>
      </c>
      <c r="D2401" s="31" t="str">
        <f t="shared" si="36"/>
        <v/>
      </c>
      <c r="E2401" s="24" t="s">
        <v>185</v>
      </c>
    </row>
    <row r="2402" spans="1:5" s="23" customFormat="1" ht="15.75" outlineLevel="1" x14ac:dyDescent="0.25">
      <c r="A2402" s="28">
        <f>A2401</f>
        <v>44393</v>
      </c>
      <c r="B2402" s="29" t="str">
        <f>B2401</f>
        <v>JENNIFER BANE</v>
      </c>
      <c r="C2402" s="30">
        <f>SUBTOTAL(9,C2401:C2401)</f>
        <v>29.5</v>
      </c>
      <c r="D2402" s="31" t="str">
        <f t="shared" si="36"/>
        <v>TOTAL</v>
      </c>
      <c r="E2402" s="24"/>
    </row>
    <row r="2403" spans="1:5" s="23" customFormat="1" ht="15.75" outlineLevel="2" x14ac:dyDescent="0.25">
      <c r="A2403" s="27">
        <v>44393</v>
      </c>
      <c r="B2403" s="24" t="s">
        <v>921</v>
      </c>
      <c r="C2403" s="25">
        <v>44.25</v>
      </c>
      <c r="D2403" s="31" t="str">
        <f t="shared" si="36"/>
        <v/>
      </c>
      <c r="E2403" s="24" t="s">
        <v>185</v>
      </c>
    </row>
    <row r="2404" spans="1:5" s="23" customFormat="1" ht="15.75" outlineLevel="1" x14ac:dyDescent="0.25">
      <c r="A2404" s="28">
        <f>A2403</f>
        <v>44393</v>
      </c>
      <c r="B2404" s="29" t="str">
        <f>B2403</f>
        <v>ALADINE NAAMOU</v>
      </c>
      <c r="C2404" s="30">
        <f>SUBTOTAL(9,C2403:C2403)</f>
        <v>44.25</v>
      </c>
      <c r="D2404" s="31" t="str">
        <f t="shared" si="36"/>
        <v>TOTAL</v>
      </c>
      <c r="E2404" s="24"/>
    </row>
    <row r="2405" spans="1:5" s="23" customFormat="1" ht="15.75" outlineLevel="2" x14ac:dyDescent="0.25">
      <c r="A2405" s="27">
        <v>44393</v>
      </c>
      <c r="B2405" s="24" t="s">
        <v>922</v>
      </c>
      <c r="C2405" s="25">
        <v>4.25</v>
      </c>
      <c r="D2405" s="31" t="str">
        <f t="shared" si="36"/>
        <v/>
      </c>
      <c r="E2405" s="24" t="s">
        <v>185</v>
      </c>
    </row>
    <row r="2406" spans="1:5" s="23" customFormat="1" ht="15.75" outlineLevel="1" x14ac:dyDescent="0.25">
      <c r="A2406" s="28">
        <f>A2405</f>
        <v>44393</v>
      </c>
      <c r="B2406" s="29" t="str">
        <f>B2405</f>
        <v>NOHEME FAROLAN</v>
      </c>
      <c r="C2406" s="30">
        <f>SUBTOTAL(9,C2405:C2405)</f>
        <v>4.25</v>
      </c>
      <c r="D2406" s="31" t="str">
        <f t="shared" si="36"/>
        <v>TOTAL</v>
      </c>
      <c r="E2406" s="24"/>
    </row>
    <row r="2407" spans="1:5" s="23" customFormat="1" ht="15.75" outlineLevel="2" x14ac:dyDescent="0.25">
      <c r="A2407" s="27">
        <v>44393</v>
      </c>
      <c r="B2407" s="24" t="s">
        <v>923</v>
      </c>
      <c r="C2407" s="25">
        <v>11.25</v>
      </c>
      <c r="D2407" s="31" t="str">
        <f t="shared" si="36"/>
        <v/>
      </c>
      <c r="E2407" s="24" t="s">
        <v>185</v>
      </c>
    </row>
    <row r="2408" spans="1:5" s="23" customFormat="1" ht="15.75" outlineLevel="1" x14ac:dyDescent="0.25">
      <c r="A2408" s="28">
        <f>A2407</f>
        <v>44393</v>
      </c>
      <c r="B2408" s="29" t="str">
        <f>B2407</f>
        <v>DAREEN ABBAS</v>
      </c>
      <c r="C2408" s="30">
        <f>SUBTOTAL(9,C2407:C2407)</f>
        <v>11.25</v>
      </c>
      <c r="D2408" s="31" t="str">
        <f t="shared" si="36"/>
        <v>TOTAL</v>
      </c>
      <c r="E2408" s="24"/>
    </row>
    <row r="2409" spans="1:5" s="23" customFormat="1" ht="15.75" outlineLevel="2" x14ac:dyDescent="0.25">
      <c r="A2409" s="27">
        <v>44393</v>
      </c>
      <c r="B2409" s="24" t="s">
        <v>924</v>
      </c>
      <c r="C2409" s="25">
        <v>19.25</v>
      </c>
      <c r="D2409" s="31" t="str">
        <f t="shared" si="36"/>
        <v/>
      </c>
      <c r="E2409" s="24" t="s">
        <v>185</v>
      </c>
    </row>
    <row r="2410" spans="1:5" s="23" customFormat="1" ht="15.75" outlineLevel="1" x14ac:dyDescent="0.25">
      <c r="A2410" s="28">
        <f>A2409</f>
        <v>44393</v>
      </c>
      <c r="B2410" s="29" t="str">
        <f>B2409</f>
        <v>LYDIA GORDON</v>
      </c>
      <c r="C2410" s="30">
        <f>SUBTOTAL(9,C2409:C2409)</f>
        <v>19.25</v>
      </c>
      <c r="D2410" s="31" t="str">
        <f t="shared" si="36"/>
        <v>TOTAL</v>
      </c>
      <c r="E2410" s="24"/>
    </row>
    <row r="2411" spans="1:5" s="23" customFormat="1" ht="15.75" outlineLevel="2" x14ac:dyDescent="0.25">
      <c r="A2411" s="27">
        <v>44393</v>
      </c>
      <c r="B2411" s="24" t="s">
        <v>925</v>
      </c>
      <c r="C2411" s="25">
        <v>23.3</v>
      </c>
      <c r="D2411" s="31" t="str">
        <f t="shared" si="36"/>
        <v/>
      </c>
      <c r="E2411" s="24" t="s">
        <v>185</v>
      </c>
    </row>
    <row r="2412" spans="1:5" s="23" customFormat="1" ht="15.75" outlineLevel="1" x14ac:dyDescent="0.25">
      <c r="A2412" s="28">
        <f>A2411</f>
        <v>44393</v>
      </c>
      <c r="B2412" s="29" t="str">
        <f>B2411</f>
        <v>VALERIE BOURGEOIS</v>
      </c>
      <c r="C2412" s="30">
        <f>SUBTOTAL(9,C2411:C2411)</f>
        <v>23.3</v>
      </c>
      <c r="D2412" s="31" t="str">
        <f t="shared" si="36"/>
        <v>TOTAL</v>
      </c>
      <c r="E2412" s="24"/>
    </row>
    <row r="2413" spans="1:5" s="23" customFormat="1" ht="15.75" outlineLevel="2" x14ac:dyDescent="0.25">
      <c r="A2413" s="27">
        <v>44393</v>
      </c>
      <c r="B2413" s="24" t="s">
        <v>926</v>
      </c>
      <c r="C2413" s="25">
        <v>46.9</v>
      </c>
      <c r="D2413" s="31" t="str">
        <f t="shared" si="36"/>
        <v/>
      </c>
      <c r="E2413" s="24" t="s">
        <v>185</v>
      </c>
    </row>
    <row r="2414" spans="1:5" s="23" customFormat="1" ht="15.75" outlineLevel="1" x14ac:dyDescent="0.25">
      <c r="A2414" s="28">
        <f>A2413</f>
        <v>44393</v>
      </c>
      <c r="B2414" s="29" t="str">
        <f>B2413</f>
        <v>LAI KWAN PEI</v>
      </c>
      <c r="C2414" s="30">
        <f>SUBTOTAL(9,C2413:C2413)</f>
        <v>46.9</v>
      </c>
      <c r="D2414" s="31" t="str">
        <f t="shared" si="36"/>
        <v>TOTAL</v>
      </c>
      <c r="E2414" s="24"/>
    </row>
    <row r="2415" spans="1:5" s="23" customFormat="1" ht="15.75" outlineLevel="2" x14ac:dyDescent="0.25">
      <c r="A2415" s="27">
        <v>44393</v>
      </c>
      <c r="B2415" s="24" t="s">
        <v>926</v>
      </c>
      <c r="C2415" s="25">
        <v>32</v>
      </c>
      <c r="D2415" s="31" t="str">
        <f t="shared" si="36"/>
        <v/>
      </c>
      <c r="E2415" s="24" t="s">
        <v>185</v>
      </c>
    </row>
    <row r="2416" spans="1:5" s="23" customFormat="1" ht="15.75" outlineLevel="1" x14ac:dyDescent="0.25">
      <c r="A2416" s="28">
        <f>A2415</f>
        <v>44393</v>
      </c>
      <c r="B2416" s="29" t="str">
        <f>B2415</f>
        <v>LAI KWAN PEI</v>
      </c>
      <c r="C2416" s="30">
        <f>SUBTOTAL(9,C2415:C2415)</f>
        <v>32</v>
      </c>
      <c r="D2416" s="31" t="str">
        <f t="shared" si="36"/>
        <v>TOTAL</v>
      </c>
      <c r="E2416" s="24"/>
    </row>
    <row r="2417" spans="1:5" s="23" customFormat="1" ht="15.75" outlineLevel="2" x14ac:dyDescent="0.25">
      <c r="A2417" s="27">
        <v>44393</v>
      </c>
      <c r="B2417" s="24" t="s">
        <v>927</v>
      </c>
      <c r="C2417" s="25">
        <v>23.25</v>
      </c>
      <c r="D2417" s="31" t="str">
        <f t="shared" ref="D2417:D2480" si="37">IF(E2417="","TOTAL","")</f>
        <v/>
      </c>
      <c r="E2417" s="24" t="s">
        <v>185</v>
      </c>
    </row>
    <row r="2418" spans="1:5" s="23" customFormat="1" ht="15.75" outlineLevel="1" x14ac:dyDescent="0.25">
      <c r="A2418" s="28">
        <f>A2417</f>
        <v>44393</v>
      </c>
      <c r="B2418" s="29" t="str">
        <f>B2417</f>
        <v>GUIDIANA ESIS</v>
      </c>
      <c r="C2418" s="30">
        <f>SUBTOTAL(9,C2417:C2417)</f>
        <v>23.25</v>
      </c>
      <c r="D2418" s="31" t="str">
        <f t="shared" si="37"/>
        <v>TOTAL</v>
      </c>
      <c r="E2418" s="24"/>
    </row>
    <row r="2419" spans="1:5" s="23" customFormat="1" ht="15.75" outlineLevel="2" x14ac:dyDescent="0.25">
      <c r="A2419" s="27">
        <v>44393</v>
      </c>
      <c r="B2419" s="24" t="s">
        <v>928</v>
      </c>
      <c r="C2419" s="25">
        <v>112.95</v>
      </c>
      <c r="D2419" s="31" t="str">
        <f t="shared" si="37"/>
        <v/>
      </c>
      <c r="E2419" s="24" t="s">
        <v>185</v>
      </c>
    </row>
    <row r="2420" spans="1:5" s="23" customFormat="1" ht="15.75" outlineLevel="1" x14ac:dyDescent="0.25">
      <c r="A2420" s="28">
        <f>A2419</f>
        <v>44393</v>
      </c>
      <c r="B2420" s="29" t="str">
        <f>B2419</f>
        <v>DEBBIE SLATER</v>
      </c>
      <c r="C2420" s="30">
        <f>SUBTOTAL(9,C2419:C2419)</f>
        <v>112.95</v>
      </c>
      <c r="D2420" s="31" t="str">
        <f t="shared" si="37"/>
        <v>TOTAL</v>
      </c>
      <c r="E2420" s="24"/>
    </row>
    <row r="2421" spans="1:5" s="23" customFormat="1" ht="15.75" outlineLevel="2" x14ac:dyDescent="0.25">
      <c r="A2421" s="27">
        <v>44393</v>
      </c>
      <c r="B2421" s="24" t="s">
        <v>929</v>
      </c>
      <c r="C2421" s="25">
        <v>15.25</v>
      </c>
      <c r="D2421" s="31" t="str">
        <f t="shared" si="37"/>
        <v/>
      </c>
      <c r="E2421" s="24" t="s">
        <v>185</v>
      </c>
    </row>
    <row r="2422" spans="1:5" s="23" customFormat="1" ht="15.75" outlineLevel="1" x14ac:dyDescent="0.25">
      <c r="A2422" s="28">
        <f>A2421</f>
        <v>44393</v>
      </c>
      <c r="B2422" s="29" t="str">
        <f>B2421</f>
        <v>BETH SAMPSELL</v>
      </c>
      <c r="C2422" s="30">
        <f>SUBTOTAL(9,C2421:C2421)</f>
        <v>15.25</v>
      </c>
      <c r="D2422" s="31" t="str">
        <f t="shared" si="37"/>
        <v>TOTAL</v>
      </c>
      <c r="E2422" s="24"/>
    </row>
    <row r="2423" spans="1:5" s="23" customFormat="1" ht="15.75" outlineLevel="2" x14ac:dyDescent="0.25">
      <c r="A2423" s="27">
        <v>44393</v>
      </c>
      <c r="B2423" s="24" t="s">
        <v>930</v>
      </c>
      <c r="C2423" s="25">
        <v>24.75</v>
      </c>
      <c r="D2423" s="31" t="str">
        <f t="shared" si="37"/>
        <v/>
      </c>
      <c r="E2423" s="24" t="s">
        <v>185</v>
      </c>
    </row>
    <row r="2424" spans="1:5" s="23" customFormat="1" ht="15.75" outlineLevel="1" x14ac:dyDescent="0.25">
      <c r="A2424" s="28">
        <f>A2423</f>
        <v>44393</v>
      </c>
      <c r="B2424" s="29" t="str">
        <f>B2423</f>
        <v>KAREN BANGERT</v>
      </c>
      <c r="C2424" s="30">
        <f>SUBTOTAL(9,C2423:C2423)</f>
        <v>24.75</v>
      </c>
      <c r="D2424" s="31" t="str">
        <f t="shared" si="37"/>
        <v>TOTAL</v>
      </c>
      <c r="E2424" s="24"/>
    </row>
    <row r="2425" spans="1:5" s="23" customFormat="1" ht="15.75" outlineLevel="2" x14ac:dyDescent="0.25">
      <c r="A2425" s="27">
        <v>44393</v>
      </c>
      <c r="B2425" s="24" t="s">
        <v>931</v>
      </c>
      <c r="C2425" s="25">
        <v>20.5</v>
      </c>
      <c r="D2425" s="31" t="str">
        <f t="shared" si="37"/>
        <v/>
      </c>
      <c r="E2425" s="24" t="s">
        <v>185</v>
      </c>
    </row>
    <row r="2426" spans="1:5" s="23" customFormat="1" ht="15.75" outlineLevel="1" x14ac:dyDescent="0.25">
      <c r="A2426" s="28">
        <f>A2425</f>
        <v>44393</v>
      </c>
      <c r="B2426" s="29" t="str">
        <f>B2425</f>
        <v>JOSEPH FERNANDO CASTANEDA</v>
      </c>
      <c r="C2426" s="30">
        <f>SUBTOTAL(9,C2425:C2425)</f>
        <v>20.5</v>
      </c>
      <c r="D2426" s="31" t="str">
        <f t="shared" si="37"/>
        <v>TOTAL</v>
      </c>
      <c r="E2426" s="24"/>
    </row>
    <row r="2427" spans="1:5" s="23" customFormat="1" ht="15.75" outlineLevel="2" x14ac:dyDescent="0.25">
      <c r="A2427" s="27">
        <v>44393</v>
      </c>
      <c r="B2427" s="24" t="s">
        <v>162</v>
      </c>
      <c r="C2427" s="25">
        <v>6</v>
      </c>
      <c r="D2427" s="31" t="str">
        <f t="shared" si="37"/>
        <v/>
      </c>
      <c r="E2427" s="24" t="s">
        <v>77</v>
      </c>
    </row>
    <row r="2428" spans="1:5" s="23" customFormat="1" ht="15.75" outlineLevel="1" x14ac:dyDescent="0.25">
      <c r="A2428" s="28">
        <f>A2427</f>
        <v>44393</v>
      </c>
      <c r="B2428" s="29" t="str">
        <f>B2427</f>
        <v>A T &amp; T</v>
      </c>
      <c r="C2428" s="30">
        <f>SUBTOTAL(9,C2427:C2427)</f>
        <v>6</v>
      </c>
      <c r="D2428" s="31" t="str">
        <f t="shared" si="37"/>
        <v>TOTAL</v>
      </c>
      <c r="E2428" s="24"/>
    </row>
    <row r="2429" spans="1:5" s="23" customFormat="1" ht="15.75" outlineLevel="2" x14ac:dyDescent="0.25">
      <c r="A2429" s="27">
        <v>44393</v>
      </c>
      <c r="B2429" s="24" t="s">
        <v>493</v>
      </c>
      <c r="C2429" s="25">
        <v>6996.5</v>
      </c>
      <c r="D2429" s="31" t="str">
        <f t="shared" si="37"/>
        <v/>
      </c>
      <c r="E2429" s="24" t="s">
        <v>57</v>
      </c>
    </row>
    <row r="2430" spans="1:5" s="23" customFormat="1" ht="15.75" outlineLevel="1" x14ac:dyDescent="0.25">
      <c r="A2430" s="28">
        <f>A2429</f>
        <v>44393</v>
      </c>
      <c r="B2430" s="29" t="str">
        <f>B2429</f>
        <v>A TO Z BOOKS LLC</v>
      </c>
      <c r="C2430" s="30">
        <f>SUBTOTAL(9,C2429:C2429)</f>
        <v>6996.5</v>
      </c>
      <c r="D2430" s="31" t="str">
        <f t="shared" si="37"/>
        <v>TOTAL</v>
      </c>
      <c r="E2430" s="24"/>
    </row>
    <row r="2431" spans="1:5" s="23" customFormat="1" ht="15.75" outlineLevel="2" x14ac:dyDescent="0.25">
      <c r="A2431" s="27">
        <v>44393</v>
      </c>
      <c r="B2431" s="24" t="s">
        <v>380</v>
      </c>
      <c r="C2431" s="25">
        <v>1022.05</v>
      </c>
      <c r="D2431" s="31" t="str">
        <f t="shared" si="37"/>
        <v/>
      </c>
      <c r="E2431" s="24" t="s">
        <v>56</v>
      </c>
    </row>
    <row r="2432" spans="1:5" s="23" customFormat="1" ht="15.75" outlineLevel="1" x14ac:dyDescent="0.25">
      <c r="A2432" s="28">
        <f>A2431</f>
        <v>44393</v>
      </c>
      <c r="B2432" s="29" t="str">
        <f>B2431</f>
        <v>ABSOLUTE COLOR MAILPLEX LLC</v>
      </c>
      <c r="C2432" s="30">
        <f>SUBTOTAL(9,C2431:C2431)</f>
        <v>1022.05</v>
      </c>
      <c r="D2432" s="31" t="str">
        <f t="shared" si="37"/>
        <v>TOTAL</v>
      </c>
      <c r="E2432" s="24"/>
    </row>
    <row r="2433" spans="1:5" s="23" customFormat="1" ht="15.75" outlineLevel="2" x14ac:dyDescent="0.25">
      <c r="A2433" s="27">
        <v>44393</v>
      </c>
      <c r="B2433" s="24" t="s">
        <v>444</v>
      </c>
      <c r="C2433" s="25">
        <v>29597.4</v>
      </c>
      <c r="D2433" s="31" t="str">
        <f t="shared" si="37"/>
        <v/>
      </c>
      <c r="E2433" s="24" t="s">
        <v>56</v>
      </c>
    </row>
    <row r="2434" spans="1:5" s="23" customFormat="1" ht="15.75" outlineLevel="1" x14ac:dyDescent="0.25">
      <c r="A2434" s="28">
        <f>A2433</f>
        <v>44393</v>
      </c>
      <c r="B2434" s="29" t="str">
        <f>B2433</f>
        <v>ACCELERATE LEARNING INC</v>
      </c>
      <c r="C2434" s="30">
        <f>SUBTOTAL(9,C2433:C2433)</f>
        <v>29597.4</v>
      </c>
      <c r="D2434" s="31" t="str">
        <f t="shared" si="37"/>
        <v>TOTAL</v>
      </c>
      <c r="E2434" s="24"/>
    </row>
    <row r="2435" spans="1:5" s="23" customFormat="1" ht="15.75" outlineLevel="2" x14ac:dyDescent="0.25">
      <c r="A2435" s="27">
        <v>44393</v>
      </c>
      <c r="B2435" s="24" t="s">
        <v>382</v>
      </c>
      <c r="C2435" s="25">
        <v>3400</v>
      </c>
      <c r="D2435" s="31" t="str">
        <f t="shared" si="37"/>
        <v/>
      </c>
      <c r="E2435" s="24" t="s">
        <v>59</v>
      </c>
    </row>
    <row r="2436" spans="1:5" s="23" customFormat="1" ht="15.75" outlineLevel="2" x14ac:dyDescent="0.25">
      <c r="A2436" s="27">
        <v>44393</v>
      </c>
      <c r="B2436" s="24" t="s">
        <v>382</v>
      </c>
      <c r="C2436" s="25">
        <v>2700</v>
      </c>
      <c r="D2436" s="31" t="str">
        <f t="shared" si="37"/>
        <v/>
      </c>
      <c r="E2436" s="24" t="s">
        <v>59</v>
      </c>
    </row>
    <row r="2437" spans="1:5" s="23" customFormat="1" ht="15.75" outlineLevel="1" x14ac:dyDescent="0.25">
      <c r="A2437" s="28">
        <f>A2436</f>
        <v>44393</v>
      </c>
      <c r="B2437" s="29" t="str">
        <f>B2436</f>
        <v>ACCUTRAIN CORPORATION</v>
      </c>
      <c r="C2437" s="30">
        <f>SUBTOTAL(9,C2435:C2436)</f>
        <v>6100</v>
      </c>
      <c r="D2437" s="31" t="str">
        <f t="shared" si="37"/>
        <v>TOTAL</v>
      </c>
      <c r="E2437" s="24"/>
    </row>
    <row r="2438" spans="1:5" s="23" customFormat="1" ht="15.75" outlineLevel="2" x14ac:dyDescent="0.25">
      <c r="A2438" s="27">
        <v>44393</v>
      </c>
      <c r="B2438" s="24" t="s">
        <v>123</v>
      </c>
      <c r="C2438" s="25">
        <v>21502.799999999999</v>
      </c>
      <c r="D2438" s="31" t="str">
        <f t="shared" si="37"/>
        <v/>
      </c>
      <c r="E2438" s="24" t="s">
        <v>71</v>
      </c>
    </row>
    <row r="2439" spans="1:5" s="23" customFormat="1" ht="15.75" outlineLevel="1" x14ac:dyDescent="0.25">
      <c r="A2439" s="28">
        <f>A2438</f>
        <v>44393</v>
      </c>
      <c r="B2439" s="29" t="str">
        <f>B2438</f>
        <v>ACME ARCHITECTURAL HARDWARE INC</v>
      </c>
      <c r="C2439" s="30">
        <f>SUBTOTAL(9,C2438:C2438)</f>
        <v>21502.799999999999</v>
      </c>
      <c r="D2439" s="31" t="str">
        <f t="shared" si="37"/>
        <v>TOTAL</v>
      </c>
      <c r="E2439" s="24"/>
    </row>
    <row r="2440" spans="1:5" s="23" customFormat="1" ht="15.75" outlineLevel="2" x14ac:dyDescent="0.25">
      <c r="A2440" s="27">
        <v>44393</v>
      </c>
      <c r="B2440" s="24" t="s">
        <v>331</v>
      </c>
      <c r="C2440" s="25">
        <v>12764</v>
      </c>
      <c r="D2440" s="31" t="str">
        <f t="shared" si="37"/>
        <v/>
      </c>
      <c r="E2440" s="24" t="s">
        <v>71</v>
      </c>
    </row>
    <row r="2441" spans="1:5" s="23" customFormat="1" ht="15.75" outlineLevel="2" x14ac:dyDescent="0.25">
      <c r="A2441" s="27">
        <v>44393</v>
      </c>
      <c r="B2441" s="24" t="s">
        <v>331</v>
      </c>
      <c r="C2441" s="25">
        <v>196339.75</v>
      </c>
      <c r="D2441" s="31" t="str">
        <f t="shared" si="37"/>
        <v/>
      </c>
      <c r="E2441" s="24" t="s">
        <v>71</v>
      </c>
    </row>
    <row r="2442" spans="1:5" s="23" customFormat="1" ht="15.75" outlineLevel="2" x14ac:dyDescent="0.25">
      <c r="A2442" s="27">
        <v>44393</v>
      </c>
      <c r="B2442" s="24" t="s">
        <v>331</v>
      </c>
      <c r="C2442" s="25">
        <v>173954.72</v>
      </c>
      <c r="D2442" s="31" t="str">
        <f t="shared" si="37"/>
        <v/>
      </c>
      <c r="E2442" s="24" t="s">
        <v>71</v>
      </c>
    </row>
    <row r="2443" spans="1:5" s="23" customFormat="1" ht="15.75" outlineLevel="2" x14ac:dyDescent="0.25">
      <c r="A2443" s="27">
        <v>44393</v>
      </c>
      <c r="B2443" s="24" t="s">
        <v>331</v>
      </c>
      <c r="C2443" s="25">
        <v>36406.339999999997</v>
      </c>
      <c r="D2443" s="31" t="str">
        <f t="shared" si="37"/>
        <v/>
      </c>
      <c r="E2443" s="24" t="s">
        <v>71</v>
      </c>
    </row>
    <row r="2444" spans="1:5" s="23" customFormat="1" ht="15.75" outlineLevel="2" x14ac:dyDescent="0.25">
      <c r="A2444" s="27">
        <v>44393</v>
      </c>
      <c r="B2444" s="24" t="s">
        <v>331</v>
      </c>
      <c r="C2444" s="25">
        <v>36406.339999999997</v>
      </c>
      <c r="D2444" s="31" t="str">
        <f t="shared" si="37"/>
        <v/>
      </c>
      <c r="E2444" s="24" t="s">
        <v>71</v>
      </c>
    </row>
    <row r="2445" spans="1:5" s="23" customFormat="1" ht="15.75" outlineLevel="1" x14ac:dyDescent="0.25">
      <c r="A2445" s="28">
        <f>A2444</f>
        <v>44393</v>
      </c>
      <c r="B2445" s="29" t="str">
        <f>B2444</f>
        <v>ADP LEMCO INC</v>
      </c>
      <c r="C2445" s="30">
        <f>SUBTOTAL(9,C2440:C2444)</f>
        <v>455871.14999999991</v>
      </c>
      <c r="D2445" s="31" t="str">
        <f t="shared" si="37"/>
        <v>TOTAL</v>
      </c>
      <c r="E2445" s="24"/>
    </row>
    <row r="2446" spans="1:5" s="23" customFormat="1" ht="15.75" outlineLevel="2" x14ac:dyDescent="0.25">
      <c r="A2446" s="27">
        <v>44393</v>
      </c>
      <c r="B2446" s="24" t="s">
        <v>307</v>
      </c>
      <c r="C2446" s="25">
        <v>98</v>
      </c>
      <c r="D2446" s="31" t="str">
        <f t="shared" si="37"/>
        <v/>
      </c>
      <c r="E2446" s="24" t="s">
        <v>56</v>
      </c>
    </row>
    <row r="2447" spans="1:5" s="23" customFormat="1" ht="15.75" outlineLevel="2" x14ac:dyDescent="0.25">
      <c r="A2447" s="27">
        <v>44393</v>
      </c>
      <c r="B2447" s="24" t="s">
        <v>307</v>
      </c>
      <c r="C2447" s="25">
        <v>616</v>
      </c>
      <c r="D2447" s="31" t="str">
        <f t="shared" si="37"/>
        <v/>
      </c>
      <c r="E2447" s="24" t="s">
        <v>56</v>
      </c>
    </row>
    <row r="2448" spans="1:5" s="23" customFormat="1" ht="15.75" outlineLevel="1" x14ac:dyDescent="0.25">
      <c r="A2448" s="28">
        <f>A2447</f>
        <v>44393</v>
      </c>
      <c r="B2448" s="29" t="str">
        <f>B2447</f>
        <v>ADVANCED GRAPHICS</v>
      </c>
      <c r="C2448" s="30">
        <f>SUBTOTAL(9,C2446:C2447)</f>
        <v>714</v>
      </c>
      <c r="D2448" s="31" t="str">
        <f t="shared" si="37"/>
        <v>TOTAL</v>
      </c>
      <c r="E2448" s="24"/>
    </row>
    <row r="2449" spans="1:5" s="23" customFormat="1" ht="15.75" outlineLevel="2" x14ac:dyDescent="0.25">
      <c r="A2449" s="27">
        <v>44393</v>
      </c>
      <c r="B2449" s="24" t="s">
        <v>163</v>
      </c>
      <c r="C2449" s="25">
        <v>1280</v>
      </c>
      <c r="D2449" s="31" t="str">
        <f t="shared" si="37"/>
        <v/>
      </c>
      <c r="E2449" s="24" t="s">
        <v>54</v>
      </c>
    </row>
    <row r="2450" spans="1:5" s="23" customFormat="1" ht="15.75" outlineLevel="1" x14ac:dyDescent="0.25">
      <c r="A2450" s="28">
        <f>A2449</f>
        <v>44393</v>
      </c>
      <c r="B2450" s="29" t="str">
        <f>B2449</f>
        <v>AETNA INC</v>
      </c>
      <c r="C2450" s="30">
        <f>SUBTOTAL(9,C2449:C2449)</f>
        <v>1280</v>
      </c>
      <c r="D2450" s="31" t="str">
        <f t="shared" si="37"/>
        <v>TOTAL</v>
      </c>
      <c r="E2450" s="24"/>
    </row>
    <row r="2451" spans="1:5" s="23" customFormat="1" ht="15.75" outlineLevel="2" x14ac:dyDescent="0.25">
      <c r="A2451" s="27">
        <v>44393</v>
      </c>
      <c r="B2451" s="24" t="s">
        <v>932</v>
      </c>
      <c r="C2451" s="25">
        <v>5400</v>
      </c>
      <c r="D2451" s="31" t="str">
        <f t="shared" si="37"/>
        <v/>
      </c>
      <c r="E2451" s="24" t="s">
        <v>68</v>
      </c>
    </row>
    <row r="2452" spans="1:5" s="23" customFormat="1" ht="15.75" outlineLevel="1" x14ac:dyDescent="0.25">
      <c r="A2452" s="28">
        <f>A2451</f>
        <v>44393</v>
      </c>
      <c r="B2452" s="29" t="str">
        <f>B2451</f>
        <v>AHA PROCESS INC</v>
      </c>
      <c r="C2452" s="30">
        <f>SUBTOTAL(9,C2451:C2451)</f>
        <v>5400</v>
      </c>
      <c r="D2452" s="31" t="str">
        <f t="shared" si="37"/>
        <v>TOTAL</v>
      </c>
      <c r="E2452" s="24"/>
    </row>
    <row r="2453" spans="1:5" s="23" customFormat="1" ht="15.75" outlineLevel="2" x14ac:dyDescent="0.25">
      <c r="A2453" s="27">
        <v>44393</v>
      </c>
      <c r="B2453" s="24" t="s">
        <v>268</v>
      </c>
      <c r="C2453" s="25">
        <v>1530</v>
      </c>
      <c r="D2453" s="31" t="str">
        <f t="shared" si="37"/>
        <v/>
      </c>
      <c r="E2453" s="24" t="s">
        <v>54</v>
      </c>
    </row>
    <row r="2454" spans="1:5" s="23" customFormat="1" ht="15.75" outlineLevel="1" x14ac:dyDescent="0.25">
      <c r="A2454" s="28">
        <f>A2453</f>
        <v>44393</v>
      </c>
      <c r="B2454" s="29" t="str">
        <f>B2453</f>
        <v>ALC SCHOOLS LLC</v>
      </c>
      <c r="C2454" s="30">
        <f>SUBTOTAL(9,C2453:C2453)</f>
        <v>1530</v>
      </c>
      <c r="D2454" s="31" t="str">
        <f t="shared" si="37"/>
        <v>TOTAL</v>
      </c>
      <c r="E2454" s="24"/>
    </row>
    <row r="2455" spans="1:5" s="23" customFormat="1" ht="15.75" outlineLevel="2" x14ac:dyDescent="0.25">
      <c r="A2455" s="27">
        <v>44393</v>
      </c>
      <c r="B2455" s="24" t="s">
        <v>371</v>
      </c>
      <c r="C2455" s="25">
        <v>23.52</v>
      </c>
      <c r="D2455" s="31" t="str">
        <f t="shared" si="37"/>
        <v/>
      </c>
      <c r="E2455" s="24" t="s">
        <v>58</v>
      </c>
    </row>
    <row r="2456" spans="1:5" s="23" customFormat="1" ht="15.75" outlineLevel="1" x14ac:dyDescent="0.25">
      <c r="A2456" s="28">
        <f>A2455</f>
        <v>44393</v>
      </c>
      <c r="B2456" s="29" t="str">
        <f>B2455</f>
        <v>ALLPOINTS FOODSERVICE PARTS &amp; SUPPLIES INC</v>
      </c>
      <c r="C2456" s="30">
        <f>SUBTOTAL(9,C2455:C2455)</f>
        <v>23.52</v>
      </c>
      <c r="D2456" s="31" t="str">
        <f t="shared" si="37"/>
        <v>TOTAL</v>
      </c>
      <c r="E2456" s="24"/>
    </row>
    <row r="2457" spans="1:5" s="23" customFormat="1" ht="15.75" outlineLevel="2" x14ac:dyDescent="0.25">
      <c r="A2457" s="27">
        <v>44393</v>
      </c>
      <c r="B2457" s="24" t="s">
        <v>144</v>
      </c>
      <c r="C2457" s="25">
        <v>54</v>
      </c>
      <c r="D2457" s="31" t="str">
        <f t="shared" si="37"/>
        <v/>
      </c>
      <c r="E2457" s="24" t="s">
        <v>56</v>
      </c>
    </row>
    <row r="2458" spans="1:5" s="23" customFormat="1" ht="15.75" outlineLevel="2" x14ac:dyDescent="0.25">
      <c r="A2458" s="27">
        <v>44393</v>
      </c>
      <c r="B2458" s="24" t="s">
        <v>144</v>
      </c>
      <c r="C2458" s="25">
        <v>10.8</v>
      </c>
      <c r="D2458" s="31" t="str">
        <f t="shared" si="37"/>
        <v/>
      </c>
      <c r="E2458" s="24" t="s">
        <v>56</v>
      </c>
    </row>
    <row r="2459" spans="1:5" s="23" customFormat="1" ht="15.75" outlineLevel="2" x14ac:dyDescent="0.25">
      <c r="A2459" s="27">
        <v>44393</v>
      </c>
      <c r="B2459" s="24" t="s">
        <v>144</v>
      </c>
      <c r="C2459" s="25">
        <v>21.6</v>
      </c>
      <c r="D2459" s="31" t="str">
        <f t="shared" si="37"/>
        <v/>
      </c>
      <c r="E2459" s="24" t="s">
        <v>56</v>
      </c>
    </row>
    <row r="2460" spans="1:5" s="23" customFormat="1" ht="15.75" outlineLevel="2" x14ac:dyDescent="0.25">
      <c r="A2460" s="27">
        <v>44393</v>
      </c>
      <c r="B2460" s="24" t="s">
        <v>144</v>
      </c>
      <c r="C2460" s="25">
        <v>27</v>
      </c>
      <c r="D2460" s="31" t="str">
        <f t="shared" si="37"/>
        <v/>
      </c>
      <c r="E2460" s="24" t="s">
        <v>56</v>
      </c>
    </row>
    <row r="2461" spans="1:5" s="23" customFormat="1" ht="15.75" outlineLevel="2" x14ac:dyDescent="0.25">
      <c r="A2461" s="27">
        <v>44393</v>
      </c>
      <c r="B2461" s="24" t="s">
        <v>144</v>
      </c>
      <c r="C2461" s="25">
        <v>5.4</v>
      </c>
      <c r="D2461" s="31" t="str">
        <f t="shared" si="37"/>
        <v/>
      </c>
      <c r="E2461" s="24" t="s">
        <v>56</v>
      </c>
    </row>
    <row r="2462" spans="1:5" s="23" customFormat="1" ht="15.75" outlineLevel="2" x14ac:dyDescent="0.25">
      <c r="A2462" s="27">
        <v>44393</v>
      </c>
      <c r="B2462" s="24" t="s">
        <v>144</v>
      </c>
      <c r="C2462" s="25">
        <v>27</v>
      </c>
      <c r="D2462" s="31" t="str">
        <f t="shared" si="37"/>
        <v/>
      </c>
      <c r="E2462" s="24" t="s">
        <v>56</v>
      </c>
    </row>
    <row r="2463" spans="1:5" s="23" customFormat="1" ht="15.75" outlineLevel="2" x14ac:dyDescent="0.25">
      <c r="A2463" s="27">
        <v>44393</v>
      </c>
      <c r="B2463" s="24" t="s">
        <v>144</v>
      </c>
      <c r="C2463" s="25">
        <v>27</v>
      </c>
      <c r="D2463" s="31" t="str">
        <f t="shared" si="37"/>
        <v/>
      </c>
      <c r="E2463" s="24" t="s">
        <v>56</v>
      </c>
    </row>
    <row r="2464" spans="1:5" s="23" customFormat="1" ht="15.75" outlineLevel="2" x14ac:dyDescent="0.25">
      <c r="A2464" s="27">
        <v>44393</v>
      </c>
      <c r="B2464" s="24" t="s">
        <v>144</v>
      </c>
      <c r="C2464" s="25">
        <v>97.2</v>
      </c>
      <c r="D2464" s="31" t="str">
        <f t="shared" si="37"/>
        <v/>
      </c>
      <c r="E2464" s="24" t="s">
        <v>56</v>
      </c>
    </row>
    <row r="2465" spans="1:5" s="23" customFormat="1" ht="15.75" outlineLevel="1" x14ac:dyDescent="0.25">
      <c r="A2465" s="28">
        <f>A2464</f>
        <v>44393</v>
      </c>
      <c r="B2465" s="29" t="str">
        <f>B2464</f>
        <v>ALLTEX WELDING SUPPLY INC</v>
      </c>
      <c r="C2465" s="30">
        <f>SUBTOTAL(9,C2457:C2464)</f>
        <v>270</v>
      </c>
      <c r="D2465" s="31" t="str">
        <f t="shared" si="37"/>
        <v>TOTAL</v>
      </c>
      <c r="E2465" s="24"/>
    </row>
    <row r="2466" spans="1:5" s="23" customFormat="1" ht="15.75" outlineLevel="2" x14ac:dyDescent="0.25">
      <c r="A2466" s="27">
        <v>44393</v>
      </c>
      <c r="B2466" s="24" t="s">
        <v>933</v>
      </c>
      <c r="C2466" s="25">
        <v>973</v>
      </c>
      <c r="D2466" s="31" t="str">
        <f t="shared" si="37"/>
        <v/>
      </c>
      <c r="E2466" s="24" t="s">
        <v>56</v>
      </c>
    </row>
    <row r="2467" spans="1:5" s="23" customFormat="1" ht="15.75" outlineLevel="1" x14ac:dyDescent="0.25">
      <c r="A2467" s="28">
        <f>A2466</f>
        <v>44393</v>
      </c>
      <c r="B2467" s="29" t="str">
        <f>B2466</f>
        <v>AMERICAN HEART ASSOCIATION INC</v>
      </c>
      <c r="C2467" s="30">
        <f>SUBTOTAL(9,C2466:C2466)</f>
        <v>973</v>
      </c>
      <c r="D2467" s="31" t="str">
        <f t="shared" si="37"/>
        <v>TOTAL</v>
      </c>
      <c r="E2467" s="24"/>
    </row>
    <row r="2468" spans="1:5" s="23" customFormat="1" ht="15.75" outlineLevel="2" x14ac:dyDescent="0.25">
      <c r="A2468" s="27">
        <v>44393</v>
      </c>
      <c r="B2468" s="24" t="s">
        <v>397</v>
      </c>
      <c r="C2468" s="25">
        <v>4161.53</v>
      </c>
      <c r="D2468" s="31" t="str">
        <f t="shared" si="37"/>
        <v/>
      </c>
      <c r="E2468" s="24" t="s">
        <v>56</v>
      </c>
    </row>
    <row r="2469" spans="1:5" s="23" customFormat="1" ht="15.75" outlineLevel="1" x14ac:dyDescent="0.25">
      <c r="A2469" s="28">
        <f>A2468</f>
        <v>44393</v>
      </c>
      <c r="B2469" s="29" t="str">
        <f>B2468</f>
        <v>AMERICAN NATIONAL RED CROSS</v>
      </c>
      <c r="C2469" s="30">
        <f>SUBTOTAL(9,C2468:C2468)</f>
        <v>4161.53</v>
      </c>
      <c r="D2469" s="31" t="str">
        <f t="shared" si="37"/>
        <v>TOTAL</v>
      </c>
      <c r="E2469" s="24"/>
    </row>
    <row r="2470" spans="1:5" s="23" customFormat="1" ht="15.75" outlineLevel="2" x14ac:dyDescent="0.25">
      <c r="A2470" s="27">
        <v>44393</v>
      </c>
      <c r="B2470" s="24" t="s">
        <v>17</v>
      </c>
      <c r="C2470" s="25">
        <v>367</v>
      </c>
      <c r="D2470" s="31" t="str">
        <f t="shared" si="37"/>
        <v/>
      </c>
      <c r="E2470" s="24" t="s">
        <v>56</v>
      </c>
    </row>
    <row r="2471" spans="1:5" s="23" customFormat="1" ht="15.75" outlineLevel="2" x14ac:dyDescent="0.25">
      <c r="A2471" s="27">
        <v>44393</v>
      </c>
      <c r="B2471" s="24" t="s">
        <v>17</v>
      </c>
      <c r="C2471" s="25">
        <v>21960</v>
      </c>
      <c r="D2471" s="31" t="str">
        <f t="shared" si="37"/>
        <v/>
      </c>
      <c r="E2471" s="24" t="s">
        <v>195</v>
      </c>
    </row>
    <row r="2472" spans="1:5" s="23" customFormat="1" ht="15.75" outlineLevel="2" x14ac:dyDescent="0.25">
      <c r="A2472" s="27">
        <v>44393</v>
      </c>
      <c r="B2472" s="24" t="s">
        <v>17</v>
      </c>
      <c r="C2472" s="25">
        <v>549</v>
      </c>
      <c r="D2472" s="31" t="str">
        <f t="shared" si="37"/>
        <v/>
      </c>
      <c r="E2472" s="24" t="s">
        <v>195</v>
      </c>
    </row>
    <row r="2473" spans="1:5" s="23" customFormat="1" ht="15.75" outlineLevel="2" x14ac:dyDescent="0.25">
      <c r="A2473" s="27">
        <v>44393</v>
      </c>
      <c r="B2473" s="24" t="s">
        <v>17</v>
      </c>
      <c r="C2473" s="25">
        <v>116</v>
      </c>
      <c r="D2473" s="31" t="str">
        <f t="shared" si="37"/>
        <v/>
      </c>
      <c r="E2473" s="24" t="s">
        <v>56</v>
      </c>
    </row>
    <row r="2474" spans="1:5" s="23" customFormat="1" ht="15.75" outlineLevel="2" x14ac:dyDescent="0.25">
      <c r="A2474" s="27">
        <v>44393</v>
      </c>
      <c r="B2474" s="24" t="s">
        <v>17</v>
      </c>
      <c r="C2474" s="25">
        <v>429</v>
      </c>
      <c r="D2474" s="31" t="str">
        <f t="shared" si="37"/>
        <v/>
      </c>
      <c r="E2474" s="24" t="s">
        <v>56</v>
      </c>
    </row>
    <row r="2475" spans="1:5" s="23" customFormat="1" ht="15.75" outlineLevel="2" x14ac:dyDescent="0.25">
      <c r="A2475" s="27">
        <v>44393</v>
      </c>
      <c r="B2475" s="24" t="s">
        <v>17</v>
      </c>
      <c r="C2475" s="25">
        <v>35</v>
      </c>
      <c r="D2475" s="31" t="str">
        <f t="shared" si="37"/>
        <v/>
      </c>
      <c r="E2475" s="24" t="s">
        <v>56</v>
      </c>
    </row>
    <row r="2476" spans="1:5" s="23" customFormat="1" ht="15.75" outlineLevel="2" x14ac:dyDescent="0.25">
      <c r="A2476" s="27">
        <v>44393</v>
      </c>
      <c r="B2476" s="24" t="s">
        <v>17</v>
      </c>
      <c r="C2476" s="25">
        <v>2196</v>
      </c>
      <c r="D2476" s="31" t="str">
        <f t="shared" si="37"/>
        <v/>
      </c>
      <c r="E2476" s="24" t="s">
        <v>195</v>
      </c>
    </row>
    <row r="2477" spans="1:5" s="23" customFormat="1" ht="15.75" outlineLevel="2" x14ac:dyDescent="0.25">
      <c r="A2477" s="27">
        <v>44393</v>
      </c>
      <c r="B2477" s="24" t="s">
        <v>17</v>
      </c>
      <c r="C2477" s="25">
        <v>717.5</v>
      </c>
      <c r="D2477" s="31" t="str">
        <f t="shared" si="37"/>
        <v/>
      </c>
      <c r="E2477" s="24" t="s">
        <v>56</v>
      </c>
    </row>
    <row r="2478" spans="1:5" s="23" customFormat="1" ht="15.75" outlineLevel="1" x14ac:dyDescent="0.25">
      <c r="A2478" s="28">
        <f>A2477</f>
        <v>44393</v>
      </c>
      <c r="B2478" s="29" t="str">
        <f>B2477</f>
        <v>APPLE INC</v>
      </c>
      <c r="C2478" s="30">
        <f>SUBTOTAL(9,C2470:C2477)</f>
        <v>26369.5</v>
      </c>
      <c r="D2478" s="31" t="str">
        <f t="shared" si="37"/>
        <v>TOTAL</v>
      </c>
      <c r="E2478" s="24"/>
    </row>
    <row r="2479" spans="1:5" s="23" customFormat="1" ht="15.75" outlineLevel="2" x14ac:dyDescent="0.25">
      <c r="A2479" s="27">
        <v>44393</v>
      </c>
      <c r="B2479" s="24" t="s">
        <v>106</v>
      </c>
      <c r="C2479" s="25">
        <v>15.95</v>
      </c>
      <c r="D2479" s="31" t="str">
        <f t="shared" si="37"/>
        <v/>
      </c>
      <c r="E2479" s="24" t="s">
        <v>57</v>
      </c>
    </row>
    <row r="2480" spans="1:5" s="23" customFormat="1" ht="15.75" outlineLevel="2" x14ac:dyDescent="0.25">
      <c r="A2480" s="27">
        <v>44393</v>
      </c>
      <c r="B2480" s="24" t="s">
        <v>106</v>
      </c>
      <c r="C2480" s="25">
        <v>89</v>
      </c>
      <c r="D2480" s="31" t="str">
        <f t="shared" si="37"/>
        <v/>
      </c>
      <c r="E2480" s="24" t="s">
        <v>59</v>
      </c>
    </row>
    <row r="2481" spans="1:5" s="23" customFormat="1" ht="15.75" outlineLevel="1" x14ac:dyDescent="0.25">
      <c r="A2481" s="28">
        <f>A2480</f>
        <v>44393</v>
      </c>
      <c r="B2481" s="29" t="str">
        <f>B2480</f>
        <v>ASCD</v>
      </c>
      <c r="C2481" s="30">
        <f>SUBTOTAL(9,C2479:C2480)</f>
        <v>104.95</v>
      </c>
      <c r="D2481" s="31" t="str">
        <f t="shared" ref="D2481:D2544" si="38">IF(E2481="","TOTAL","")</f>
        <v>TOTAL</v>
      </c>
      <c r="E2481" s="24"/>
    </row>
    <row r="2482" spans="1:5" s="23" customFormat="1" ht="15.75" outlineLevel="2" x14ac:dyDescent="0.25">
      <c r="A2482" s="27">
        <v>44393</v>
      </c>
      <c r="B2482" s="24" t="s">
        <v>934</v>
      </c>
      <c r="C2482" s="25">
        <v>205</v>
      </c>
      <c r="D2482" s="31" t="str">
        <f t="shared" si="38"/>
        <v/>
      </c>
      <c r="E2482" s="24" t="s">
        <v>57</v>
      </c>
    </row>
    <row r="2483" spans="1:5" s="23" customFormat="1" ht="15.75" outlineLevel="1" x14ac:dyDescent="0.25">
      <c r="A2483" s="28">
        <f>A2482</f>
        <v>44393</v>
      </c>
      <c r="B2483" s="29" t="str">
        <f>B2482</f>
        <v>ASW ENTERPRISES</v>
      </c>
      <c r="C2483" s="30">
        <f>SUBTOTAL(9,C2482:C2482)</f>
        <v>205</v>
      </c>
      <c r="D2483" s="31" t="str">
        <f t="shared" si="38"/>
        <v>TOTAL</v>
      </c>
      <c r="E2483" s="24"/>
    </row>
    <row r="2484" spans="1:5" s="23" customFormat="1" ht="15.75" outlineLevel="2" x14ac:dyDescent="0.25">
      <c r="A2484" s="27">
        <v>44393</v>
      </c>
      <c r="B2484" s="24" t="s">
        <v>388</v>
      </c>
      <c r="C2484" s="25">
        <v>500</v>
      </c>
      <c r="D2484" s="31" t="str">
        <f t="shared" si="38"/>
        <v/>
      </c>
      <c r="E2484" s="24" t="s">
        <v>54</v>
      </c>
    </row>
    <row r="2485" spans="1:5" s="23" customFormat="1" ht="15.75" outlineLevel="1" x14ac:dyDescent="0.25">
      <c r="A2485" s="28">
        <f>A2484</f>
        <v>44393</v>
      </c>
      <c r="B2485" s="29" t="str">
        <f>B2484</f>
        <v>AVAIL SOLUTIONS INC</v>
      </c>
      <c r="C2485" s="30">
        <f>SUBTOTAL(9,C2484:C2484)</f>
        <v>500</v>
      </c>
      <c r="D2485" s="31" t="str">
        <f t="shared" si="38"/>
        <v>TOTAL</v>
      </c>
      <c r="E2485" s="24"/>
    </row>
    <row r="2486" spans="1:5" s="23" customFormat="1" ht="15.75" outlineLevel="2" x14ac:dyDescent="0.25">
      <c r="A2486" s="27">
        <v>44393</v>
      </c>
      <c r="B2486" s="24" t="s">
        <v>10</v>
      </c>
      <c r="C2486" s="25">
        <v>299</v>
      </c>
      <c r="D2486" s="31" t="str">
        <f t="shared" si="38"/>
        <v/>
      </c>
      <c r="E2486" s="24" t="s">
        <v>56</v>
      </c>
    </row>
    <row r="2487" spans="1:5" s="23" customFormat="1" ht="15.75" outlineLevel="2" x14ac:dyDescent="0.25">
      <c r="A2487" s="27">
        <v>44393</v>
      </c>
      <c r="B2487" s="24" t="s">
        <v>10</v>
      </c>
      <c r="C2487" s="25">
        <v>862.92</v>
      </c>
      <c r="D2487" s="31" t="str">
        <f t="shared" si="38"/>
        <v/>
      </c>
      <c r="E2487" s="24" t="s">
        <v>56</v>
      </c>
    </row>
    <row r="2488" spans="1:5" s="23" customFormat="1" ht="15.75" outlineLevel="1" x14ac:dyDescent="0.25">
      <c r="A2488" s="28">
        <f>A2487</f>
        <v>44393</v>
      </c>
      <c r="B2488" s="29" t="str">
        <f>B2487</f>
        <v>B &amp; H PHOTO-VIDEO</v>
      </c>
      <c r="C2488" s="30">
        <f>SUBTOTAL(9,C2486:C2487)</f>
        <v>1161.92</v>
      </c>
      <c r="D2488" s="31" t="str">
        <f t="shared" si="38"/>
        <v>TOTAL</v>
      </c>
      <c r="E2488" s="24"/>
    </row>
    <row r="2489" spans="1:5" s="23" customFormat="1" ht="15.75" outlineLevel="2" x14ac:dyDescent="0.25">
      <c r="A2489" s="27">
        <v>44393</v>
      </c>
      <c r="B2489" s="24" t="s">
        <v>420</v>
      </c>
      <c r="C2489" s="25">
        <v>90</v>
      </c>
      <c r="D2489" s="31" t="str">
        <f t="shared" si="38"/>
        <v/>
      </c>
      <c r="E2489" s="24" t="s">
        <v>66</v>
      </c>
    </row>
    <row r="2490" spans="1:5" s="23" customFormat="1" ht="15.75" outlineLevel="1" x14ac:dyDescent="0.25">
      <c r="A2490" s="28">
        <f>A2489</f>
        <v>44393</v>
      </c>
      <c r="B2490" s="29" t="str">
        <f>B2489</f>
        <v>BALFOUR CAMPUS SUPPLY</v>
      </c>
      <c r="C2490" s="30">
        <f>SUBTOTAL(9,C2489:C2489)</f>
        <v>90</v>
      </c>
      <c r="D2490" s="31" t="str">
        <f t="shared" si="38"/>
        <v>TOTAL</v>
      </c>
      <c r="E2490" s="24"/>
    </row>
    <row r="2491" spans="1:5" s="23" customFormat="1" ht="15.75" outlineLevel="2" x14ac:dyDescent="0.25">
      <c r="A2491" s="27">
        <v>44393</v>
      </c>
      <c r="B2491" s="24" t="s">
        <v>6</v>
      </c>
      <c r="C2491" s="25">
        <v>1000.44</v>
      </c>
      <c r="D2491" s="31" t="str">
        <f t="shared" si="38"/>
        <v/>
      </c>
      <c r="E2491" s="24" t="s">
        <v>56</v>
      </c>
    </row>
    <row r="2492" spans="1:5" s="23" customFormat="1" ht="15.75" outlineLevel="1" x14ac:dyDescent="0.25">
      <c r="A2492" s="28">
        <f>A2491</f>
        <v>44393</v>
      </c>
      <c r="B2492" s="29" t="str">
        <f>B2491</f>
        <v>BARCELONA SPORTING GOODS INC</v>
      </c>
      <c r="C2492" s="30">
        <f>SUBTOTAL(9,C2491:C2491)</f>
        <v>1000.44</v>
      </c>
      <c r="D2492" s="31" t="str">
        <f t="shared" si="38"/>
        <v>TOTAL</v>
      </c>
      <c r="E2492" s="24"/>
    </row>
    <row r="2493" spans="1:5" s="23" customFormat="1" ht="15.75" outlineLevel="2" x14ac:dyDescent="0.25">
      <c r="A2493" s="27">
        <v>44393</v>
      </c>
      <c r="B2493" s="24" t="s">
        <v>372</v>
      </c>
      <c r="C2493" s="25">
        <v>7400</v>
      </c>
      <c r="D2493" s="31" t="str">
        <f t="shared" si="38"/>
        <v/>
      </c>
      <c r="E2493" s="24" t="s">
        <v>54</v>
      </c>
    </row>
    <row r="2494" spans="1:5" s="23" customFormat="1" ht="15.75" outlineLevel="1" x14ac:dyDescent="0.25">
      <c r="A2494" s="28">
        <f>A2493</f>
        <v>44393</v>
      </c>
      <c r="B2494" s="29" t="str">
        <f>B2493</f>
        <v>BE A CHAMPION INC</v>
      </c>
      <c r="C2494" s="30">
        <f>SUBTOTAL(9,C2493:C2493)</f>
        <v>7400</v>
      </c>
      <c r="D2494" s="31" t="str">
        <f t="shared" si="38"/>
        <v>TOTAL</v>
      </c>
      <c r="E2494" s="24"/>
    </row>
    <row r="2495" spans="1:5" s="23" customFormat="1" ht="15.75" outlineLevel="2" x14ac:dyDescent="0.25">
      <c r="A2495" s="27">
        <v>44393</v>
      </c>
      <c r="B2495" s="24" t="s">
        <v>581</v>
      </c>
      <c r="C2495" s="25">
        <v>120</v>
      </c>
      <c r="D2495" s="31" t="str">
        <f t="shared" si="38"/>
        <v/>
      </c>
      <c r="E2495" s="24" t="s">
        <v>54</v>
      </c>
    </row>
    <row r="2496" spans="1:5" s="23" customFormat="1" ht="15.75" outlineLevel="1" x14ac:dyDescent="0.25">
      <c r="A2496" s="28">
        <f>A2495</f>
        <v>44393</v>
      </c>
      <c r="B2496" s="29" t="str">
        <f>B2495</f>
        <v>BRUCE BEETS</v>
      </c>
      <c r="C2496" s="30">
        <f>SUBTOTAL(9,C2495:C2495)</f>
        <v>120</v>
      </c>
      <c r="D2496" s="31" t="str">
        <f t="shared" si="38"/>
        <v>TOTAL</v>
      </c>
      <c r="E2496" s="24"/>
    </row>
    <row r="2497" spans="1:5" s="23" customFormat="1" ht="15.75" outlineLevel="2" x14ac:dyDescent="0.25">
      <c r="A2497" s="27">
        <v>44393</v>
      </c>
      <c r="B2497" s="24" t="s">
        <v>214</v>
      </c>
      <c r="C2497" s="25">
        <v>97.31</v>
      </c>
      <c r="D2497" s="31" t="str">
        <f t="shared" si="38"/>
        <v/>
      </c>
      <c r="E2497" s="24" t="s">
        <v>137</v>
      </c>
    </row>
    <row r="2498" spans="1:5" s="23" customFormat="1" ht="15.75" outlineLevel="1" x14ac:dyDescent="0.25">
      <c r="A2498" s="28">
        <f>A2497</f>
        <v>44393</v>
      </c>
      <c r="B2498" s="29" t="str">
        <f>B2497</f>
        <v>BEST BUY BUSINESS ADVANTAGE ACCOUNT</v>
      </c>
      <c r="C2498" s="30">
        <f>SUBTOTAL(9,C2497:C2497)</f>
        <v>97.31</v>
      </c>
      <c r="D2498" s="31" t="str">
        <f t="shared" si="38"/>
        <v>TOTAL</v>
      </c>
      <c r="E2498" s="24"/>
    </row>
    <row r="2499" spans="1:5" s="23" customFormat="1" ht="15.75" outlineLevel="2" x14ac:dyDescent="0.25">
      <c r="A2499" s="27">
        <v>44393</v>
      </c>
      <c r="B2499" s="24" t="s">
        <v>935</v>
      </c>
      <c r="C2499" s="25">
        <v>59</v>
      </c>
      <c r="D2499" s="31" t="str">
        <f t="shared" si="38"/>
        <v/>
      </c>
      <c r="E2499" s="24" t="s">
        <v>59</v>
      </c>
    </row>
    <row r="2500" spans="1:5" s="23" customFormat="1" ht="15.75" outlineLevel="1" x14ac:dyDescent="0.25">
      <c r="A2500" s="28">
        <f>A2499</f>
        <v>44393</v>
      </c>
      <c r="B2500" s="29" t="str">
        <f>B2499</f>
        <v>BILINGUISTICS INC</v>
      </c>
      <c r="C2500" s="30">
        <f>SUBTOTAL(9,C2499:C2499)</f>
        <v>59</v>
      </c>
      <c r="D2500" s="31" t="str">
        <f t="shared" si="38"/>
        <v>TOTAL</v>
      </c>
      <c r="E2500" s="24"/>
    </row>
    <row r="2501" spans="1:5" s="23" customFormat="1" ht="15.75" outlineLevel="2" x14ac:dyDescent="0.25">
      <c r="A2501" s="27">
        <v>44393</v>
      </c>
      <c r="B2501" s="24" t="s">
        <v>936</v>
      </c>
      <c r="C2501" s="25">
        <v>240</v>
      </c>
      <c r="D2501" s="31" t="str">
        <f t="shared" si="38"/>
        <v/>
      </c>
      <c r="E2501" s="24" t="s">
        <v>74</v>
      </c>
    </row>
    <row r="2502" spans="1:5" s="23" customFormat="1" ht="15.75" outlineLevel="2" x14ac:dyDescent="0.25">
      <c r="A2502" s="27">
        <v>44393</v>
      </c>
      <c r="B2502" s="24" t="s">
        <v>936</v>
      </c>
      <c r="C2502" s="25">
        <v>410</v>
      </c>
      <c r="D2502" s="31" t="str">
        <f t="shared" si="38"/>
        <v/>
      </c>
      <c r="E2502" s="24" t="s">
        <v>74</v>
      </c>
    </row>
    <row r="2503" spans="1:5" s="23" customFormat="1" ht="15.75" outlineLevel="2" x14ac:dyDescent="0.25">
      <c r="A2503" s="27">
        <v>44393</v>
      </c>
      <c r="B2503" s="24" t="s">
        <v>936</v>
      </c>
      <c r="C2503" s="25">
        <v>220</v>
      </c>
      <c r="D2503" s="31" t="str">
        <f t="shared" si="38"/>
        <v/>
      </c>
      <c r="E2503" s="24" t="s">
        <v>74</v>
      </c>
    </row>
    <row r="2504" spans="1:5" s="23" customFormat="1" ht="15.75" outlineLevel="2" x14ac:dyDescent="0.25">
      <c r="A2504" s="27">
        <v>44393</v>
      </c>
      <c r="B2504" s="24" t="s">
        <v>936</v>
      </c>
      <c r="C2504" s="25">
        <v>210</v>
      </c>
      <c r="D2504" s="31" t="str">
        <f t="shared" si="38"/>
        <v/>
      </c>
      <c r="E2504" s="24" t="s">
        <v>74</v>
      </c>
    </row>
    <row r="2505" spans="1:5" s="23" customFormat="1" ht="15.75" outlineLevel="1" x14ac:dyDescent="0.25">
      <c r="A2505" s="28">
        <f>A2504</f>
        <v>44393</v>
      </c>
      <c r="B2505" s="29" t="str">
        <f>B2504</f>
        <v>BLACKHORSE GOLF CLUB</v>
      </c>
      <c r="C2505" s="30">
        <f>SUBTOTAL(9,C2501:C2504)</f>
        <v>1080</v>
      </c>
      <c r="D2505" s="31" t="str">
        <f t="shared" si="38"/>
        <v>TOTAL</v>
      </c>
      <c r="E2505" s="24"/>
    </row>
    <row r="2506" spans="1:5" s="23" customFormat="1" ht="15.75" outlineLevel="2" x14ac:dyDescent="0.25">
      <c r="A2506" s="27">
        <v>44393</v>
      </c>
      <c r="B2506" s="24" t="s">
        <v>559</v>
      </c>
      <c r="C2506" s="25">
        <v>90</v>
      </c>
      <c r="D2506" s="31" t="str">
        <f t="shared" si="38"/>
        <v/>
      </c>
      <c r="E2506" s="24" t="s">
        <v>54</v>
      </c>
    </row>
    <row r="2507" spans="1:5" s="23" customFormat="1" ht="15.75" outlineLevel="1" x14ac:dyDescent="0.25">
      <c r="A2507" s="28">
        <f>A2506</f>
        <v>44393</v>
      </c>
      <c r="B2507" s="29" t="str">
        <f>B2506</f>
        <v>JULIO BLAS</v>
      </c>
      <c r="C2507" s="30">
        <f>SUBTOTAL(9,C2506:C2506)</f>
        <v>90</v>
      </c>
      <c r="D2507" s="31" t="str">
        <f t="shared" si="38"/>
        <v>TOTAL</v>
      </c>
      <c r="E2507" s="24"/>
    </row>
    <row r="2508" spans="1:5" s="23" customFormat="1" ht="15.75" outlineLevel="2" x14ac:dyDescent="0.25">
      <c r="A2508" s="27">
        <v>44393</v>
      </c>
      <c r="B2508" s="24" t="s">
        <v>238</v>
      </c>
      <c r="C2508" s="25">
        <v>860</v>
      </c>
      <c r="D2508" s="31" t="str">
        <f t="shared" si="38"/>
        <v/>
      </c>
      <c r="E2508" s="24" t="s">
        <v>79</v>
      </c>
    </row>
    <row r="2509" spans="1:5" s="23" customFormat="1" ht="15.75" outlineLevel="1" x14ac:dyDescent="0.25">
      <c r="A2509" s="28">
        <f>A2508</f>
        <v>44393</v>
      </c>
      <c r="B2509" s="29" t="str">
        <f>B2508</f>
        <v>BLENDER DIRECT</v>
      </c>
      <c r="C2509" s="30">
        <f>SUBTOTAL(9,C2508:C2508)</f>
        <v>860</v>
      </c>
      <c r="D2509" s="31" t="str">
        <f t="shared" si="38"/>
        <v>TOTAL</v>
      </c>
      <c r="E2509" s="24"/>
    </row>
    <row r="2510" spans="1:5" s="23" customFormat="1" ht="15.75" outlineLevel="2" x14ac:dyDescent="0.25">
      <c r="A2510" s="27">
        <v>44393</v>
      </c>
      <c r="B2510" s="24" t="s">
        <v>111</v>
      </c>
      <c r="C2510" s="25">
        <v>3.77</v>
      </c>
      <c r="D2510" s="31" t="str">
        <f t="shared" si="38"/>
        <v/>
      </c>
      <c r="E2510" s="24" t="s">
        <v>56</v>
      </c>
    </row>
    <row r="2511" spans="1:5" s="23" customFormat="1" ht="15.75" outlineLevel="2" x14ac:dyDescent="0.25">
      <c r="A2511" s="27">
        <v>44393</v>
      </c>
      <c r="B2511" s="24" t="s">
        <v>111</v>
      </c>
      <c r="C2511" s="25">
        <v>11.44</v>
      </c>
      <c r="D2511" s="31" t="str">
        <f t="shared" si="38"/>
        <v/>
      </c>
      <c r="E2511" s="24" t="s">
        <v>56</v>
      </c>
    </row>
    <row r="2512" spans="1:5" s="23" customFormat="1" ht="15.75" outlineLevel="2" x14ac:dyDescent="0.25">
      <c r="A2512" s="27">
        <v>44393</v>
      </c>
      <c r="B2512" s="24" t="s">
        <v>111</v>
      </c>
      <c r="C2512" s="25">
        <v>8.6199999999999992</v>
      </c>
      <c r="D2512" s="31" t="str">
        <f t="shared" si="38"/>
        <v/>
      </c>
      <c r="E2512" s="24" t="s">
        <v>56</v>
      </c>
    </row>
    <row r="2513" spans="1:5" s="23" customFormat="1" ht="15.75" outlineLevel="2" x14ac:dyDescent="0.25">
      <c r="A2513" s="27">
        <v>44393</v>
      </c>
      <c r="B2513" s="24" t="s">
        <v>111</v>
      </c>
      <c r="C2513" s="25">
        <v>1033.8</v>
      </c>
      <c r="D2513" s="31" t="str">
        <f t="shared" si="38"/>
        <v/>
      </c>
      <c r="E2513" s="24" t="s">
        <v>56</v>
      </c>
    </row>
    <row r="2514" spans="1:5" s="23" customFormat="1" ht="15.75" outlineLevel="1" x14ac:dyDescent="0.25">
      <c r="A2514" s="28">
        <f>A2513</f>
        <v>44393</v>
      </c>
      <c r="B2514" s="29" t="str">
        <f>B2513</f>
        <v>BLICK ART MATERIALS</v>
      </c>
      <c r="C2514" s="30">
        <f>SUBTOTAL(9,C2510:C2513)</f>
        <v>1057.6299999999999</v>
      </c>
      <c r="D2514" s="31" t="str">
        <f t="shared" si="38"/>
        <v>TOTAL</v>
      </c>
      <c r="E2514" s="24"/>
    </row>
    <row r="2515" spans="1:5" s="23" customFormat="1" ht="15.75" outlineLevel="2" x14ac:dyDescent="0.25">
      <c r="A2515" s="27">
        <v>44393</v>
      </c>
      <c r="B2515" s="24" t="s">
        <v>32</v>
      </c>
      <c r="C2515" s="25">
        <v>166.65</v>
      </c>
      <c r="D2515" s="31" t="str">
        <f t="shared" si="38"/>
        <v/>
      </c>
      <c r="E2515" s="24" t="s">
        <v>70</v>
      </c>
    </row>
    <row r="2516" spans="1:5" s="23" customFormat="1" ht="15.75" outlineLevel="2" x14ac:dyDescent="0.25">
      <c r="A2516" s="27">
        <v>44393</v>
      </c>
      <c r="B2516" s="24" t="s">
        <v>32</v>
      </c>
      <c r="C2516" s="25">
        <v>3950.23</v>
      </c>
      <c r="D2516" s="31" t="str">
        <f t="shared" si="38"/>
        <v/>
      </c>
      <c r="E2516" s="24" t="s">
        <v>631</v>
      </c>
    </row>
    <row r="2517" spans="1:5" s="23" customFormat="1" ht="15.75" outlineLevel="1" x14ac:dyDescent="0.25">
      <c r="A2517" s="28">
        <f>A2516</f>
        <v>44393</v>
      </c>
      <c r="B2517" s="29" t="str">
        <f>B2516</f>
        <v>BANK OF AMERICA</v>
      </c>
      <c r="C2517" s="30">
        <f>SUBTOTAL(9,C2515:C2516)</f>
        <v>4116.88</v>
      </c>
      <c r="D2517" s="31" t="str">
        <f t="shared" si="38"/>
        <v>TOTAL</v>
      </c>
      <c r="E2517" s="24"/>
    </row>
    <row r="2518" spans="1:5" s="23" customFormat="1" ht="15.75" outlineLevel="2" x14ac:dyDescent="0.25">
      <c r="A2518" s="27">
        <v>44393</v>
      </c>
      <c r="B2518" s="24" t="s">
        <v>32</v>
      </c>
      <c r="C2518" s="25">
        <v>3140.47</v>
      </c>
      <c r="D2518" s="31" t="str">
        <f t="shared" si="38"/>
        <v/>
      </c>
      <c r="E2518" s="24" t="s">
        <v>73</v>
      </c>
    </row>
    <row r="2519" spans="1:5" s="23" customFormat="1" ht="15.75" outlineLevel="2" x14ac:dyDescent="0.25">
      <c r="A2519" s="27">
        <v>44393</v>
      </c>
      <c r="B2519" s="24" t="s">
        <v>32</v>
      </c>
      <c r="C2519" s="25">
        <v>475</v>
      </c>
      <c r="D2519" s="31" t="str">
        <f t="shared" si="38"/>
        <v/>
      </c>
      <c r="E2519" s="24" t="s">
        <v>72</v>
      </c>
    </row>
    <row r="2520" spans="1:5" s="23" customFormat="1" ht="15.75" outlineLevel="2" x14ac:dyDescent="0.25">
      <c r="A2520" s="27">
        <v>44393</v>
      </c>
      <c r="B2520" s="24" t="s">
        <v>32</v>
      </c>
      <c r="C2520" s="25">
        <v>4736.8999999999996</v>
      </c>
      <c r="D2520" s="31" t="str">
        <f t="shared" si="38"/>
        <v/>
      </c>
      <c r="E2520" s="24" t="s">
        <v>69</v>
      </c>
    </row>
    <row r="2521" spans="1:5" s="23" customFormat="1" ht="15.75" outlineLevel="1" x14ac:dyDescent="0.25">
      <c r="A2521" s="28">
        <f>A2520</f>
        <v>44393</v>
      </c>
      <c r="B2521" s="29" t="str">
        <f>B2520</f>
        <v>BANK OF AMERICA</v>
      </c>
      <c r="C2521" s="30">
        <f>SUBTOTAL(9,C2518:C2520)</f>
        <v>8352.369999999999</v>
      </c>
      <c r="D2521" s="31" t="str">
        <f t="shared" si="38"/>
        <v>TOTAL</v>
      </c>
      <c r="E2521" s="24"/>
    </row>
    <row r="2522" spans="1:5" s="23" customFormat="1" ht="15.75" outlineLevel="2" x14ac:dyDescent="0.25">
      <c r="A2522" s="27">
        <v>44393</v>
      </c>
      <c r="B2522" s="24" t="s">
        <v>32</v>
      </c>
      <c r="C2522" s="25">
        <v>1100</v>
      </c>
      <c r="D2522" s="31" t="str">
        <f t="shared" si="38"/>
        <v/>
      </c>
      <c r="E2522" s="24" t="s">
        <v>59</v>
      </c>
    </row>
    <row r="2523" spans="1:5" s="23" customFormat="1" ht="15.75" outlineLevel="1" x14ac:dyDescent="0.25">
      <c r="A2523" s="28">
        <f>A2522</f>
        <v>44393</v>
      </c>
      <c r="B2523" s="29" t="str">
        <f>B2522</f>
        <v>BANK OF AMERICA</v>
      </c>
      <c r="C2523" s="30">
        <f>SUBTOTAL(9,C2522:C2522)</f>
        <v>1100</v>
      </c>
      <c r="D2523" s="31" t="str">
        <f t="shared" si="38"/>
        <v>TOTAL</v>
      </c>
      <c r="E2523" s="24"/>
    </row>
    <row r="2524" spans="1:5" s="23" customFormat="1" ht="15.75" outlineLevel="2" x14ac:dyDescent="0.25">
      <c r="A2524" s="27">
        <v>44393</v>
      </c>
      <c r="B2524" s="24" t="s">
        <v>32</v>
      </c>
      <c r="C2524" s="25">
        <v>28.87</v>
      </c>
      <c r="D2524" s="31" t="str">
        <f t="shared" si="38"/>
        <v/>
      </c>
      <c r="E2524" s="24" t="s">
        <v>265</v>
      </c>
    </row>
    <row r="2525" spans="1:5" s="23" customFormat="1" ht="15.75" outlineLevel="2" x14ac:dyDescent="0.25">
      <c r="A2525" s="27">
        <v>44393</v>
      </c>
      <c r="B2525" s="24" t="s">
        <v>32</v>
      </c>
      <c r="C2525" s="25">
        <v>200</v>
      </c>
      <c r="D2525" s="31" t="str">
        <f t="shared" si="38"/>
        <v/>
      </c>
      <c r="E2525" s="24" t="s">
        <v>59</v>
      </c>
    </row>
    <row r="2526" spans="1:5" s="23" customFormat="1" ht="15.75" outlineLevel="2" x14ac:dyDescent="0.25">
      <c r="A2526" s="27">
        <v>44393</v>
      </c>
      <c r="B2526" s="24" t="s">
        <v>32</v>
      </c>
      <c r="C2526" s="25">
        <v>19.95</v>
      </c>
      <c r="D2526" s="31" t="str">
        <f t="shared" si="38"/>
        <v/>
      </c>
      <c r="E2526" s="24" t="s">
        <v>57</v>
      </c>
    </row>
    <row r="2527" spans="1:5" s="23" customFormat="1" ht="15.75" outlineLevel="1" x14ac:dyDescent="0.25">
      <c r="A2527" s="28">
        <f>A2526</f>
        <v>44393</v>
      </c>
      <c r="B2527" s="29" t="str">
        <f>B2526</f>
        <v>BANK OF AMERICA</v>
      </c>
      <c r="C2527" s="30">
        <f>SUBTOTAL(9,C2524:C2526)</f>
        <v>248.82</v>
      </c>
      <c r="D2527" s="31" t="str">
        <f t="shared" si="38"/>
        <v>TOTAL</v>
      </c>
      <c r="E2527" s="24"/>
    </row>
    <row r="2528" spans="1:5" s="23" customFormat="1" ht="15.75" outlineLevel="2" x14ac:dyDescent="0.25">
      <c r="A2528" s="27">
        <v>44393</v>
      </c>
      <c r="B2528" s="24" t="s">
        <v>32</v>
      </c>
      <c r="C2528" s="25">
        <v>215</v>
      </c>
      <c r="D2528" s="31" t="str">
        <f t="shared" si="38"/>
        <v/>
      </c>
      <c r="E2528" s="24" t="s">
        <v>70</v>
      </c>
    </row>
    <row r="2529" spans="1:5" s="23" customFormat="1" ht="15.75" outlineLevel="2" x14ac:dyDescent="0.25">
      <c r="A2529" s="27">
        <v>44393</v>
      </c>
      <c r="B2529" s="24" t="s">
        <v>32</v>
      </c>
      <c r="C2529" s="25">
        <v>700</v>
      </c>
      <c r="D2529" s="31" t="str">
        <f t="shared" si="38"/>
        <v/>
      </c>
      <c r="E2529" s="24" t="s">
        <v>60</v>
      </c>
    </row>
    <row r="2530" spans="1:5" s="23" customFormat="1" ht="15.75" outlineLevel="2" x14ac:dyDescent="0.25">
      <c r="A2530" s="27">
        <v>44393</v>
      </c>
      <c r="B2530" s="24" t="s">
        <v>32</v>
      </c>
      <c r="C2530" s="25">
        <v>650</v>
      </c>
      <c r="D2530" s="31" t="str">
        <f t="shared" si="38"/>
        <v/>
      </c>
      <c r="E2530" s="24" t="s">
        <v>59</v>
      </c>
    </row>
    <row r="2531" spans="1:5" s="23" customFormat="1" ht="15.75" outlineLevel="2" x14ac:dyDescent="0.25">
      <c r="A2531" s="27">
        <v>44393</v>
      </c>
      <c r="B2531" s="24" t="s">
        <v>32</v>
      </c>
      <c r="C2531" s="25">
        <v>600</v>
      </c>
      <c r="D2531" s="31" t="str">
        <f t="shared" si="38"/>
        <v/>
      </c>
      <c r="E2531" s="24" t="s">
        <v>69</v>
      </c>
    </row>
    <row r="2532" spans="1:5" s="23" customFormat="1" ht="15.75" outlineLevel="1" x14ac:dyDescent="0.25">
      <c r="A2532" s="28">
        <f>A2531</f>
        <v>44393</v>
      </c>
      <c r="B2532" s="29" t="str">
        <f>B2531</f>
        <v>BANK OF AMERICA</v>
      </c>
      <c r="C2532" s="30">
        <f>SUBTOTAL(9,C2528:C2531)</f>
        <v>2165</v>
      </c>
      <c r="D2532" s="31" t="str">
        <f t="shared" si="38"/>
        <v>TOTAL</v>
      </c>
      <c r="E2532" s="24"/>
    </row>
    <row r="2533" spans="1:5" s="23" customFormat="1" ht="15.75" outlineLevel="2" x14ac:dyDescent="0.25">
      <c r="A2533" s="27">
        <v>44393</v>
      </c>
      <c r="B2533" s="24" t="s">
        <v>32</v>
      </c>
      <c r="C2533" s="25">
        <v>370.81</v>
      </c>
      <c r="D2533" s="31" t="str">
        <f t="shared" si="38"/>
        <v/>
      </c>
      <c r="E2533" s="24" t="s">
        <v>53</v>
      </c>
    </row>
    <row r="2534" spans="1:5" s="23" customFormat="1" ht="15.75" outlineLevel="1" x14ac:dyDescent="0.25">
      <c r="A2534" s="28">
        <f>A2533</f>
        <v>44393</v>
      </c>
      <c r="B2534" s="29" t="str">
        <f>B2533</f>
        <v>BANK OF AMERICA</v>
      </c>
      <c r="C2534" s="30">
        <f>SUBTOTAL(9,C2533:C2533)</f>
        <v>370.81</v>
      </c>
      <c r="D2534" s="31" t="str">
        <f t="shared" si="38"/>
        <v>TOTAL</v>
      </c>
      <c r="E2534" s="24"/>
    </row>
    <row r="2535" spans="1:5" s="23" customFormat="1" ht="15.75" outlineLevel="2" x14ac:dyDescent="0.25">
      <c r="A2535" s="27">
        <v>44393</v>
      </c>
      <c r="B2535" s="24" t="s">
        <v>7</v>
      </c>
      <c r="C2535" s="25">
        <v>131.47999999999999</v>
      </c>
      <c r="D2535" s="31" t="str">
        <f t="shared" si="38"/>
        <v/>
      </c>
      <c r="E2535" s="24" t="s">
        <v>56</v>
      </c>
    </row>
    <row r="2536" spans="1:5" s="23" customFormat="1" ht="15.75" outlineLevel="2" x14ac:dyDescent="0.25">
      <c r="A2536" s="27">
        <v>44393</v>
      </c>
      <c r="B2536" s="24" t="s">
        <v>7</v>
      </c>
      <c r="C2536" s="25">
        <v>284.89999999999998</v>
      </c>
      <c r="D2536" s="31" t="str">
        <f t="shared" si="38"/>
        <v/>
      </c>
      <c r="E2536" s="24" t="s">
        <v>56</v>
      </c>
    </row>
    <row r="2537" spans="1:5" s="23" customFormat="1" ht="15.75" outlineLevel="2" x14ac:dyDescent="0.25">
      <c r="A2537" s="27">
        <v>44393</v>
      </c>
      <c r="B2537" s="24" t="s">
        <v>7</v>
      </c>
      <c r="C2537" s="25">
        <v>650.78</v>
      </c>
      <c r="D2537" s="31" t="str">
        <f t="shared" si="38"/>
        <v/>
      </c>
      <c r="E2537" s="24" t="s">
        <v>56</v>
      </c>
    </row>
    <row r="2538" spans="1:5" s="23" customFormat="1" ht="15.75" outlineLevel="2" x14ac:dyDescent="0.25">
      <c r="A2538" s="27">
        <v>44393</v>
      </c>
      <c r="B2538" s="24" t="s">
        <v>7</v>
      </c>
      <c r="C2538" s="25">
        <v>938.37</v>
      </c>
      <c r="D2538" s="31" t="str">
        <f t="shared" si="38"/>
        <v/>
      </c>
      <c r="E2538" s="24" t="s">
        <v>56</v>
      </c>
    </row>
    <row r="2539" spans="1:5" s="23" customFormat="1" ht="15.75" outlineLevel="2" x14ac:dyDescent="0.25">
      <c r="A2539" s="27">
        <v>44393</v>
      </c>
      <c r="B2539" s="24" t="s">
        <v>7</v>
      </c>
      <c r="C2539" s="25">
        <v>1106.8800000000001</v>
      </c>
      <c r="D2539" s="31" t="str">
        <f t="shared" si="38"/>
        <v/>
      </c>
      <c r="E2539" s="24" t="s">
        <v>56</v>
      </c>
    </row>
    <row r="2540" spans="1:5" s="23" customFormat="1" ht="15.75" outlineLevel="2" x14ac:dyDescent="0.25">
      <c r="A2540" s="27">
        <v>44393</v>
      </c>
      <c r="B2540" s="24" t="s">
        <v>7</v>
      </c>
      <c r="C2540" s="25">
        <v>1155</v>
      </c>
      <c r="D2540" s="31" t="str">
        <f t="shared" si="38"/>
        <v/>
      </c>
      <c r="E2540" s="24" t="s">
        <v>56</v>
      </c>
    </row>
    <row r="2541" spans="1:5" s="23" customFormat="1" ht="15.75" outlineLevel="2" x14ac:dyDescent="0.25">
      <c r="A2541" s="27">
        <v>44393</v>
      </c>
      <c r="B2541" s="24" t="s">
        <v>7</v>
      </c>
      <c r="C2541" s="25">
        <v>470.22</v>
      </c>
      <c r="D2541" s="31" t="str">
        <f t="shared" si="38"/>
        <v/>
      </c>
      <c r="E2541" s="24" t="s">
        <v>56</v>
      </c>
    </row>
    <row r="2542" spans="1:5" s="23" customFormat="1" ht="15.75" outlineLevel="2" x14ac:dyDescent="0.25">
      <c r="A2542" s="27">
        <v>44393</v>
      </c>
      <c r="B2542" s="24" t="s">
        <v>7</v>
      </c>
      <c r="C2542" s="25">
        <v>78.510000000000005</v>
      </c>
      <c r="D2542" s="31" t="str">
        <f t="shared" si="38"/>
        <v/>
      </c>
      <c r="E2542" s="24" t="s">
        <v>56</v>
      </c>
    </row>
    <row r="2543" spans="1:5" s="23" customFormat="1" ht="15.75" outlineLevel="2" x14ac:dyDescent="0.25">
      <c r="A2543" s="27">
        <v>44393</v>
      </c>
      <c r="B2543" s="24" t="s">
        <v>7</v>
      </c>
      <c r="C2543" s="25">
        <v>127.24</v>
      </c>
      <c r="D2543" s="31" t="str">
        <f t="shared" si="38"/>
        <v/>
      </c>
      <c r="E2543" s="24" t="s">
        <v>56</v>
      </c>
    </row>
    <row r="2544" spans="1:5" s="23" customFormat="1" ht="15.75" outlineLevel="2" x14ac:dyDescent="0.25">
      <c r="A2544" s="27">
        <v>44393</v>
      </c>
      <c r="B2544" s="24" t="s">
        <v>7</v>
      </c>
      <c r="C2544" s="25">
        <v>218.7</v>
      </c>
      <c r="D2544" s="31" t="str">
        <f t="shared" si="38"/>
        <v/>
      </c>
      <c r="E2544" s="24" t="s">
        <v>56</v>
      </c>
    </row>
    <row r="2545" spans="1:5" s="23" customFormat="1" ht="15.75" outlineLevel="2" x14ac:dyDescent="0.25">
      <c r="A2545" s="27">
        <v>44393</v>
      </c>
      <c r="B2545" s="24" t="s">
        <v>7</v>
      </c>
      <c r="C2545" s="25">
        <v>443.36</v>
      </c>
      <c r="D2545" s="31" t="str">
        <f t="shared" ref="D2545:D2608" si="39">IF(E2545="","TOTAL","")</f>
        <v/>
      </c>
      <c r="E2545" s="24" t="s">
        <v>56</v>
      </c>
    </row>
    <row r="2546" spans="1:5" s="23" customFormat="1" ht="15.75" outlineLevel="1" x14ac:dyDescent="0.25">
      <c r="A2546" s="28">
        <f>A2545</f>
        <v>44393</v>
      </c>
      <c r="B2546" s="29" t="str">
        <f>B2545</f>
        <v>BOSWORTH PAPERS INC</v>
      </c>
      <c r="C2546" s="30">
        <f>SUBTOTAL(9,C2535:C2545)</f>
        <v>5605.44</v>
      </c>
      <c r="D2546" s="31" t="str">
        <f t="shared" si="39"/>
        <v>TOTAL</v>
      </c>
      <c r="E2546" s="24"/>
    </row>
    <row r="2547" spans="1:5" s="23" customFormat="1" ht="15.75" outlineLevel="2" x14ac:dyDescent="0.25">
      <c r="A2547" s="27">
        <v>44393</v>
      </c>
      <c r="B2547" s="24" t="s">
        <v>18</v>
      </c>
      <c r="C2547" s="25">
        <v>3712</v>
      </c>
      <c r="D2547" s="31" t="str">
        <f t="shared" si="39"/>
        <v/>
      </c>
      <c r="E2547" s="24" t="s">
        <v>56</v>
      </c>
    </row>
    <row r="2548" spans="1:5" s="23" customFormat="1" ht="15.75" outlineLevel="2" x14ac:dyDescent="0.25">
      <c r="A2548" s="27">
        <v>44393</v>
      </c>
      <c r="B2548" s="24" t="s">
        <v>18</v>
      </c>
      <c r="C2548" s="25">
        <v>2457.02</v>
      </c>
      <c r="D2548" s="31" t="str">
        <f t="shared" si="39"/>
        <v/>
      </c>
      <c r="E2548" s="24" t="s">
        <v>56</v>
      </c>
    </row>
    <row r="2549" spans="1:5" s="23" customFormat="1" ht="15.75" outlineLevel="1" x14ac:dyDescent="0.25">
      <c r="A2549" s="28">
        <f>A2548</f>
        <v>44393</v>
      </c>
      <c r="B2549" s="29" t="str">
        <f>B2548</f>
        <v>BRAMMERS ATHLETIC WAREHOUSE</v>
      </c>
      <c r="C2549" s="30">
        <f>SUBTOTAL(9,C2547:C2548)</f>
        <v>6169.02</v>
      </c>
      <c r="D2549" s="31" t="str">
        <f t="shared" si="39"/>
        <v>TOTAL</v>
      </c>
      <c r="E2549" s="24"/>
    </row>
    <row r="2550" spans="1:5" s="23" customFormat="1" ht="15.75" outlineLevel="2" x14ac:dyDescent="0.25">
      <c r="A2550" s="27">
        <v>44393</v>
      </c>
      <c r="B2550" s="24" t="s">
        <v>165</v>
      </c>
      <c r="C2550" s="25">
        <v>73095.149999999994</v>
      </c>
      <c r="D2550" s="31" t="str">
        <f t="shared" si="39"/>
        <v/>
      </c>
      <c r="E2550" s="24" t="s">
        <v>139</v>
      </c>
    </row>
    <row r="2551" spans="1:5" s="23" customFormat="1" ht="15.75" outlineLevel="2" x14ac:dyDescent="0.25">
      <c r="A2551" s="27">
        <v>44393</v>
      </c>
      <c r="B2551" s="24" t="s">
        <v>165</v>
      </c>
      <c r="C2551" s="25">
        <v>35626.58</v>
      </c>
      <c r="D2551" s="31" t="str">
        <f t="shared" si="39"/>
        <v/>
      </c>
      <c r="E2551" s="24" t="s">
        <v>139</v>
      </c>
    </row>
    <row r="2552" spans="1:5" s="23" customFormat="1" ht="15.75" outlineLevel="2" x14ac:dyDescent="0.25">
      <c r="A2552" s="27">
        <v>44393</v>
      </c>
      <c r="B2552" s="24" t="s">
        <v>165</v>
      </c>
      <c r="C2552" s="25">
        <v>64134.02</v>
      </c>
      <c r="D2552" s="31" t="str">
        <f t="shared" si="39"/>
        <v/>
      </c>
      <c r="E2552" s="24" t="s">
        <v>139</v>
      </c>
    </row>
    <row r="2553" spans="1:5" s="23" customFormat="1" ht="15.75" outlineLevel="1" x14ac:dyDescent="0.25">
      <c r="A2553" s="28">
        <f>A2552</f>
        <v>44393</v>
      </c>
      <c r="B2553" s="29" t="str">
        <f>B2552</f>
        <v>BROWN &amp; ROOT INDUSTRIAL SERVICES</v>
      </c>
      <c r="C2553" s="30">
        <f>SUBTOTAL(9,C2550:C2552)</f>
        <v>172855.75</v>
      </c>
      <c r="D2553" s="31" t="str">
        <f t="shared" si="39"/>
        <v>TOTAL</v>
      </c>
      <c r="E2553" s="24"/>
    </row>
    <row r="2554" spans="1:5" s="23" customFormat="1" ht="15.75" outlineLevel="2" x14ac:dyDescent="0.25">
      <c r="A2554" s="27">
        <v>44393</v>
      </c>
      <c r="B2554" s="24" t="s">
        <v>582</v>
      </c>
      <c r="C2554" s="25">
        <v>120</v>
      </c>
      <c r="D2554" s="31" t="str">
        <f t="shared" si="39"/>
        <v/>
      </c>
      <c r="E2554" s="24" t="s">
        <v>54</v>
      </c>
    </row>
    <row r="2555" spans="1:5" s="23" customFormat="1" ht="15.75" outlineLevel="1" x14ac:dyDescent="0.25">
      <c r="A2555" s="28">
        <f>A2554</f>
        <v>44393</v>
      </c>
      <c r="B2555" s="29" t="str">
        <f>B2554</f>
        <v>JACQUES BURKHALTER</v>
      </c>
      <c r="C2555" s="30">
        <f>SUBTOTAL(9,C2554:C2554)</f>
        <v>120</v>
      </c>
      <c r="D2555" s="31" t="str">
        <f t="shared" si="39"/>
        <v>TOTAL</v>
      </c>
      <c r="E2555" s="24"/>
    </row>
    <row r="2556" spans="1:5" s="23" customFormat="1" ht="15.75" outlineLevel="2" x14ac:dyDescent="0.25">
      <c r="A2556" s="27">
        <v>44393</v>
      </c>
      <c r="B2556" s="24" t="s">
        <v>121</v>
      </c>
      <c r="C2556" s="25">
        <v>2412</v>
      </c>
      <c r="D2556" s="31" t="str">
        <f t="shared" si="39"/>
        <v/>
      </c>
      <c r="E2556" s="24" t="s">
        <v>67</v>
      </c>
    </row>
    <row r="2557" spans="1:5" s="23" customFormat="1" ht="15.75" outlineLevel="1" x14ac:dyDescent="0.25">
      <c r="A2557" s="28">
        <f>A2556</f>
        <v>44393</v>
      </c>
      <c r="B2557" s="29" t="str">
        <f>B2556</f>
        <v>BUTLER BUSINESS PRODUCTS LLC</v>
      </c>
      <c r="C2557" s="30">
        <f>SUBTOTAL(9,C2556:C2556)</f>
        <v>2412</v>
      </c>
      <c r="D2557" s="31" t="str">
        <f t="shared" si="39"/>
        <v>TOTAL</v>
      </c>
      <c r="E2557" s="24"/>
    </row>
    <row r="2558" spans="1:5" s="23" customFormat="1" ht="15.75" outlineLevel="2" x14ac:dyDescent="0.25">
      <c r="A2558" s="27">
        <v>44393</v>
      </c>
      <c r="B2558" s="24" t="s">
        <v>583</v>
      </c>
      <c r="C2558" s="25">
        <v>60</v>
      </c>
      <c r="D2558" s="31" t="str">
        <f t="shared" si="39"/>
        <v/>
      </c>
      <c r="E2558" s="24" t="s">
        <v>54</v>
      </c>
    </row>
    <row r="2559" spans="1:5" s="23" customFormat="1" ht="15.75" outlineLevel="2" x14ac:dyDescent="0.25">
      <c r="A2559" s="27">
        <v>44393</v>
      </c>
      <c r="B2559" s="24" t="s">
        <v>583</v>
      </c>
      <c r="C2559" s="25">
        <v>60</v>
      </c>
      <c r="D2559" s="31" t="str">
        <f t="shared" si="39"/>
        <v/>
      </c>
      <c r="E2559" s="24" t="s">
        <v>54</v>
      </c>
    </row>
    <row r="2560" spans="1:5" s="23" customFormat="1" ht="15.75" outlineLevel="1" x14ac:dyDescent="0.25">
      <c r="A2560" s="28">
        <f>A2559</f>
        <v>44393</v>
      </c>
      <c r="B2560" s="29" t="str">
        <f>B2559</f>
        <v>DARRYN CALL</v>
      </c>
      <c r="C2560" s="30">
        <f>SUBTOTAL(9,C2558:C2559)</f>
        <v>120</v>
      </c>
      <c r="D2560" s="31" t="str">
        <f t="shared" si="39"/>
        <v>TOTAL</v>
      </c>
      <c r="E2560" s="24"/>
    </row>
    <row r="2561" spans="1:5" s="23" customFormat="1" ht="15.75" outlineLevel="2" x14ac:dyDescent="0.25">
      <c r="A2561" s="27">
        <v>44393</v>
      </c>
      <c r="B2561" s="24" t="s">
        <v>584</v>
      </c>
      <c r="C2561" s="25">
        <v>90</v>
      </c>
      <c r="D2561" s="31" t="str">
        <f t="shared" si="39"/>
        <v/>
      </c>
      <c r="E2561" s="24" t="s">
        <v>54</v>
      </c>
    </row>
    <row r="2562" spans="1:5" s="23" customFormat="1" ht="15.75" outlineLevel="1" x14ac:dyDescent="0.25">
      <c r="A2562" s="28">
        <f>A2561</f>
        <v>44393</v>
      </c>
      <c r="B2562" s="29" t="str">
        <f>B2561</f>
        <v>RYAN CEGIELSKI</v>
      </c>
      <c r="C2562" s="30">
        <f>SUBTOTAL(9,C2561:C2561)</f>
        <v>90</v>
      </c>
      <c r="D2562" s="31" t="str">
        <f t="shared" si="39"/>
        <v>TOTAL</v>
      </c>
      <c r="E2562" s="24"/>
    </row>
    <row r="2563" spans="1:5" s="23" customFormat="1" ht="15.75" outlineLevel="2" x14ac:dyDescent="0.25">
      <c r="A2563" s="27">
        <v>44393</v>
      </c>
      <c r="B2563" s="24" t="s">
        <v>937</v>
      </c>
      <c r="C2563" s="25">
        <v>426</v>
      </c>
      <c r="D2563" s="31" t="str">
        <f t="shared" si="39"/>
        <v/>
      </c>
      <c r="E2563" s="24" t="s">
        <v>73</v>
      </c>
    </row>
    <row r="2564" spans="1:5" s="23" customFormat="1" ht="15.75" outlineLevel="2" x14ac:dyDescent="0.25">
      <c r="A2564" s="27">
        <v>44393</v>
      </c>
      <c r="B2564" s="24" t="s">
        <v>937</v>
      </c>
      <c r="C2564" s="25">
        <v>4260</v>
      </c>
      <c r="D2564" s="31" t="str">
        <f t="shared" si="39"/>
        <v/>
      </c>
      <c r="E2564" s="24" t="s">
        <v>378</v>
      </c>
    </row>
    <row r="2565" spans="1:5" s="23" customFormat="1" ht="15.75" outlineLevel="2" x14ac:dyDescent="0.25">
      <c r="A2565" s="27">
        <v>44393</v>
      </c>
      <c r="B2565" s="24" t="s">
        <v>937</v>
      </c>
      <c r="C2565" s="25">
        <v>407.25</v>
      </c>
      <c r="D2565" s="31" t="str">
        <f t="shared" si="39"/>
        <v/>
      </c>
      <c r="E2565" s="24" t="s">
        <v>73</v>
      </c>
    </row>
    <row r="2566" spans="1:5" s="23" customFormat="1" ht="15.75" outlineLevel="2" x14ac:dyDescent="0.25">
      <c r="A2566" s="27">
        <v>44393</v>
      </c>
      <c r="B2566" s="24" t="s">
        <v>937</v>
      </c>
      <c r="C2566" s="25">
        <v>6872.5</v>
      </c>
      <c r="D2566" s="31" t="str">
        <f t="shared" si="39"/>
        <v/>
      </c>
      <c r="E2566" s="24" t="s">
        <v>378</v>
      </c>
    </row>
    <row r="2567" spans="1:5" s="23" customFormat="1" ht="15.75" outlineLevel="2" x14ac:dyDescent="0.25">
      <c r="A2567" s="27">
        <v>44393</v>
      </c>
      <c r="B2567" s="24" t="s">
        <v>937</v>
      </c>
      <c r="C2567" s="25">
        <v>311.25</v>
      </c>
      <c r="D2567" s="31" t="str">
        <f t="shared" si="39"/>
        <v/>
      </c>
      <c r="E2567" s="24" t="s">
        <v>73</v>
      </c>
    </row>
    <row r="2568" spans="1:5" s="23" customFormat="1" ht="15.75" outlineLevel="2" x14ac:dyDescent="0.25">
      <c r="A2568" s="27">
        <v>44393</v>
      </c>
      <c r="B2568" s="24" t="s">
        <v>937</v>
      </c>
      <c r="C2568" s="25">
        <v>7112.5</v>
      </c>
      <c r="D2568" s="31" t="str">
        <f t="shared" si="39"/>
        <v/>
      </c>
      <c r="E2568" s="24" t="s">
        <v>378</v>
      </c>
    </row>
    <row r="2569" spans="1:5" s="23" customFormat="1" ht="15.75" outlineLevel="2" x14ac:dyDescent="0.25">
      <c r="A2569" s="27">
        <v>44393</v>
      </c>
      <c r="B2569" s="24" t="s">
        <v>937</v>
      </c>
      <c r="C2569" s="25">
        <v>374.93</v>
      </c>
      <c r="D2569" s="31" t="str">
        <f t="shared" si="39"/>
        <v/>
      </c>
      <c r="E2569" s="24" t="s">
        <v>73</v>
      </c>
    </row>
    <row r="2570" spans="1:5" s="23" customFormat="1" ht="15.75" outlineLevel="2" x14ac:dyDescent="0.25">
      <c r="A2570" s="27">
        <v>44393</v>
      </c>
      <c r="B2570" s="24" t="s">
        <v>937</v>
      </c>
      <c r="C2570" s="25">
        <v>3749.25</v>
      </c>
      <c r="D2570" s="31" t="str">
        <f t="shared" si="39"/>
        <v/>
      </c>
      <c r="E2570" s="24" t="s">
        <v>378</v>
      </c>
    </row>
    <row r="2571" spans="1:5" s="23" customFormat="1" ht="15.75" outlineLevel="2" x14ac:dyDescent="0.25">
      <c r="A2571" s="27">
        <v>44393</v>
      </c>
      <c r="B2571" s="24" t="s">
        <v>937</v>
      </c>
      <c r="C2571" s="25">
        <v>883.75</v>
      </c>
      <c r="D2571" s="31" t="str">
        <f t="shared" si="39"/>
        <v/>
      </c>
      <c r="E2571" s="24" t="s">
        <v>73</v>
      </c>
    </row>
    <row r="2572" spans="1:5" s="23" customFormat="1" ht="15.75" outlineLevel="2" x14ac:dyDescent="0.25">
      <c r="A2572" s="27">
        <v>44393</v>
      </c>
      <c r="B2572" s="24" t="s">
        <v>937</v>
      </c>
      <c r="C2572" s="25">
        <v>17675</v>
      </c>
      <c r="D2572" s="31" t="str">
        <f t="shared" si="39"/>
        <v/>
      </c>
      <c r="E2572" s="24" t="s">
        <v>378</v>
      </c>
    </row>
    <row r="2573" spans="1:5" s="23" customFormat="1" ht="15.75" outlineLevel="2" x14ac:dyDescent="0.25">
      <c r="A2573" s="27">
        <v>44393</v>
      </c>
      <c r="B2573" s="24" t="s">
        <v>937</v>
      </c>
      <c r="C2573" s="25">
        <v>5865</v>
      </c>
      <c r="D2573" s="31" t="str">
        <f t="shared" si="39"/>
        <v/>
      </c>
      <c r="E2573" s="24" t="s">
        <v>73</v>
      </c>
    </row>
    <row r="2574" spans="1:5" s="23" customFormat="1" ht="15.75" outlineLevel="2" x14ac:dyDescent="0.25">
      <c r="A2574" s="27">
        <v>44393</v>
      </c>
      <c r="B2574" s="24" t="s">
        <v>937</v>
      </c>
      <c r="C2574" s="25">
        <v>58650</v>
      </c>
      <c r="D2574" s="31" t="str">
        <f t="shared" si="39"/>
        <v/>
      </c>
      <c r="E2574" s="24" t="s">
        <v>378</v>
      </c>
    </row>
    <row r="2575" spans="1:5" s="23" customFormat="1" ht="15.75" outlineLevel="1" x14ac:dyDescent="0.25">
      <c r="A2575" s="28">
        <f>A2574</f>
        <v>44393</v>
      </c>
      <c r="B2575" s="29" t="str">
        <f>B2574</f>
        <v>CENGAGE LEARNING INC</v>
      </c>
      <c r="C2575" s="30">
        <f>SUBTOTAL(9,C2563:C2574)</f>
        <v>106587.43</v>
      </c>
      <c r="D2575" s="31" t="str">
        <f t="shared" si="39"/>
        <v>TOTAL</v>
      </c>
      <c r="E2575" s="24"/>
    </row>
    <row r="2576" spans="1:5" s="23" customFormat="1" ht="15.75" outlineLevel="2" x14ac:dyDescent="0.25">
      <c r="A2576" s="27">
        <v>44393</v>
      </c>
      <c r="B2576" s="24" t="s">
        <v>249</v>
      </c>
      <c r="C2576" s="25">
        <v>201.03</v>
      </c>
      <c r="D2576" s="31" t="str">
        <f t="shared" si="39"/>
        <v/>
      </c>
      <c r="E2576" s="24" t="s">
        <v>80</v>
      </c>
    </row>
    <row r="2577" spans="1:5" s="23" customFormat="1" ht="15.75" outlineLevel="1" x14ac:dyDescent="0.25">
      <c r="A2577" s="28">
        <f>A2576</f>
        <v>44393</v>
      </c>
      <c r="B2577" s="29" t="str">
        <f>B2576</f>
        <v>CENTERPOINT ENERGY</v>
      </c>
      <c r="C2577" s="30">
        <f>SUBTOTAL(9,C2576:C2576)</f>
        <v>201.03</v>
      </c>
      <c r="D2577" s="31" t="str">
        <f t="shared" si="39"/>
        <v>TOTAL</v>
      </c>
      <c r="E2577" s="24"/>
    </row>
    <row r="2578" spans="1:5" s="23" customFormat="1" ht="15.75" outlineLevel="2" x14ac:dyDescent="0.25">
      <c r="A2578" s="27">
        <v>44393</v>
      </c>
      <c r="B2578" s="24" t="s">
        <v>227</v>
      </c>
      <c r="C2578" s="25">
        <v>220.66</v>
      </c>
      <c r="D2578" s="31" t="str">
        <f t="shared" si="39"/>
        <v/>
      </c>
      <c r="E2578" s="24" t="s">
        <v>56</v>
      </c>
    </row>
    <row r="2579" spans="1:5" s="23" customFormat="1" ht="15.75" outlineLevel="2" x14ac:dyDescent="0.25">
      <c r="A2579" s="27">
        <v>44393</v>
      </c>
      <c r="B2579" s="24" t="s">
        <v>227</v>
      </c>
      <c r="C2579" s="25">
        <v>893.34</v>
      </c>
      <c r="D2579" s="31" t="str">
        <f t="shared" si="39"/>
        <v/>
      </c>
      <c r="E2579" s="24" t="s">
        <v>56</v>
      </c>
    </row>
    <row r="2580" spans="1:5" s="23" customFormat="1" ht="15.75" outlineLevel="1" x14ac:dyDescent="0.25">
      <c r="A2580" s="28">
        <f>A2579</f>
        <v>44393</v>
      </c>
      <c r="B2580" s="29" t="str">
        <f>B2579</f>
        <v>CERAMIC STORE OF HOUSTON LLC</v>
      </c>
      <c r="C2580" s="30">
        <f>SUBTOTAL(9,C2578:C2579)</f>
        <v>1114</v>
      </c>
      <c r="D2580" s="31" t="str">
        <f t="shared" si="39"/>
        <v>TOTAL</v>
      </c>
      <c r="E2580" s="24"/>
    </row>
    <row r="2581" spans="1:5" s="23" customFormat="1" ht="15.75" outlineLevel="2" x14ac:dyDescent="0.25">
      <c r="A2581" s="27">
        <v>44393</v>
      </c>
      <c r="B2581" s="24" t="s">
        <v>497</v>
      </c>
      <c r="C2581" s="25">
        <v>2000</v>
      </c>
      <c r="D2581" s="31" t="str">
        <f t="shared" si="39"/>
        <v/>
      </c>
      <c r="E2581" s="24" t="s">
        <v>54</v>
      </c>
    </row>
    <row r="2582" spans="1:5" s="23" customFormat="1" ht="15.75" outlineLevel="1" x14ac:dyDescent="0.25">
      <c r="A2582" s="28">
        <f>A2581</f>
        <v>44393</v>
      </c>
      <c r="B2582" s="29" t="str">
        <f>B2581</f>
        <v>LEVI GARRETT CHAVIS</v>
      </c>
      <c r="C2582" s="30">
        <f>SUBTOTAL(9,C2581:C2581)</f>
        <v>2000</v>
      </c>
      <c r="D2582" s="31" t="str">
        <f t="shared" si="39"/>
        <v>TOTAL</v>
      </c>
      <c r="E2582" s="24"/>
    </row>
    <row r="2583" spans="1:5" s="23" customFormat="1" ht="15.75" outlineLevel="2" x14ac:dyDescent="0.25">
      <c r="A2583" s="27">
        <v>44393</v>
      </c>
      <c r="B2583" s="24" t="s">
        <v>938</v>
      </c>
      <c r="C2583" s="25">
        <v>600</v>
      </c>
      <c r="D2583" s="31" t="str">
        <f t="shared" si="39"/>
        <v/>
      </c>
      <c r="E2583" s="24" t="s">
        <v>54</v>
      </c>
    </row>
    <row r="2584" spans="1:5" s="23" customFormat="1" ht="15.75" outlineLevel="1" x14ac:dyDescent="0.25">
      <c r="A2584" s="28">
        <f>A2583</f>
        <v>44393</v>
      </c>
      <c r="B2584" s="29" t="str">
        <f>B2583</f>
        <v>RONALD JAY CHRISTENSEN</v>
      </c>
      <c r="C2584" s="30">
        <f>SUBTOTAL(9,C2583:C2583)</f>
        <v>600</v>
      </c>
      <c r="D2584" s="31" t="str">
        <f t="shared" si="39"/>
        <v>TOTAL</v>
      </c>
      <c r="E2584" s="24"/>
    </row>
    <row r="2585" spans="1:5" s="23" customFormat="1" ht="15.75" outlineLevel="2" x14ac:dyDescent="0.25">
      <c r="A2585" s="27">
        <v>44393</v>
      </c>
      <c r="B2585" s="24" t="s">
        <v>117</v>
      </c>
      <c r="C2585" s="25">
        <v>101.82</v>
      </c>
      <c r="D2585" s="31" t="str">
        <f t="shared" si="39"/>
        <v/>
      </c>
      <c r="E2585" s="24" t="s">
        <v>75</v>
      </c>
    </row>
    <row r="2586" spans="1:5" s="23" customFormat="1" ht="15.75" outlineLevel="2" x14ac:dyDescent="0.25">
      <c r="A2586" s="27">
        <v>44393</v>
      </c>
      <c r="B2586" s="24" t="s">
        <v>117</v>
      </c>
      <c r="C2586" s="25">
        <v>9</v>
      </c>
      <c r="D2586" s="31" t="str">
        <f t="shared" si="39"/>
        <v/>
      </c>
      <c r="E2586" s="24" t="s">
        <v>75</v>
      </c>
    </row>
    <row r="2587" spans="1:5" s="23" customFormat="1" ht="15.75" outlineLevel="1" x14ac:dyDescent="0.25">
      <c r="A2587" s="28">
        <f>A2586</f>
        <v>44393</v>
      </c>
      <c r="B2587" s="29" t="str">
        <f>B2586</f>
        <v>CIMARRON M U D</v>
      </c>
      <c r="C2587" s="30">
        <f>SUBTOTAL(9,C2585:C2586)</f>
        <v>110.82</v>
      </c>
      <c r="D2587" s="31" t="str">
        <f t="shared" si="39"/>
        <v>TOTAL</v>
      </c>
      <c r="E2587" s="24"/>
    </row>
    <row r="2588" spans="1:5" s="23" customFormat="1" ht="15.75" outlineLevel="2" x14ac:dyDescent="0.25">
      <c r="A2588" s="27">
        <v>44393</v>
      </c>
      <c r="B2588" s="24" t="s">
        <v>88</v>
      </c>
      <c r="C2588" s="25">
        <v>6771.83</v>
      </c>
      <c r="D2588" s="31" t="str">
        <f t="shared" si="39"/>
        <v/>
      </c>
      <c r="E2588" s="24" t="s">
        <v>75</v>
      </c>
    </row>
    <row r="2589" spans="1:5" s="23" customFormat="1" ht="15.75" outlineLevel="2" x14ac:dyDescent="0.25">
      <c r="A2589" s="27">
        <v>44393</v>
      </c>
      <c r="B2589" s="24" t="s">
        <v>88</v>
      </c>
      <c r="C2589" s="25">
        <v>5619.07</v>
      </c>
      <c r="D2589" s="31" t="str">
        <f t="shared" si="39"/>
        <v/>
      </c>
      <c r="E2589" s="24" t="s">
        <v>75</v>
      </c>
    </row>
    <row r="2590" spans="1:5" s="23" customFormat="1" ht="15.75" outlineLevel="2" x14ac:dyDescent="0.25">
      <c r="A2590" s="27">
        <v>44393</v>
      </c>
      <c r="B2590" s="24" t="s">
        <v>88</v>
      </c>
      <c r="C2590" s="25">
        <v>6528.29</v>
      </c>
      <c r="D2590" s="31" t="str">
        <f t="shared" si="39"/>
        <v/>
      </c>
      <c r="E2590" s="24" t="s">
        <v>75</v>
      </c>
    </row>
    <row r="2591" spans="1:5" s="23" customFormat="1" ht="15.75" outlineLevel="2" x14ac:dyDescent="0.25">
      <c r="A2591" s="27">
        <v>44393</v>
      </c>
      <c r="B2591" s="24" t="s">
        <v>88</v>
      </c>
      <c r="C2591" s="25">
        <v>4700.6099999999997</v>
      </c>
      <c r="D2591" s="31" t="str">
        <f t="shared" si="39"/>
        <v/>
      </c>
      <c r="E2591" s="24" t="s">
        <v>75</v>
      </c>
    </row>
    <row r="2592" spans="1:5" s="23" customFormat="1" ht="15.75" outlineLevel="2" x14ac:dyDescent="0.25">
      <c r="A2592" s="27">
        <v>44393</v>
      </c>
      <c r="B2592" s="24" t="s">
        <v>88</v>
      </c>
      <c r="C2592" s="25">
        <v>780.56</v>
      </c>
      <c r="D2592" s="31" t="str">
        <f t="shared" si="39"/>
        <v/>
      </c>
      <c r="E2592" s="24" t="s">
        <v>75</v>
      </c>
    </row>
    <row r="2593" spans="1:5" s="23" customFormat="1" ht="15.75" outlineLevel="2" x14ac:dyDescent="0.25">
      <c r="A2593" s="27">
        <v>44393</v>
      </c>
      <c r="B2593" s="24" t="s">
        <v>88</v>
      </c>
      <c r="C2593" s="25">
        <v>2581.9899999999998</v>
      </c>
      <c r="D2593" s="31" t="str">
        <f t="shared" si="39"/>
        <v/>
      </c>
      <c r="E2593" s="24" t="s">
        <v>75</v>
      </c>
    </row>
    <row r="2594" spans="1:5" s="23" customFormat="1" ht="15.75" outlineLevel="1" x14ac:dyDescent="0.25">
      <c r="A2594" s="28">
        <f>A2593</f>
        <v>44393</v>
      </c>
      <c r="B2594" s="29" t="str">
        <f>B2593</f>
        <v>CITY OF FULSHEAR</v>
      </c>
      <c r="C2594" s="30">
        <f>SUBTOTAL(9,C2588:C2593)</f>
        <v>26982.35</v>
      </c>
      <c r="D2594" s="31" t="str">
        <f t="shared" si="39"/>
        <v>TOTAL</v>
      </c>
      <c r="E2594" s="24"/>
    </row>
    <row r="2595" spans="1:5" s="23" customFormat="1" ht="15.75" outlineLevel="2" x14ac:dyDescent="0.25">
      <c r="A2595" s="27">
        <v>44393</v>
      </c>
      <c r="B2595" s="24" t="s">
        <v>241</v>
      </c>
      <c r="C2595" s="25">
        <v>290.25</v>
      </c>
      <c r="D2595" s="31" t="str">
        <f t="shared" si="39"/>
        <v/>
      </c>
      <c r="E2595" s="24" t="s">
        <v>58</v>
      </c>
    </row>
    <row r="2596" spans="1:5" s="23" customFormat="1" ht="15.75" outlineLevel="2" x14ac:dyDescent="0.25">
      <c r="A2596" s="27">
        <v>44393</v>
      </c>
      <c r="B2596" s="24" t="s">
        <v>241</v>
      </c>
      <c r="C2596" s="25">
        <v>618.28</v>
      </c>
      <c r="D2596" s="31" t="str">
        <f t="shared" si="39"/>
        <v/>
      </c>
      <c r="E2596" s="24" t="s">
        <v>58</v>
      </c>
    </row>
    <row r="2597" spans="1:5" s="23" customFormat="1" ht="15.75" outlineLevel="2" x14ac:dyDescent="0.25">
      <c r="A2597" s="27">
        <v>44393</v>
      </c>
      <c r="B2597" s="24" t="s">
        <v>241</v>
      </c>
      <c r="C2597" s="25">
        <v>169.26</v>
      </c>
      <c r="D2597" s="31" t="str">
        <f t="shared" si="39"/>
        <v/>
      </c>
      <c r="E2597" s="24" t="s">
        <v>58</v>
      </c>
    </row>
    <row r="2598" spans="1:5" s="23" customFormat="1" ht="15.75" outlineLevel="1" x14ac:dyDescent="0.25">
      <c r="A2598" s="28">
        <f>A2597</f>
        <v>44393</v>
      </c>
      <c r="B2598" s="29" t="str">
        <f>B2597</f>
        <v>CITY SUPPLY COMPANY INC</v>
      </c>
      <c r="C2598" s="30">
        <f>SUBTOTAL(9,C2595:C2597)</f>
        <v>1077.79</v>
      </c>
      <c r="D2598" s="31" t="str">
        <f t="shared" si="39"/>
        <v>TOTAL</v>
      </c>
      <c r="E2598" s="24"/>
    </row>
    <row r="2599" spans="1:5" s="23" customFormat="1" ht="15.75" outlineLevel="2" x14ac:dyDescent="0.25">
      <c r="A2599" s="27">
        <v>44393</v>
      </c>
      <c r="B2599" s="24" t="s">
        <v>293</v>
      </c>
      <c r="C2599" s="25">
        <v>4200</v>
      </c>
      <c r="D2599" s="31" t="str">
        <f t="shared" si="39"/>
        <v/>
      </c>
      <c r="E2599" s="24" t="s">
        <v>58</v>
      </c>
    </row>
    <row r="2600" spans="1:5" s="23" customFormat="1" ht="15.75" outlineLevel="1" x14ac:dyDescent="0.25">
      <c r="A2600" s="28">
        <f>A2599</f>
        <v>44393</v>
      </c>
      <c r="B2600" s="29" t="str">
        <f>B2599</f>
        <v>CLASSIC PROTECTION SYSTEMS INC</v>
      </c>
      <c r="C2600" s="30">
        <f>SUBTOTAL(9,C2599:C2599)</f>
        <v>4200</v>
      </c>
      <c r="D2600" s="31" t="str">
        <f t="shared" si="39"/>
        <v>TOTAL</v>
      </c>
      <c r="E2600" s="24"/>
    </row>
    <row r="2601" spans="1:5" s="23" customFormat="1" ht="15.75" outlineLevel="2" x14ac:dyDescent="0.25">
      <c r="A2601" s="27">
        <v>44393</v>
      </c>
      <c r="B2601" s="24" t="s">
        <v>939</v>
      </c>
      <c r="C2601" s="25">
        <v>117.26</v>
      </c>
      <c r="D2601" s="31" t="str">
        <f t="shared" si="39"/>
        <v/>
      </c>
      <c r="E2601" s="24" t="s">
        <v>70</v>
      </c>
    </row>
    <row r="2602" spans="1:5" s="23" customFormat="1" ht="15.75" outlineLevel="1" x14ac:dyDescent="0.25">
      <c r="A2602" s="28">
        <f>A2601</f>
        <v>44393</v>
      </c>
      <c r="B2602" s="29" t="str">
        <f>B2601</f>
        <v>CLAY'S RESTAURANT</v>
      </c>
      <c r="C2602" s="30">
        <f>SUBTOTAL(9,C2601:C2601)</f>
        <v>117.26</v>
      </c>
      <c r="D2602" s="31" t="str">
        <f t="shared" si="39"/>
        <v>TOTAL</v>
      </c>
      <c r="E2602" s="24"/>
    </row>
    <row r="2603" spans="1:5" s="23" customFormat="1" ht="15.75" outlineLevel="2" x14ac:dyDescent="0.25">
      <c r="A2603" s="27">
        <v>44393</v>
      </c>
      <c r="B2603" s="24" t="s">
        <v>940</v>
      </c>
      <c r="C2603" s="25">
        <v>35779.370000000003</v>
      </c>
      <c r="D2603" s="31" t="str">
        <f t="shared" si="39"/>
        <v/>
      </c>
      <c r="E2603" s="24" t="s">
        <v>71</v>
      </c>
    </row>
    <row r="2604" spans="1:5" s="23" customFormat="1" ht="15.75" outlineLevel="2" x14ac:dyDescent="0.25">
      <c r="A2604" s="27">
        <v>44393</v>
      </c>
      <c r="B2604" s="24" t="s">
        <v>940</v>
      </c>
      <c r="C2604" s="25">
        <v>28026.32</v>
      </c>
      <c r="D2604" s="31" t="str">
        <f t="shared" si="39"/>
        <v/>
      </c>
      <c r="E2604" s="24" t="s">
        <v>71</v>
      </c>
    </row>
    <row r="2605" spans="1:5" s="23" customFormat="1" ht="15.75" outlineLevel="1" x14ac:dyDescent="0.25">
      <c r="A2605" s="28">
        <f>A2604</f>
        <v>44393</v>
      </c>
      <c r="B2605" s="29" t="str">
        <f>B2604</f>
        <v>CLIMATEC LLC</v>
      </c>
      <c r="C2605" s="30">
        <f>SUBTOTAL(9,C2603:C2604)</f>
        <v>63805.69</v>
      </c>
      <c r="D2605" s="31" t="str">
        <f t="shared" si="39"/>
        <v>TOTAL</v>
      </c>
      <c r="E2605" s="24"/>
    </row>
    <row r="2606" spans="1:5" s="23" customFormat="1" ht="15.75" outlineLevel="2" x14ac:dyDescent="0.25">
      <c r="A2606" s="27">
        <v>44393</v>
      </c>
      <c r="B2606" s="24" t="s">
        <v>524</v>
      </c>
      <c r="C2606" s="25">
        <v>1150</v>
      </c>
      <c r="D2606" s="31" t="str">
        <f t="shared" si="39"/>
        <v/>
      </c>
      <c r="E2606" s="24" t="s">
        <v>65</v>
      </c>
    </row>
    <row r="2607" spans="1:5" s="23" customFormat="1" ht="15.75" outlineLevel="2" x14ac:dyDescent="0.25">
      <c r="A2607" s="27">
        <v>44393</v>
      </c>
      <c r="B2607" s="24" t="s">
        <v>524</v>
      </c>
      <c r="C2607" s="25">
        <v>1237.5</v>
      </c>
      <c r="D2607" s="31" t="str">
        <f t="shared" si="39"/>
        <v/>
      </c>
      <c r="E2607" s="24" t="s">
        <v>65</v>
      </c>
    </row>
    <row r="2608" spans="1:5" s="23" customFormat="1" ht="15.75" outlineLevel="2" x14ac:dyDescent="0.25">
      <c r="A2608" s="27">
        <v>44393</v>
      </c>
      <c r="B2608" s="24" t="s">
        <v>524</v>
      </c>
      <c r="C2608" s="25">
        <v>662.5</v>
      </c>
      <c r="D2608" s="31" t="str">
        <f t="shared" si="39"/>
        <v/>
      </c>
      <c r="E2608" s="24" t="s">
        <v>65</v>
      </c>
    </row>
    <row r="2609" spans="1:5" s="23" customFormat="1" ht="15.75" outlineLevel="1" x14ac:dyDescent="0.25">
      <c r="A2609" s="28">
        <f>A2608</f>
        <v>44393</v>
      </c>
      <c r="B2609" s="29" t="str">
        <f>B2608</f>
        <v>CMTA INC</v>
      </c>
      <c r="C2609" s="30">
        <f>SUBTOTAL(9,C2606:C2608)</f>
        <v>3050</v>
      </c>
      <c r="D2609" s="31" t="str">
        <f t="shared" ref="D2609:D2672" si="40">IF(E2609="","TOTAL","")</f>
        <v>TOTAL</v>
      </c>
      <c r="E2609" s="24"/>
    </row>
    <row r="2610" spans="1:5" s="23" customFormat="1" ht="15.75" outlineLevel="2" x14ac:dyDescent="0.25">
      <c r="A2610" s="27">
        <v>44393</v>
      </c>
      <c r="B2610" s="24" t="s">
        <v>941</v>
      </c>
      <c r="C2610" s="25">
        <v>300</v>
      </c>
      <c r="D2610" s="31" t="str">
        <f t="shared" si="40"/>
        <v/>
      </c>
      <c r="E2610" s="24" t="s">
        <v>62</v>
      </c>
    </row>
    <row r="2611" spans="1:5" s="23" customFormat="1" ht="15.75" outlineLevel="1" x14ac:dyDescent="0.25">
      <c r="A2611" s="28">
        <f>A2610</f>
        <v>44393</v>
      </c>
      <c r="B2611" s="29" t="str">
        <f>B2610</f>
        <v>FORT BEND MUSIC CENTER</v>
      </c>
      <c r="C2611" s="30">
        <f>SUBTOTAL(9,C2610:C2610)</f>
        <v>300</v>
      </c>
      <c r="D2611" s="31" t="str">
        <f t="shared" si="40"/>
        <v>TOTAL</v>
      </c>
      <c r="E2611" s="24"/>
    </row>
    <row r="2612" spans="1:5" s="23" customFormat="1" ht="15.75" outlineLevel="2" x14ac:dyDescent="0.25">
      <c r="A2612" s="27">
        <v>44393</v>
      </c>
      <c r="B2612" s="24" t="s">
        <v>562</v>
      </c>
      <c r="C2612" s="25">
        <v>143768</v>
      </c>
      <c r="D2612" s="31" t="str">
        <f t="shared" si="40"/>
        <v/>
      </c>
      <c r="E2612" s="24" t="s">
        <v>72</v>
      </c>
    </row>
    <row r="2613" spans="1:5" s="23" customFormat="1" ht="15.75" outlineLevel="1" x14ac:dyDescent="0.25">
      <c r="A2613" s="28">
        <f>A2612</f>
        <v>44393</v>
      </c>
      <c r="B2613" s="29" t="str">
        <f>B2612</f>
        <v>COLLEGE BOARD</v>
      </c>
      <c r="C2613" s="30">
        <f>SUBTOTAL(9,C2612:C2612)</f>
        <v>143768</v>
      </c>
      <c r="D2613" s="31" t="str">
        <f t="shared" si="40"/>
        <v>TOTAL</v>
      </c>
      <c r="E2613" s="24"/>
    </row>
    <row r="2614" spans="1:5" s="23" customFormat="1" ht="15.75" outlineLevel="2" x14ac:dyDescent="0.25">
      <c r="A2614" s="27">
        <v>44393</v>
      </c>
      <c r="B2614" s="24" t="s">
        <v>562</v>
      </c>
      <c r="C2614" s="25">
        <v>325776</v>
      </c>
      <c r="D2614" s="31" t="str">
        <f t="shared" si="40"/>
        <v/>
      </c>
      <c r="E2614" s="24" t="s">
        <v>72</v>
      </c>
    </row>
    <row r="2615" spans="1:5" s="23" customFormat="1" ht="15.75" outlineLevel="1" x14ac:dyDescent="0.25">
      <c r="A2615" s="28">
        <f>A2614</f>
        <v>44393</v>
      </c>
      <c r="B2615" s="29" t="str">
        <f>B2614</f>
        <v>COLLEGE BOARD</v>
      </c>
      <c r="C2615" s="30">
        <f>SUBTOTAL(9,C2614:C2614)</f>
        <v>325776</v>
      </c>
      <c r="D2615" s="31" t="str">
        <f t="shared" si="40"/>
        <v>TOTAL</v>
      </c>
      <c r="E2615" s="24"/>
    </row>
    <row r="2616" spans="1:5" s="23" customFormat="1" ht="15.75" outlineLevel="2" x14ac:dyDescent="0.25">
      <c r="A2616" s="27">
        <v>44393</v>
      </c>
      <c r="B2616" s="24" t="s">
        <v>294</v>
      </c>
      <c r="C2616" s="25">
        <v>2245</v>
      </c>
      <c r="D2616" s="31" t="str">
        <f t="shared" si="40"/>
        <v/>
      </c>
      <c r="E2616" s="24" t="s">
        <v>62</v>
      </c>
    </row>
    <row r="2617" spans="1:5" s="23" customFormat="1" ht="15.75" outlineLevel="2" x14ac:dyDescent="0.25">
      <c r="A2617" s="27">
        <v>44393</v>
      </c>
      <c r="B2617" s="24" t="s">
        <v>294</v>
      </c>
      <c r="C2617" s="25">
        <v>1292</v>
      </c>
      <c r="D2617" s="31" t="str">
        <f t="shared" si="40"/>
        <v/>
      </c>
      <c r="E2617" s="24" t="s">
        <v>62</v>
      </c>
    </row>
    <row r="2618" spans="1:5" s="23" customFormat="1" ht="15.75" outlineLevel="2" x14ac:dyDescent="0.25">
      <c r="A2618" s="27">
        <v>44393</v>
      </c>
      <c r="B2618" s="24" t="s">
        <v>294</v>
      </c>
      <c r="C2618" s="25">
        <v>2185</v>
      </c>
      <c r="D2618" s="31" t="str">
        <f t="shared" si="40"/>
        <v/>
      </c>
      <c r="E2618" s="24" t="s">
        <v>62</v>
      </c>
    </row>
    <row r="2619" spans="1:5" s="23" customFormat="1" ht="15.75" outlineLevel="2" x14ac:dyDescent="0.25">
      <c r="A2619" s="27">
        <v>44393</v>
      </c>
      <c r="B2619" s="24" t="s">
        <v>294</v>
      </c>
      <c r="C2619" s="25">
        <v>4675</v>
      </c>
      <c r="D2619" s="31" t="str">
        <f t="shared" si="40"/>
        <v/>
      </c>
      <c r="E2619" s="24" t="s">
        <v>62</v>
      </c>
    </row>
    <row r="2620" spans="1:5" s="23" customFormat="1" ht="15.75" outlineLevel="2" x14ac:dyDescent="0.25">
      <c r="A2620" s="27">
        <v>44393</v>
      </c>
      <c r="B2620" s="24" t="s">
        <v>294</v>
      </c>
      <c r="C2620" s="25">
        <v>65</v>
      </c>
      <c r="D2620" s="31" t="str">
        <f t="shared" si="40"/>
        <v/>
      </c>
      <c r="E2620" s="24" t="s">
        <v>62</v>
      </c>
    </row>
    <row r="2621" spans="1:5" s="23" customFormat="1" ht="15.75" outlineLevel="1" x14ac:dyDescent="0.25">
      <c r="A2621" s="28">
        <f>A2620</f>
        <v>44393</v>
      </c>
      <c r="B2621" s="29" t="str">
        <f>B2620</f>
        <v>COLLINS MUSIC CENTER OF VICTORIA INC</v>
      </c>
      <c r="C2621" s="30">
        <f>SUBTOTAL(9,C2616:C2620)</f>
        <v>10462</v>
      </c>
      <c r="D2621" s="31" t="str">
        <f t="shared" si="40"/>
        <v>TOTAL</v>
      </c>
      <c r="E2621" s="24"/>
    </row>
    <row r="2622" spans="1:5" s="23" customFormat="1" ht="15.75" outlineLevel="2" x14ac:dyDescent="0.25">
      <c r="A2622" s="27">
        <v>44393</v>
      </c>
      <c r="B2622" s="24" t="s">
        <v>585</v>
      </c>
      <c r="C2622" s="25">
        <v>90</v>
      </c>
      <c r="D2622" s="31" t="str">
        <f t="shared" si="40"/>
        <v/>
      </c>
      <c r="E2622" s="24" t="s">
        <v>54</v>
      </c>
    </row>
    <row r="2623" spans="1:5" s="23" customFormat="1" ht="15.75" outlineLevel="2" x14ac:dyDescent="0.25">
      <c r="A2623" s="27">
        <v>44393</v>
      </c>
      <c r="B2623" s="24" t="s">
        <v>585</v>
      </c>
      <c r="C2623" s="25">
        <v>60</v>
      </c>
      <c r="D2623" s="31" t="str">
        <f t="shared" si="40"/>
        <v/>
      </c>
      <c r="E2623" s="24" t="s">
        <v>54</v>
      </c>
    </row>
    <row r="2624" spans="1:5" s="23" customFormat="1" ht="15.75" outlineLevel="1" x14ac:dyDescent="0.25">
      <c r="A2624" s="28">
        <f>A2623</f>
        <v>44393</v>
      </c>
      <c r="B2624" s="29" t="str">
        <f>B2623</f>
        <v>LIAM COLLOPY</v>
      </c>
      <c r="C2624" s="30">
        <f>SUBTOTAL(9,C2622:C2623)</f>
        <v>150</v>
      </c>
      <c r="D2624" s="31" t="str">
        <f t="shared" si="40"/>
        <v>TOTAL</v>
      </c>
      <c r="E2624" s="24"/>
    </row>
    <row r="2625" spans="1:5" s="23" customFormat="1" ht="15.75" outlineLevel="2" x14ac:dyDescent="0.25">
      <c r="A2625" s="27">
        <v>44393</v>
      </c>
      <c r="B2625" s="24" t="s">
        <v>942</v>
      </c>
      <c r="C2625" s="25">
        <v>2650</v>
      </c>
      <c r="D2625" s="31" t="str">
        <f t="shared" si="40"/>
        <v/>
      </c>
      <c r="E2625" s="24" t="s">
        <v>56</v>
      </c>
    </row>
    <row r="2626" spans="1:5" s="23" customFormat="1" ht="15.75" outlineLevel="1" x14ac:dyDescent="0.25">
      <c r="A2626" s="28">
        <f>A2625</f>
        <v>44393</v>
      </c>
      <c r="B2626" s="29" t="str">
        <f>B2625</f>
        <v>CHES ENTERPRISES LLC</v>
      </c>
      <c r="C2626" s="30">
        <f>SUBTOTAL(9,C2625:C2625)</f>
        <v>2650</v>
      </c>
      <c r="D2626" s="31" t="str">
        <f t="shared" si="40"/>
        <v>TOTAL</v>
      </c>
      <c r="E2626" s="24"/>
    </row>
    <row r="2627" spans="1:5" s="23" customFormat="1" ht="15.75" outlineLevel="2" x14ac:dyDescent="0.25">
      <c r="A2627" s="27">
        <v>44393</v>
      </c>
      <c r="B2627" s="24" t="s">
        <v>943</v>
      </c>
      <c r="C2627" s="25">
        <v>779</v>
      </c>
      <c r="D2627" s="31" t="str">
        <f t="shared" si="40"/>
        <v/>
      </c>
      <c r="E2627" s="24" t="s">
        <v>54</v>
      </c>
    </row>
    <row r="2628" spans="1:5" s="23" customFormat="1" ht="15.75" outlineLevel="1" x14ac:dyDescent="0.25">
      <c r="A2628" s="28">
        <f>A2627</f>
        <v>44393</v>
      </c>
      <c r="B2628" s="29" t="str">
        <f>B2627</f>
        <v>LOVING GUIDANCE INC</v>
      </c>
      <c r="C2628" s="30">
        <f>SUBTOTAL(9,C2627:C2627)</f>
        <v>779</v>
      </c>
      <c r="D2628" s="31" t="str">
        <f t="shared" si="40"/>
        <v>TOTAL</v>
      </c>
      <c r="E2628" s="24"/>
    </row>
    <row r="2629" spans="1:5" s="23" customFormat="1" ht="15.75" outlineLevel="2" x14ac:dyDescent="0.25">
      <c r="A2629" s="27">
        <v>44393</v>
      </c>
      <c r="B2629" s="24" t="s">
        <v>108</v>
      </c>
      <c r="C2629" s="25">
        <v>981.6</v>
      </c>
      <c r="D2629" s="31" t="str">
        <f t="shared" si="40"/>
        <v/>
      </c>
      <c r="E2629" s="24" t="s">
        <v>58</v>
      </c>
    </row>
    <row r="2630" spans="1:5" s="23" customFormat="1" ht="15.75" outlineLevel="2" x14ac:dyDescent="0.25">
      <c r="A2630" s="27">
        <v>44393</v>
      </c>
      <c r="B2630" s="24" t="s">
        <v>108</v>
      </c>
      <c r="C2630" s="25">
        <v>1893.94</v>
      </c>
      <c r="D2630" s="31" t="str">
        <f t="shared" si="40"/>
        <v/>
      </c>
      <c r="E2630" s="24" t="s">
        <v>58</v>
      </c>
    </row>
    <row r="2631" spans="1:5" s="23" customFormat="1" ht="15.75" outlineLevel="1" x14ac:dyDescent="0.25">
      <c r="A2631" s="28">
        <f>A2630</f>
        <v>44393</v>
      </c>
      <c r="B2631" s="29" t="str">
        <f>B2630</f>
        <v>CONSOLIDATED ELECTRICAL DISTRIBUTORS INC</v>
      </c>
      <c r="C2631" s="30">
        <f>SUBTOTAL(9,C2629:C2630)</f>
        <v>2875.54</v>
      </c>
      <c r="D2631" s="31" t="str">
        <f t="shared" si="40"/>
        <v>TOTAL</v>
      </c>
      <c r="E2631" s="24"/>
    </row>
    <row r="2632" spans="1:5" s="23" customFormat="1" ht="15.75" outlineLevel="2" x14ac:dyDescent="0.25">
      <c r="A2632" s="27">
        <v>44393</v>
      </c>
      <c r="B2632" s="24" t="s">
        <v>499</v>
      </c>
      <c r="C2632" s="25">
        <v>2000</v>
      </c>
      <c r="D2632" s="31" t="str">
        <f t="shared" si="40"/>
        <v/>
      </c>
      <c r="E2632" s="24" t="s">
        <v>54</v>
      </c>
    </row>
    <row r="2633" spans="1:5" s="23" customFormat="1" ht="15.75" outlineLevel="1" x14ac:dyDescent="0.25">
      <c r="A2633" s="28">
        <f>A2632</f>
        <v>44393</v>
      </c>
      <c r="B2633" s="29" t="str">
        <f>B2632</f>
        <v>CORMORANT VISUALS LLC</v>
      </c>
      <c r="C2633" s="30">
        <f>SUBTOTAL(9,C2632:C2632)</f>
        <v>2000</v>
      </c>
      <c r="D2633" s="31" t="str">
        <f t="shared" si="40"/>
        <v>TOTAL</v>
      </c>
      <c r="E2633" s="24"/>
    </row>
    <row r="2634" spans="1:5" s="23" customFormat="1" ht="15.75" outlineLevel="2" x14ac:dyDescent="0.25">
      <c r="A2634" s="27">
        <v>44393</v>
      </c>
      <c r="B2634" s="24" t="s">
        <v>38</v>
      </c>
      <c r="C2634" s="25">
        <v>141.58000000000001</v>
      </c>
      <c r="D2634" s="31" t="str">
        <f t="shared" si="40"/>
        <v/>
      </c>
      <c r="E2634" s="24" t="s">
        <v>56</v>
      </c>
    </row>
    <row r="2635" spans="1:5" s="23" customFormat="1" ht="15.75" outlineLevel="2" x14ac:dyDescent="0.25">
      <c r="A2635" s="27">
        <v>44393</v>
      </c>
      <c r="B2635" s="24" t="s">
        <v>38</v>
      </c>
      <c r="C2635" s="25">
        <v>99.29</v>
      </c>
      <c r="D2635" s="31" t="str">
        <f t="shared" si="40"/>
        <v/>
      </c>
      <c r="E2635" s="24" t="s">
        <v>70</v>
      </c>
    </row>
    <row r="2636" spans="1:5" s="23" customFormat="1" ht="15.75" outlineLevel="1" x14ac:dyDescent="0.25">
      <c r="A2636" s="28">
        <f>A2635</f>
        <v>44393</v>
      </c>
      <c r="B2636" s="29" t="str">
        <f>B2635</f>
        <v>COSTCO WHOLESALE CORPORATION</v>
      </c>
      <c r="C2636" s="30">
        <f>SUBTOTAL(9,C2634:C2635)</f>
        <v>240.87</v>
      </c>
      <c r="D2636" s="31" t="str">
        <f t="shared" si="40"/>
        <v>TOTAL</v>
      </c>
      <c r="E2636" s="24"/>
    </row>
    <row r="2637" spans="1:5" s="23" customFormat="1" ht="15.75" outlineLevel="2" x14ac:dyDescent="0.25">
      <c r="A2637" s="27">
        <v>44393</v>
      </c>
      <c r="B2637" s="24" t="s">
        <v>255</v>
      </c>
      <c r="C2637" s="25">
        <v>4634</v>
      </c>
      <c r="D2637" s="31" t="str">
        <f t="shared" si="40"/>
        <v/>
      </c>
      <c r="E2637" s="24" t="s">
        <v>62</v>
      </c>
    </row>
    <row r="2638" spans="1:5" s="23" customFormat="1" ht="15.75" outlineLevel="1" x14ac:dyDescent="0.25">
      <c r="A2638" s="28">
        <f>A2637</f>
        <v>44393</v>
      </c>
      <c r="B2638" s="29" t="str">
        <f>B2637</f>
        <v>CPMR HOUSTON INC</v>
      </c>
      <c r="C2638" s="30">
        <f>SUBTOTAL(9,C2637:C2637)</f>
        <v>4634</v>
      </c>
      <c r="D2638" s="31" t="str">
        <f t="shared" si="40"/>
        <v>TOTAL</v>
      </c>
      <c r="E2638" s="24"/>
    </row>
    <row r="2639" spans="1:5" s="23" customFormat="1" ht="15.75" outlineLevel="2" x14ac:dyDescent="0.25">
      <c r="A2639" s="27">
        <v>44393</v>
      </c>
      <c r="B2639" s="24" t="s">
        <v>944</v>
      </c>
      <c r="C2639" s="25">
        <v>2128.39</v>
      </c>
      <c r="D2639" s="31" t="str">
        <f t="shared" si="40"/>
        <v/>
      </c>
      <c r="E2639" s="24" t="s">
        <v>62</v>
      </c>
    </row>
    <row r="2640" spans="1:5" s="23" customFormat="1" ht="15.75" outlineLevel="1" x14ac:dyDescent="0.25">
      <c r="A2640" s="28">
        <f>A2639</f>
        <v>44393</v>
      </c>
      <c r="B2640" s="29" t="str">
        <f>B2639</f>
        <v>CROWN EQUIPMENT CORP</v>
      </c>
      <c r="C2640" s="30">
        <f>SUBTOTAL(9,C2639:C2639)</f>
        <v>2128.39</v>
      </c>
      <c r="D2640" s="31" t="str">
        <f t="shared" si="40"/>
        <v>TOTAL</v>
      </c>
      <c r="E2640" s="24"/>
    </row>
    <row r="2641" spans="1:5" s="23" customFormat="1" ht="15.75" outlineLevel="2" x14ac:dyDescent="0.25">
      <c r="A2641" s="27">
        <v>44393</v>
      </c>
      <c r="B2641" s="24" t="s">
        <v>224</v>
      </c>
      <c r="C2641" s="25">
        <v>192.2</v>
      </c>
      <c r="D2641" s="31" t="str">
        <f t="shared" si="40"/>
        <v/>
      </c>
      <c r="E2641" s="24" t="s">
        <v>56</v>
      </c>
    </row>
    <row r="2642" spans="1:5" s="23" customFormat="1" ht="15.75" outlineLevel="2" x14ac:dyDescent="0.25">
      <c r="A2642" s="27">
        <v>44393</v>
      </c>
      <c r="B2642" s="24" t="s">
        <v>224</v>
      </c>
      <c r="C2642" s="25">
        <v>206.6</v>
      </c>
      <c r="D2642" s="31" t="str">
        <f t="shared" si="40"/>
        <v/>
      </c>
      <c r="E2642" s="24" t="s">
        <v>56</v>
      </c>
    </row>
    <row r="2643" spans="1:5" s="23" customFormat="1" ht="15.75" outlineLevel="1" x14ac:dyDescent="0.25">
      <c r="A2643" s="28">
        <f>A2642</f>
        <v>44393</v>
      </c>
      <c r="B2643" s="29" t="str">
        <f>B2642</f>
        <v>CROWN TROPHY</v>
      </c>
      <c r="C2643" s="30">
        <f>SUBTOTAL(9,C2641:C2642)</f>
        <v>398.79999999999995</v>
      </c>
      <c r="D2643" s="31" t="str">
        <f t="shared" si="40"/>
        <v>TOTAL</v>
      </c>
      <c r="E2643" s="24"/>
    </row>
    <row r="2644" spans="1:5" s="23" customFormat="1" ht="15.75" outlineLevel="2" x14ac:dyDescent="0.25">
      <c r="A2644" s="27">
        <v>44393</v>
      </c>
      <c r="B2644" s="24" t="s">
        <v>586</v>
      </c>
      <c r="C2644" s="25">
        <v>120</v>
      </c>
      <c r="D2644" s="31" t="str">
        <f t="shared" si="40"/>
        <v/>
      </c>
      <c r="E2644" s="24" t="s">
        <v>54</v>
      </c>
    </row>
    <row r="2645" spans="1:5" s="23" customFormat="1" ht="15.75" outlineLevel="2" x14ac:dyDescent="0.25">
      <c r="A2645" s="27">
        <v>44393</v>
      </c>
      <c r="B2645" s="24" t="s">
        <v>586</v>
      </c>
      <c r="C2645" s="25">
        <v>90</v>
      </c>
      <c r="D2645" s="31" t="str">
        <f t="shared" si="40"/>
        <v/>
      </c>
      <c r="E2645" s="24" t="s">
        <v>54</v>
      </c>
    </row>
    <row r="2646" spans="1:5" s="23" customFormat="1" ht="15.75" outlineLevel="1" x14ac:dyDescent="0.25">
      <c r="A2646" s="28">
        <f>A2645</f>
        <v>44393</v>
      </c>
      <c r="B2646" s="29" t="str">
        <f>B2645</f>
        <v>KEVIN D'AGOSTINO</v>
      </c>
      <c r="C2646" s="30">
        <f>SUBTOTAL(9,C2644:C2645)</f>
        <v>210</v>
      </c>
      <c r="D2646" s="31" t="str">
        <f t="shared" si="40"/>
        <v>TOTAL</v>
      </c>
      <c r="E2646" s="24"/>
    </row>
    <row r="2647" spans="1:5" s="23" customFormat="1" ht="15.75" outlineLevel="2" x14ac:dyDescent="0.25">
      <c r="A2647" s="27">
        <v>44393</v>
      </c>
      <c r="B2647" s="24" t="s">
        <v>258</v>
      </c>
      <c r="C2647" s="25">
        <v>596</v>
      </c>
      <c r="D2647" s="31" t="str">
        <f t="shared" si="40"/>
        <v/>
      </c>
      <c r="E2647" s="24" t="s">
        <v>58</v>
      </c>
    </row>
    <row r="2648" spans="1:5" s="23" customFormat="1" ht="15.75" outlineLevel="1" x14ac:dyDescent="0.25">
      <c r="A2648" s="28">
        <f>A2647</f>
        <v>44393</v>
      </c>
      <c r="B2648" s="29" t="str">
        <f>B2647</f>
        <v>DEALERS ELECTRICAL SUPPLY</v>
      </c>
      <c r="C2648" s="30">
        <f>SUBTOTAL(9,C2647:C2647)</f>
        <v>596</v>
      </c>
      <c r="D2648" s="31" t="str">
        <f t="shared" si="40"/>
        <v>TOTAL</v>
      </c>
      <c r="E2648" s="24"/>
    </row>
    <row r="2649" spans="1:5" s="23" customFormat="1" ht="15.75" outlineLevel="2" x14ac:dyDescent="0.25">
      <c r="A2649" s="27">
        <v>44393</v>
      </c>
      <c r="B2649" s="24" t="s">
        <v>203</v>
      </c>
      <c r="C2649" s="25">
        <v>2459.52</v>
      </c>
      <c r="D2649" s="31" t="str">
        <f t="shared" si="40"/>
        <v/>
      </c>
      <c r="E2649" s="24" t="s">
        <v>55</v>
      </c>
    </row>
    <row r="2650" spans="1:5" s="23" customFormat="1" ht="15.75" outlineLevel="2" x14ac:dyDescent="0.25">
      <c r="A2650" s="27">
        <v>44393</v>
      </c>
      <c r="B2650" s="24" t="s">
        <v>203</v>
      </c>
      <c r="C2650" s="25">
        <v>1673.28</v>
      </c>
      <c r="D2650" s="31" t="str">
        <f t="shared" si="40"/>
        <v/>
      </c>
      <c r="E2650" s="24" t="s">
        <v>55</v>
      </c>
    </row>
    <row r="2651" spans="1:5" s="23" customFormat="1" ht="15.75" outlineLevel="2" x14ac:dyDescent="0.25">
      <c r="A2651" s="27">
        <v>44393</v>
      </c>
      <c r="B2651" s="24" t="s">
        <v>203</v>
      </c>
      <c r="C2651" s="25">
        <v>212.65</v>
      </c>
      <c r="D2651" s="31" t="str">
        <f t="shared" si="40"/>
        <v/>
      </c>
      <c r="E2651" s="24" t="s">
        <v>55</v>
      </c>
    </row>
    <row r="2652" spans="1:5" s="23" customFormat="1" ht="15.75" outlineLevel="2" x14ac:dyDescent="0.25">
      <c r="A2652" s="27">
        <v>44393</v>
      </c>
      <c r="B2652" s="24" t="s">
        <v>203</v>
      </c>
      <c r="C2652" s="25">
        <v>113.5</v>
      </c>
      <c r="D2652" s="31" t="str">
        <f t="shared" si="40"/>
        <v/>
      </c>
      <c r="E2652" s="24" t="s">
        <v>55</v>
      </c>
    </row>
    <row r="2653" spans="1:5" s="23" customFormat="1" ht="15.75" outlineLevel="2" x14ac:dyDescent="0.25">
      <c r="A2653" s="27">
        <v>44393</v>
      </c>
      <c r="B2653" s="24" t="s">
        <v>203</v>
      </c>
      <c r="C2653" s="25">
        <v>99.25</v>
      </c>
      <c r="D2653" s="31" t="str">
        <f t="shared" si="40"/>
        <v/>
      </c>
      <c r="E2653" s="24" t="s">
        <v>55</v>
      </c>
    </row>
    <row r="2654" spans="1:5" s="23" customFormat="1" ht="15.75" outlineLevel="2" x14ac:dyDescent="0.25">
      <c r="A2654" s="27">
        <v>44393</v>
      </c>
      <c r="B2654" s="24" t="s">
        <v>203</v>
      </c>
      <c r="C2654" s="25">
        <v>56.7</v>
      </c>
      <c r="D2654" s="31" t="str">
        <f t="shared" si="40"/>
        <v/>
      </c>
      <c r="E2654" s="24" t="s">
        <v>55</v>
      </c>
    </row>
    <row r="2655" spans="1:5" s="23" customFormat="1" ht="15.75" outlineLevel="2" x14ac:dyDescent="0.25">
      <c r="A2655" s="27">
        <v>44393</v>
      </c>
      <c r="B2655" s="24" t="s">
        <v>203</v>
      </c>
      <c r="C2655" s="25">
        <v>28.4</v>
      </c>
      <c r="D2655" s="31" t="str">
        <f t="shared" si="40"/>
        <v/>
      </c>
      <c r="E2655" s="24" t="s">
        <v>55</v>
      </c>
    </row>
    <row r="2656" spans="1:5" s="23" customFormat="1" ht="15.75" outlineLevel="1" x14ac:dyDescent="0.25">
      <c r="A2656" s="28">
        <f>A2655</f>
        <v>44393</v>
      </c>
      <c r="B2656" s="29" t="str">
        <f>B2655</f>
        <v>DEAN FOODS COMPANY</v>
      </c>
      <c r="C2656" s="30">
        <f>SUBTOTAL(9,C2649:C2655)</f>
        <v>4643.2999999999993</v>
      </c>
      <c r="D2656" s="31" t="str">
        <f t="shared" si="40"/>
        <v>TOTAL</v>
      </c>
      <c r="E2656" s="24"/>
    </row>
    <row r="2657" spans="1:5" s="23" customFormat="1" ht="15.75" outlineLevel="2" x14ac:dyDescent="0.25">
      <c r="A2657" s="27">
        <v>44393</v>
      </c>
      <c r="B2657" s="24" t="s">
        <v>945</v>
      </c>
      <c r="C2657" s="25">
        <v>1688.5</v>
      </c>
      <c r="D2657" s="31" t="str">
        <f t="shared" si="40"/>
        <v/>
      </c>
      <c r="E2657" s="24" t="s">
        <v>54</v>
      </c>
    </row>
    <row r="2658" spans="1:5" s="23" customFormat="1" ht="15.75" outlineLevel="2" x14ac:dyDescent="0.25">
      <c r="A2658" s="27">
        <v>44393</v>
      </c>
      <c r="B2658" s="24" t="s">
        <v>945</v>
      </c>
      <c r="C2658" s="25">
        <v>211.5</v>
      </c>
      <c r="D2658" s="31" t="str">
        <f t="shared" si="40"/>
        <v/>
      </c>
      <c r="E2658" s="24" t="s">
        <v>54</v>
      </c>
    </row>
    <row r="2659" spans="1:5" s="23" customFormat="1" ht="15.75" outlineLevel="1" x14ac:dyDescent="0.25">
      <c r="A2659" s="28">
        <f>A2658</f>
        <v>44393</v>
      </c>
      <c r="B2659" s="29" t="str">
        <f>B2658</f>
        <v>DEBBIE DILLER &amp; ASSOCIATES INC</v>
      </c>
      <c r="C2659" s="30">
        <f>SUBTOTAL(9,C2657:C2658)</f>
        <v>1900</v>
      </c>
      <c r="D2659" s="31" t="str">
        <f t="shared" si="40"/>
        <v>TOTAL</v>
      </c>
      <c r="E2659" s="24"/>
    </row>
    <row r="2660" spans="1:5" s="23" customFormat="1" ht="15.75" outlineLevel="2" x14ac:dyDescent="0.25">
      <c r="A2660" s="27">
        <v>44393</v>
      </c>
      <c r="B2660" s="24" t="s">
        <v>450</v>
      </c>
      <c r="C2660" s="25">
        <v>562.5</v>
      </c>
      <c r="D2660" s="31" t="str">
        <f t="shared" si="40"/>
        <v/>
      </c>
      <c r="E2660" s="24" t="s">
        <v>62</v>
      </c>
    </row>
    <row r="2661" spans="1:5" s="23" customFormat="1" ht="15.75" outlineLevel="1" x14ac:dyDescent="0.25">
      <c r="A2661" s="28">
        <f>A2660</f>
        <v>44393</v>
      </c>
      <c r="B2661" s="29" t="str">
        <f>B2660</f>
        <v>DELTA T EQUIPMENT LP</v>
      </c>
      <c r="C2661" s="30">
        <f>SUBTOTAL(9,C2660:C2660)</f>
        <v>562.5</v>
      </c>
      <c r="D2661" s="31" t="str">
        <f t="shared" si="40"/>
        <v>TOTAL</v>
      </c>
      <c r="E2661" s="24"/>
    </row>
    <row r="2662" spans="1:5" s="23" customFormat="1" ht="15.75" outlineLevel="2" x14ac:dyDescent="0.25">
      <c r="A2662" s="27">
        <v>44393</v>
      </c>
      <c r="B2662" s="24" t="s">
        <v>946</v>
      </c>
      <c r="C2662" s="25">
        <v>225</v>
      </c>
      <c r="D2662" s="31" t="str">
        <f t="shared" si="40"/>
        <v/>
      </c>
      <c r="E2662" s="24" t="s">
        <v>56</v>
      </c>
    </row>
    <row r="2663" spans="1:5" s="23" customFormat="1" ht="15.75" outlineLevel="1" x14ac:dyDescent="0.25">
      <c r="A2663" s="28">
        <f>A2662</f>
        <v>44393</v>
      </c>
      <c r="B2663" s="29" t="str">
        <f>B2662</f>
        <v>DICKINSON HIGH SCHOOL</v>
      </c>
      <c r="C2663" s="30">
        <f>SUBTOTAL(9,C2662:C2662)</f>
        <v>225</v>
      </c>
      <c r="D2663" s="31" t="str">
        <f t="shared" si="40"/>
        <v>TOTAL</v>
      </c>
      <c r="E2663" s="24"/>
    </row>
    <row r="2664" spans="1:5" s="23" customFormat="1" ht="15.75" outlineLevel="2" x14ac:dyDescent="0.25">
      <c r="A2664" s="27">
        <v>44393</v>
      </c>
      <c r="B2664" s="24" t="s">
        <v>738</v>
      </c>
      <c r="C2664" s="25">
        <v>147.34</v>
      </c>
      <c r="D2664" s="31" t="str">
        <f t="shared" si="40"/>
        <v/>
      </c>
      <c r="E2664" s="24" t="s">
        <v>56</v>
      </c>
    </row>
    <row r="2665" spans="1:5" s="23" customFormat="1" ht="15.75" outlineLevel="2" x14ac:dyDescent="0.25">
      <c r="A2665" s="27">
        <v>44393</v>
      </c>
      <c r="B2665" s="24" t="s">
        <v>738</v>
      </c>
      <c r="C2665" s="25">
        <v>596.46</v>
      </c>
      <c r="D2665" s="31" t="str">
        <f t="shared" si="40"/>
        <v/>
      </c>
      <c r="E2665" s="24" t="s">
        <v>56</v>
      </c>
    </row>
    <row r="2666" spans="1:5" s="23" customFormat="1" ht="15.75" outlineLevel="2" x14ac:dyDescent="0.25">
      <c r="A2666" s="27">
        <v>44393</v>
      </c>
      <c r="B2666" s="24" t="s">
        <v>738</v>
      </c>
      <c r="C2666" s="25">
        <v>30.22</v>
      </c>
      <c r="D2666" s="31" t="str">
        <f t="shared" si="40"/>
        <v/>
      </c>
      <c r="E2666" s="24" t="s">
        <v>56</v>
      </c>
    </row>
    <row r="2667" spans="1:5" s="23" customFormat="1" ht="15.75" outlineLevel="2" x14ac:dyDescent="0.25">
      <c r="A2667" s="27">
        <v>44393</v>
      </c>
      <c r="B2667" s="24" t="s">
        <v>738</v>
      </c>
      <c r="C2667" s="25">
        <v>243.38</v>
      </c>
      <c r="D2667" s="31" t="str">
        <f t="shared" si="40"/>
        <v/>
      </c>
      <c r="E2667" s="24" t="s">
        <v>56</v>
      </c>
    </row>
    <row r="2668" spans="1:5" s="23" customFormat="1" ht="15.75" outlineLevel="1" x14ac:dyDescent="0.25">
      <c r="A2668" s="28">
        <f>A2667</f>
        <v>44393</v>
      </c>
      <c r="B2668" s="29" t="str">
        <f>B2667</f>
        <v>DIDAX INC</v>
      </c>
      <c r="C2668" s="30">
        <f>SUBTOTAL(9,C2664:C2667)</f>
        <v>1017.4000000000001</v>
      </c>
      <c r="D2668" s="31" t="str">
        <f t="shared" si="40"/>
        <v>TOTAL</v>
      </c>
      <c r="E2668" s="24"/>
    </row>
    <row r="2669" spans="1:5" s="23" customFormat="1" ht="15.75" outlineLevel="2" x14ac:dyDescent="0.25">
      <c r="A2669" s="27">
        <v>44393</v>
      </c>
      <c r="B2669" s="24" t="s">
        <v>588</v>
      </c>
      <c r="C2669" s="25">
        <v>120</v>
      </c>
      <c r="D2669" s="31" t="str">
        <f t="shared" si="40"/>
        <v/>
      </c>
      <c r="E2669" s="24" t="s">
        <v>54</v>
      </c>
    </row>
    <row r="2670" spans="1:5" s="23" customFormat="1" ht="15.75" outlineLevel="1" x14ac:dyDescent="0.25">
      <c r="A2670" s="28">
        <f>A2669</f>
        <v>44393</v>
      </c>
      <c r="B2670" s="29" t="str">
        <f>B2669</f>
        <v>JEROME DRAIN</v>
      </c>
      <c r="C2670" s="30">
        <f>SUBTOTAL(9,C2669:C2669)</f>
        <v>120</v>
      </c>
      <c r="D2670" s="31" t="str">
        <f t="shared" si="40"/>
        <v>TOTAL</v>
      </c>
      <c r="E2670" s="24"/>
    </row>
    <row r="2671" spans="1:5" s="23" customFormat="1" ht="15.75" outlineLevel="2" x14ac:dyDescent="0.25">
      <c r="A2671" s="27">
        <v>44393</v>
      </c>
      <c r="B2671" s="24" t="s">
        <v>39</v>
      </c>
      <c r="C2671" s="25">
        <v>736</v>
      </c>
      <c r="D2671" s="31" t="str">
        <f t="shared" si="40"/>
        <v/>
      </c>
      <c r="E2671" s="24" t="s">
        <v>71</v>
      </c>
    </row>
    <row r="2672" spans="1:5" s="23" customFormat="1" ht="15.75" outlineLevel="2" x14ac:dyDescent="0.25">
      <c r="A2672" s="27">
        <v>44393</v>
      </c>
      <c r="B2672" s="24" t="s">
        <v>39</v>
      </c>
      <c r="C2672" s="25">
        <v>2373</v>
      </c>
      <c r="D2672" s="31" t="str">
        <f t="shared" si="40"/>
        <v/>
      </c>
      <c r="E2672" s="24" t="s">
        <v>71</v>
      </c>
    </row>
    <row r="2673" spans="1:5" s="23" customFormat="1" ht="15.75" outlineLevel="2" x14ac:dyDescent="0.25">
      <c r="A2673" s="27">
        <v>44393</v>
      </c>
      <c r="B2673" s="24" t="s">
        <v>39</v>
      </c>
      <c r="C2673" s="25">
        <v>1048</v>
      </c>
      <c r="D2673" s="31" t="str">
        <f t="shared" ref="D2673:D2736" si="41">IF(E2673="","TOTAL","")</f>
        <v/>
      </c>
      <c r="E2673" s="24" t="s">
        <v>71</v>
      </c>
    </row>
    <row r="2674" spans="1:5" s="23" customFormat="1" ht="15.75" outlineLevel="1" x14ac:dyDescent="0.25">
      <c r="A2674" s="28">
        <f>A2673</f>
        <v>44393</v>
      </c>
      <c r="B2674" s="29" t="str">
        <f>B2673</f>
        <v>DURA PIER FACILITIES SERVICES LTD</v>
      </c>
      <c r="C2674" s="30">
        <f>SUBTOTAL(9,C2671:C2673)</f>
        <v>4157</v>
      </c>
      <c r="D2674" s="31" t="str">
        <f t="shared" si="41"/>
        <v>TOTAL</v>
      </c>
      <c r="E2674" s="24"/>
    </row>
    <row r="2675" spans="1:5" s="23" customFormat="1" ht="15.75" outlineLevel="2" x14ac:dyDescent="0.25">
      <c r="A2675" s="27">
        <v>44393</v>
      </c>
      <c r="B2675" s="24" t="s">
        <v>20</v>
      </c>
      <c r="C2675" s="25">
        <v>516.96</v>
      </c>
      <c r="D2675" s="31" t="str">
        <f t="shared" si="41"/>
        <v/>
      </c>
      <c r="E2675" s="24" t="s">
        <v>56</v>
      </c>
    </row>
    <row r="2676" spans="1:5" s="23" customFormat="1" ht="15.75" outlineLevel="1" x14ac:dyDescent="0.25">
      <c r="A2676" s="28">
        <f>A2675</f>
        <v>44393</v>
      </c>
      <c r="B2676" s="29" t="str">
        <f>B2675</f>
        <v>ERIC ARMIN INC</v>
      </c>
      <c r="C2676" s="30">
        <f>SUBTOTAL(9,C2675:C2675)</f>
        <v>516.96</v>
      </c>
      <c r="D2676" s="31" t="str">
        <f t="shared" si="41"/>
        <v>TOTAL</v>
      </c>
      <c r="E2676" s="24"/>
    </row>
    <row r="2677" spans="1:5" s="23" customFormat="1" ht="15.75" outlineLevel="2" x14ac:dyDescent="0.25">
      <c r="A2677" s="27">
        <v>44393</v>
      </c>
      <c r="B2677" s="24" t="s">
        <v>477</v>
      </c>
      <c r="C2677" s="25">
        <v>205</v>
      </c>
      <c r="D2677" s="31" t="str">
        <f t="shared" si="41"/>
        <v/>
      </c>
      <c r="E2677" s="24" t="s">
        <v>59</v>
      </c>
    </row>
    <row r="2678" spans="1:5" s="23" customFormat="1" ht="15.75" outlineLevel="1" x14ac:dyDescent="0.25">
      <c r="A2678" s="28">
        <f>A2677</f>
        <v>44393</v>
      </c>
      <c r="B2678" s="29" t="str">
        <f>B2677</f>
        <v>ED311</v>
      </c>
      <c r="C2678" s="30">
        <f>SUBTOTAL(9,C2677:C2677)</f>
        <v>205</v>
      </c>
      <c r="D2678" s="31" t="str">
        <f t="shared" si="41"/>
        <v>TOTAL</v>
      </c>
      <c r="E2678" s="24"/>
    </row>
    <row r="2679" spans="1:5" s="23" customFormat="1" ht="15.75" outlineLevel="2" x14ac:dyDescent="0.25">
      <c r="A2679" s="27">
        <v>44393</v>
      </c>
      <c r="B2679" s="24" t="s">
        <v>424</v>
      </c>
      <c r="C2679" s="25">
        <v>110</v>
      </c>
      <c r="D2679" s="31" t="str">
        <f t="shared" si="41"/>
        <v/>
      </c>
      <c r="E2679" s="24" t="s">
        <v>56</v>
      </c>
    </row>
    <row r="2680" spans="1:5" s="23" customFormat="1" ht="15.75" outlineLevel="2" x14ac:dyDescent="0.25">
      <c r="A2680" s="27">
        <v>44393</v>
      </c>
      <c r="B2680" s="24" t="s">
        <v>424</v>
      </c>
      <c r="C2680" s="25">
        <v>55</v>
      </c>
      <c r="D2680" s="31" t="str">
        <f t="shared" si="41"/>
        <v/>
      </c>
      <c r="E2680" s="24" t="s">
        <v>56</v>
      </c>
    </row>
    <row r="2681" spans="1:5" s="23" customFormat="1" ht="15.75" outlineLevel="1" x14ac:dyDescent="0.25">
      <c r="A2681" s="28">
        <f>A2680</f>
        <v>44393</v>
      </c>
      <c r="B2681" s="29" t="str">
        <f>B2680</f>
        <v>EDUCATIONAL TESTING SERVICE</v>
      </c>
      <c r="C2681" s="30">
        <f>SUBTOTAL(9,C2679:C2680)</f>
        <v>165</v>
      </c>
      <c r="D2681" s="31" t="str">
        <f t="shared" si="41"/>
        <v>TOTAL</v>
      </c>
      <c r="E2681" s="24"/>
    </row>
    <row r="2682" spans="1:5" s="23" customFormat="1" ht="15.75" outlineLevel="2" x14ac:dyDescent="0.25">
      <c r="A2682" s="27">
        <v>44393</v>
      </c>
      <c r="B2682" s="24" t="s">
        <v>947</v>
      </c>
      <c r="C2682" s="25">
        <v>82.86</v>
      </c>
      <c r="D2682" s="31" t="str">
        <f t="shared" si="41"/>
        <v/>
      </c>
      <c r="E2682" s="24" t="s">
        <v>70</v>
      </c>
    </row>
    <row r="2683" spans="1:5" s="23" customFormat="1" ht="15.75" outlineLevel="2" x14ac:dyDescent="0.25">
      <c r="A2683" s="27">
        <v>44393</v>
      </c>
      <c r="B2683" s="24" t="s">
        <v>947</v>
      </c>
      <c r="C2683" s="25">
        <v>38.869999999999997</v>
      </c>
      <c r="D2683" s="31" t="str">
        <f t="shared" si="41"/>
        <v/>
      </c>
      <c r="E2683" s="24" t="s">
        <v>56</v>
      </c>
    </row>
    <row r="2684" spans="1:5" s="23" customFormat="1" ht="15.75" outlineLevel="1" x14ac:dyDescent="0.25">
      <c r="A2684" s="28">
        <f>A2683</f>
        <v>44393</v>
      </c>
      <c r="B2684" s="29" t="str">
        <f>B2683</f>
        <v>ELIZABETH PROVOST</v>
      </c>
      <c r="C2684" s="30">
        <f>SUBTOTAL(9,C2682:C2683)</f>
        <v>121.72999999999999</v>
      </c>
      <c r="D2684" s="31" t="str">
        <f t="shared" si="41"/>
        <v>TOTAL</v>
      </c>
      <c r="E2684" s="24"/>
    </row>
    <row r="2685" spans="1:5" s="23" customFormat="1" ht="15.75" outlineLevel="2" x14ac:dyDescent="0.25">
      <c r="A2685" s="27">
        <v>44393</v>
      </c>
      <c r="B2685" s="24" t="s">
        <v>948</v>
      </c>
      <c r="C2685" s="25">
        <v>19.579999999999998</v>
      </c>
      <c r="D2685" s="31" t="str">
        <f t="shared" si="41"/>
        <v/>
      </c>
      <c r="E2685" s="24" t="s">
        <v>76</v>
      </c>
    </row>
    <row r="2686" spans="1:5" s="23" customFormat="1" ht="15.75" outlineLevel="2" x14ac:dyDescent="0.25">
      <c r="A2686" s="27">
        <v>44393</v>
      </c>
      <c r="B2686" s="24" t="s">
        <v>948</v>
      </c>
      <c r="C2686" s="25">
        <v>113.12</v>
      </c>
      <c r="D2686" s="31" t="str">
        <f t="shared" si="41"/>
        <v/>
      </c>
      <c r="E2686" s="24" t="s">
        <v>76</v>
      </c>
    </row>
    <row r="2687" spans="1:5" s="23" customFormat="1" ht="15.75" outlineLevel="1" x14ac:dyDescent="0.25">
      <c r="A2687" s="28">
        <f>A2686</f>
        <v>44393</v>
      </c>
      <c r="B2687" s="29" t="str">
        <f>B2686</f>
        <v>MARGO VAN DER AHE</v>
      </c>
      <c r="C2687" s="30">
        <f>SUBTOTAL(9,C2685:C2686)</f>
        <v>132.69999999999999</v>
      </c>
      <c r="D2687" s="31" t="str">
        <f t="shared" si="41"/>
        <v>TOTAL</v>
      </c>
      <c r="E2687" s="24"/>
    </row>
    <row r="2688" spans="1:5" s="23" customFormat="1" ht="15.75" outlineLevel="2" x14ac:dyDescent="0.25">
      <c r="A2688" s="27">
        <v>44393</v>
      </c>
      <c r="B2688" s="24" t="s">
        <v>504</v>
      </c>
      <c r="C2688" s="25">
        <v>153.44</v>
      </c>
      <c r="D2688" s="31" t="str">
        <f t="shared" si="41"/>
        <v/>
      </c>
      <c r="E2688" s="24" t="s">
        <v>76</v>
      </c>
    </row>
    <row r="2689" spans="1:5" s="23" customFormat="1" ht="15.75" outlineLevel="2" x14ac:dyDescent="0.25">
      <c r="A2689" s="27">
        <v>44393</v>
      </c>
      <c r="B2689" s="24" t="s">
        <v>504</v>
      </c>
      <c r="C2689" s="25">
        <v>147.22</v>
      </c>
      <c r="D2689" s="31" t="str">
        <f t="shared" si="41"/>
        <v/>
      </c>
      <c r="E2689" s="24" t="s">
        <v>53</v>
      </c>
    </row>
    <row r="2690" spans="1:5" s="23" customFormat="1" ht="15.75" outlineLevel="1" x14ac:dyDescent="0.25">
      <c r="A2690" s="28">
        <f>A2689</f>
        <v>44393</v>
      </c>
      <c r="B2690" s="29" t="str">
        <f>B2689</f>
        <v>MICHAEL SCHWARTZ</v>
      </c>
      <c r="C2690" s="30">
        <f>SUBTOTAL(9,C2688:C2689)</f>
        <v>300.65999999999997</v>
      </c>
      <c r="D2690" s="31" t="str">
        <f t="shared" si="41"/>
        <v>TOTAL</v>
      </c>
      <c r="E2690" s="24"/>
    </row>
    <row r="2691" spans="1:5" s="23" customFormat="1" ht="15.75" outlineLevel="2" x14ac:dyDescent="0.25">
      <c r="A2691" s="27">
        <v>44393</v>
      </c>
      <c r="B2691" s="24" t="s">
        <v>365</v>
      </c>
      <c r="C2691" s="25">
        <v>129.82</v>
      </c>
      <c r="D2691" s="31" t="str">
        <f t="shared" si="41"/>
        <v/>
      </c>
      <c r="E2691" s="24" t="s">
        <v>76</v>
      </c>
    </row>
    <row r="2692" spans="1:5" s="23" customFormat="1" ht="15.75" outlineLevel="1" x14ac:dyDescent="0.25">
      <c r="A2692" s="28">
        <f>A2691</f>
        <v>44393</v>
      </c>
      <c r="B2692" s="29" t="str">
        <f>B2691</f>
        <v>AMY MOREHEAD</v>
      </c>
      <c r="C2692" s="30">
        <f>SUBTOTAL(9,C2691:C2691)</f>
        <v>129.82</v>
      </c>
      <c r="D2692" s="31" t="str">
        <f t="shared" si="41"/>
        <v>TOTAL</v>
      </c>
      <c r="E2692" s="24"/>
    </row>
    <row r="2693" spans="1:5" s="23" customFormat="1" ht="15.75" outlineLevel="2" x14ac:dyDescent="0.25">
      <c r="A2693" s="27">
        <v>44393</v>
      </c>
      <c r="B2693" s="24" t="s">
        <v>949</v>
      </c>
      <c r="C2693" s="25">
        <v>170.24</v>
      </c>
      <c r="D2693" s="31" t="str">
        <f t="shared" si="41"/>
        <v/>
      </c>
      <c r="E2693" s="24" t="s">
        <v>76</v>
      </c>
    </row>
    <row r="2694" spans="1:5" s="23" customFormat="1" ht="15.75" outlineLevel="2" x14ac:dyDescent="0.25">
      <c r="A2694" s="27">
        <v>44393</v>
      </c>
      <c r="B2694" s="24" t="s">
        <v>949</v>
      </c>
      <c r="C2694" s="25">
        <v>456.02</v>
      </c>
      <c r="D2694" s="31" t="str">
        <f t="shared" si="41"/>
        <v/>
      </c>
      <c r="E2694" s="24" t="s">
        <v>265</v>
      </c>
    </row>
    <row r="2695" spans="1:5" s="23" customFormat="1" ht="15.75" outlineLevel="1" x14ac:dyDescent="0.25">
      <c r="A2695" s="28">
        <f>A2694</f>
        <v>44393</v>
      </c>
      <c r="B2695" s="29" t="str">
        <f>B2694</f>
        <v>ANGELICA GARCIA</v>
      </c>
      <c r="C2695" s="30">
        <f>SUBTOTAL(9,C2693:C2694)</f>
        <v>626.26</v>
      </c>
      <c r="D2695" s="31" t="str">
        <f t="shared" si="41"/>
        <v>TOTAL</v>
      </c>
      <c r="E2695" s="24"/>
    </row>
    <row r="2696" spans="1:5" s="23" customFormat="1" ht="15.75" outlineLevel="2" x14ac:dyDescent="0.25">
      <c r="A2696" s="27">
        <v>44393</v>
      </c>
      <c r="B2696" s="24" t="s">
        <v>950</v>
      </c>
      <c r="C2696" s="25">
        <v>58.5</v>
      </c>
      <c r="D2696" s="31" t="str">
        <f t="shared" si="41"/>
        <v/>
      </c>
      <c r="E2696" s="24" t="s">
        <v>56</v>
      </c>
    </row>
    <row r="2697" spans="1:5" s="23" customFormat="1" ht="15.75" outlineLevel="1" x14ac:dyDescent="0.25">
      <c r="A2697" s="28">
        <f>A2696</f>
        <v>44393</v>
      </c>
      <c r="B2697" s="29" t="str">
        <f>B2696</f>
        <v>ASHLEY PIERCE</v>
      </c>
      <c r="C2697" s="30">
        <f>SUBTOTAL(9,C2696:C2696)</f>
        <v>58.5</v>
      </c>
      <c r="D2697" s="31" t="str">
        <f t="shared" si="41"/>
        <v>TOTAL</v>
      </c>
      <c r="E2697" s="24"/>
    </row>
    <row r="2698" spans="1:5" s="23" customFormat="1" ht="15.75" outlineLevel="2" x14ac:dyDescent="0.25">
      <c r="A2698" s="27">
        <v>44393</v>
      </c>
      <c r="B2698" s="24" t="s">
        <v>951</v>
      </c>
      <c r="C2698" s="25">
        <v>174.72</v>
      </c>
      <c r="D2698" s="31" t="str">
        <f t="shared" si="41"/>
        <v/>
      </c>
      <c r="E2698" s="24" t="s">
        <v>76</v>
      </c>
    </row>
    <row r="2699" spans="1:5" s="23" customFormat="1" ht="15.75" outlineLevel="2" x14ac:dyDescent="0.25">
      <c r="A2699" s="27">
        <v>44393</v>
      </c>
      <c r="B2699" s="24" t="s">
        <v>951</v>
      </c>
      <c r="C2699" s="25">
        <v>454.97</v>
      </c>
      <c r="D2699" s="31" t="str">
        <f t="shared" si="41"/>
        <v/>
      </c>
      <c r="E2699" s="24" t="s">
        <v>265</v>
      </c>
    </row>
    <row r="2700" spans="1:5" s="23" customFormat="1" ht="15.75" outlineLevel="1" x14ac:dyDescent="0.25">
      <c r="A2700" s="28">
        <f>A2699</f>
        <v>44393</v>
      </c>
      <c r="B2700" s="29" t="str">
        <f>B2699</f>
        <v>BENJAMIN ROLENS</v>
      </c>
      <c r="C2700" s="30">
        <f>SUBTOTAL(9,C2698:C2699)</f>
        <v>629.69000000000005</v>
      </c>
      <c r="D2700" s="31" t="str">
        <f t="shared" si="41"/>
        <v>TOTAL</v>
      </c>
      <c r="E2700" s="24"/>
    </row>
    <row r="2701" spans="1:5" s="23" customFormat="1" ht="15.75" outlineLevel="2" x14ac:dyDescent="0.25">
      <c r="A2701" s="27">
        <v>44393</v>
      </c>
      <c r="B2701" s="24" t="s">
        <v>354</v>
      </c>
      <c r="C2701" s="25">
        <v>132.47</v>
      </c>
      <c r="D2701" s="31" t="str">
        <f t="shared" si="41"/>
        <v/>
      </c>
      <c r="E2701" s="24" t="s">
        <v>76</v>
      </c>
    </row>
    <row r="2702" spans="1:5" s="23" customFormat="1" ht="15.75" outlineLevel="1" x14ac:dyDescent="0.25">
      <c r="A2702" s="28">
        <f>A2701</f>
        <v>44393</v>
      </c>
      <c r="B2702" s="29" t="str">
        <f>B2701</f>
        <v>CAITLYN LOPEZ</v>
      </c>
      <c r="C2702" s="30">
        <f>SUBTOTAL(9,C2701:C2701)</f>
        <v>132.47</v>
      </c>
      <c r="D2702" s="31" t="str">
        <f t="shared" si="41"/>
        <v>TOTAL</v>
      </c>
      <c r="E2702" s="24"/>
    </row>
    <row r="2703" spans="1:5" s="23" customFormat="1" ht="15.75" outlineLevel="2" x14ac:dyDescent="0.25">
      <c r="A2703" s="27">
        <v>44393</v>
      </c>
      <c r="B2703" s="24" t="s">
        <v>952</v>
      </c>
      <c r="C2703" s="25">
        <v>163</v>
      </c>
      <c r="D2703" s="31" t="str">
        <f t="shared" si="41"/>
        <v/>
      </c>
      <c r="E2703" s="24" t="s">
        <v>66</v>
      </c>
    </row>
    <row r="2704" spans="1:5" s="23" customFormat="1" ht="15.75" outlineLevel="1" x14ac:dyDescent="0.25">
      <c r="A2704" s="28">
        <f>A2703</f>
        <v>44393</v>
      </c>
      <c r="B2704" s="29" t="str">
        <f>B2703</f>
        <v>CANDACE HOPKINS</v>
      </c>
      <c r="C2704" s="30">
        <f>SUBTOTAL(9,C2703:C2703)</f>
        <v>163</v>
      </c>
      <c r="D2704" s="31" t="str">
        <f t="shared" si="41"/>
        <v>TOTAL</v>
      </c>
      <c r="E2704" s="24"/>
    </row>
    <row r="2705" spans="1:5" s="23" customFormat="1" ht="15.75" outlineLevel="2" x14ac:dyDescent="0.25">
      <c r="A2705" s="27">
        <v>44393</v>
      </c>
      <c r="B2705" s="24" t="s">
        <v>168</v>
      </c>
      <c r="C2705" s="25">
        <v>163.52000000000001</v>
      </c>
      <c r="D2705" s="31" t="str">
        <f t="shared" si="41"/>
        <v/>
      </c>
      <c r="E2705" s="24" t="s">
        <v>76</v>
      </c>
    </row>
    <row r="2706" spans="1:5" s="23" customFormat="1" ht="15.75" outlineLevel="1" x14ac:dyDescent="0.25">
      <c r="A2706" s="28">
        <f>A2705</f>
        <v>44393</v>
      </c>
      <c r="B2706" s="29" t="str">
        <f>B2705</f>
        <v>DAVID CRUZ</v>
      </c>
      <c r="C2706" s="30">
        <f>SUBTOTAL(9,C2705:C2705)</f>
        <v>163.52000000000001</v>
      </c>
      <c r="D2706" s="31" t="str">
        <f t="shared" si="41"/>
        <v>TOTAL</v>
      </c>
      <c r="E2706" s="24"/>
    </row>
    <row r="2707" spans="1:5" s="23" customFormat="1" ht="15.75" outlineLevel="2" x14ac:dyDescent="0.25">
      <c r="A2707" s="27">
        <v>44393</v>
      </c>
      <c r="B2707" s="24" t="s">
        <v>953</v>
      </c>
      <c r="C2707" s="25">
        <v>57.34</v>
      </c>
      <c r="D2707" s="31" t="str">
        <f t="shared" si="41"/>
        <v/>
      </c>
      <c r="E2707" s="24" t="s">
        <v>76</v>
      </c>
    </row>
    <row r="2708" spans="1:5" s="23" customFormat="1" ht="15.75" outlineLevel="1" x14ac:dyDescent="0.25">
      <c r="A2708" s="28">
        <f>A2707</f>
        <v>44393</v>
      </c>
      <c r="B2708" s="29" t="str">
        <f>B2707</f>
        <v>DENNY GILL</v>
      </c>
      <c r="C2708" s="30">
        <f>SUBTOTAL(9,C2707:C2707)</f>
        <v>57.34</v>
      </c>
      <c r="D2708" s="31" t="str">
        <f t="shared" si="41"/>
        <v>TOTAL</v>
      </c>
      <c r="E2708" s="24"/>
    </row>
    <row r="2709" spans="1:5" s="23" customFormat="1" ht="15.75" outlineLevel="2" x14ac:dyDescent="0.25">
      <c r="A2709" s="27">
        <v>44393</v>
      </c>
      <c r="B2709" s="24" t="s">
        <v>503</v>
      </c>
      <c r="C2709" s="25">
        <v>178.08</v>
      </c>
      <c r="D2709" s="31" t="str">
        <f t="shared" si="41"/>
        <v/>
      </c>
      <c r="E2709" s="24" t="s">
        <v>76</v>
      </c>
    </row>
    <row r="2710" spans="1:5" s="23" customFormat="1" ht="15.75" outlineLevel="2" x14ac:dyDescent="0.25">
      <c r="A2710" s="27">
        <v>44393</v>
      </c>
      <c r="B2710" s="24" t="s">
        <v>503</v>
      </c>
      <c r="C2710" s="25">
        <v>65.8</v>
      </c>
      <c r="D2710" s="31" t="str">
        <f t="shared" si="41"/>
        <v/>
      </c>
      <c r="E2710" s="24" t="s">
        <v>265</v>
      </c>
    </row>
    <row r="2711" spans="1:5" s="23" customFormat="1" ht="15.75" outlineLevel="1" x14ac:dyDescent="0.25">
      <c r="A2711" s="28">
        <f>A2710</f>
        <v>44393</v>
      </c>
      <c r="B2711" s="29" t="str">
        <f>B2710</f>
        <v>DIANA MONTERROSA GRANDE</v>
      </c>
      <c r="C2711" s="30">
        <f>SUBTOTAL(9,C2709:C2710)</f>
        <v>243.88</v>
      </c>
      <c r="D2711" s="31" t="str">
        <f t="shared" si="41"/>
        <v>TOTAL</v>
      </c>
      <c r="E2711" s="24"/>
    </row>
    <row r="2712" spans="1:5" s="23" customFormat="1" ht="15.75" outlineLevel="2" x14ac:dyDescent="0.25">
      <c r="A2712" s="27">
        <v>44393</v>
      </c>
      <c r="B2712" s="24" t="s">
        <v>954</v>
      </c>
      <c r="C2712" s="25">
        <v>370.16</v>
      </c>
      <c r="D2712" s="31" t="str">
        <f t="shared" si="41"/>
        <v/>
      </c>
      <c r="E2712" s="24" t="s">
        <v>76</v>
      </c>
    </row>
    <row r="2713" spans="1:5" s="23" customFormat="1" ht="15.75" outlineLevel="1" x14ac:dyDescent="0.25">
      <c r="A2713" s="28">
        <f>A2712</f>
        <v>44393</v>
      </c>
      <c r="B2713" s="29" t="str">
        <f>B2712</f>
        <v>EDSON DRONBERGER</v>
      </c>
      <c r="C2713" s="30">
        <f>SUBTOTAL(9,C2712:C2712)</f>
        <v>370.16</v>
      </c>
      <c r="D2713" s="31" t="str">
        <f t="shared" si="41"/>
        <v>TOTAL</v>
      </c>
      <c r="E2713" s="24"/>
    </row>
    <row r="2714" spans="1:5" s="23" customFormat="1" ht="15.75" outlineLevel="2" x14ac:dyDescent="0.25">
      <c r="A2714" s="27">
        <v>44393</v>
      </c>
      <c r="B2714" s="24" t="s">
        <v>590</v>
      </c>
      <c r="C2714" s="25">
        <v>79.849999999999994</v>
      </c>
      <c r="D2714" s="31" t="str">
        <f t="shared" si="41"/>
        <v/>
      </c>
      <c r="E2714" s="24" t="s">
        <v>56</v>
      </c>
    </row>
    <row r="2715" spans="1:5" s="23" customFormat="1" ht="15.75" outlineLevel="1" x14ac:dyDescent="0.25">
      <c r="A2715" s="28">
        <f>A2714</f>
        <v>44393</v>
      </c>
      <c r="B2715" s="29" t="str">
        <f>B2714</f>
        <v>ELIZABETH GRIMET</v>
      </c>
      <c r="C2715" s="30">
        <f>SUBTOTAL(9,C2714:C2714)</f>
        <v>79.849999999999994</v>
      </c>
      <c r="D2715" s="31" t="str">
        <f t="shared" si="41"/>
        <v>TOTAL</v>
      </c>
      <c r="E2715" s="24"/>
    </row>
    <row r="2716" spans="1:5" s="23" customFormat="1" ht="15.75" outlineLevel="2" x14ac:dyDescent="0.25">
      <c r="A2716" s="27">
        <v>44393</v>
      </c>
      <c r="B2716" s="24" t="s">
        <v>955</v>
      </c>
      <c r="C2716" s="25">
        <v>304.17</v>
      </c>
      <c r="D2716" s="31" t="str">
        <f t="shared" si="41"/>
        <v/>
      </c>
      <c r="E2716" s="24" t="s">
        <v>74</v>
      </c>
    </row>
    <row r="2717" spans="1:5" s="23" customFormat="1" ht="15.75" outlineLevel="2" x14ac:dyDescent="0.25">
      <c r="A2717" s="27">
        <v>44393</v>
      </c>
      <c r="B2717" s="24" t="s">
        <v>955</v>
      </c>
      <c r="C2717" s="25">
        <v>882.84</v>
      </c>
      <c r="D2717" s="31" t="str">
        <f t="shared" si="41"/>
        <v/>
      </c>
      <c r="E2717" s="24" t="s">
        <v>74</v>
      </c>
    </row>
    <row r="2718" spans="1:5" s="23" customFormat="1" ht="15.75" outlineLevel="1" x14ac:dyDescent="0.25">
      <c r="A2718" s="28">
        <f>A2717</f>
        <v>44393</v>
      </c>
      <c r="B2718" s="29" t="str">
        <f>B2717</f>
        <v>ELVIS MIKEL</v>
      </c>
      <c r="C2718" s="30">
        <f>SUBTOTAL(9,C2716:C2717)</f>
        <v>1187.01</v>
      </c>
      <c r="D2718" s="31" t="str">
        <f t="shared" si="41"/>
        <v>TOTAL</v>
      </c>
      <c r="E2718" s="24"/>
    </row>
    <row r="2719" spans="1:5" s="23" customFormat="1" ht="15.75" outlineLevel="2" x14ac:dyDescent="0.25">
      <c r="A2719" s="27">
        <v>44393</v>
      </c>
      <c r="B2719" s="24" t="s">
        <v>748</v>
      </c>
      <c r="C2719" s="25">
        <v>197.71</v>
      </c>
      <c r="D2719" s="31" t="str">
        <f t="shared" si="41"/>
        <v/>
      </c>
      <c r="E2719" s="24" t="s">
        <v>66</v>
      </c>
    </row>
    <row r="2720" spans="1:5" s="23" customFormat="1" ht="15.75" outlineLevel="1" x14ac:dyDescent="0.25">
      <c r="A2720" s="28">
        <f>A2719</f>
        <v>44393</v>
      </c>
      <c r="B2720" s="29" t="str">
        <f>B2719</f>
        <v>ERICA FOSTER</v>
      </c>
      <c r="C2720" s="30">
        <f>SUBTOTAL(9,C2719:C2719)</f>
        <v>197.71</v>
      </c>
      <c r="D2720" s="31" t="str">
        <f t="shared" si="41"/>
        <v>TOTAL</v>
      </c>
      <c r="E2720" s="24"/>
    </row>
    <row r="2721" spans="1:5" s="23" customFormat="1" ht="15.75" outlineLevel="2" x14ac:dyDescent="0.25">
      <c r="A2721" s="27">
        <v>44393</v>
      </c>
      <c r="B2721" s="24" t="s">
        <v>956</v>
      </c>
      <c r="C2721" s="25">
        <v>26.35</v>
      </c>
      <c r="D2721" s="31" t="str">
        <f t="shared" si="41"/>
        <v/>
      </c>
      <c r="E2721" s="24" t="s">
        <v>73</v>
      </c>
    </row>
    <row r="2722" spans="1:5" s="23" customFormat="1" ht="15.75" outlineLevel="1" x14ac:dyDescent="0.25">
      <c r="A2722" s="28">
        <f>A2721</f>
        <v>44393</v>
      </c>
      <c r="B2722" s="29" t="str">
        <f>B2721</f>
        <v>JACQUELINE IBARRA</v>
      </c>
      <c r="C2722" s="30">
        <f>SUBTOTAL(9,C2721:C2721)</f>
        <v>26.35</v>
      </c>
      <c r="D2722" s="31" t="str">
        <f t="shared" si="41"/>
        <v>TOTAL</v>
      </c>
      <c r="E2722" s="24"/>
    </row>
    <row r="2723" spans="1:5" s="23" customFormat="1" ht="15.75" outlineLevel="2" x14ac:dyDescent="0.25">
      <c r="A2723" s="27">
        <v>44393</v>
      </c>
      <c r="B2723" s="24" t="s">
        <v>957</v>
      </c>
      <c r="C2723" s="25">
        <v>177.74</v>
      </c>
      <c r="D2723" s="31" t="str">
        <f t="shared" si="41"/>
        <v/>
      </c>
      <c r="E2723" s="24" t="s">
        <v>76</v>
      </c>
    </row>
    <row r="2724" spans="1:5" s="23" customFormat="1" ht="15.75" outlineLevel="2" x14ac:dyDescent="0.25">
      <c r="A2724" s="27">
        <v>44393</v>
      </c>
      <c r="B2724" s="24" t="s">
        <v>957</v>
      </c>
      <c r="C2724" s="25">
        <v>90</v>
      </c>
      <c r="D2724" s="31" t="str">
        <f t="shared" si="41"/>
        <v/>
      </c>
      <c r="E2724" s="24" t="s">
        <v>265</v>
      </c>
    </row>
    <row r="2725" spans="1:5" s="23" customFormat="1" ht="15.75" outlineLevel="1" x14ac:dyDescent="0.25">
      <c r="A2725" s="28">
        <f>A2724</f>
        <v>44393</v>
      </c>
      <c r="B2725" s="29" t="str">
        <f>B2724</f>
        <v>JASON TEMPLETON</v>
      </c>
      <c r="C2725" s="30">
        <f>SUBTOTAL(9,C2723:C2724)</f>
        <v>267.74</v>
      </c>
      <c r="D2725" s="31" t="str">
        <f t="shared" si="41"/>
        <v>TOTAL</v>
      </c>
      <c r="E2725" s="24"/>
    </row>
    <row r="2726" spans="1:5" s="23" customFormat="1" ht="15.75" outlineLevel="2" x14ac:dyDescent="0.25">
      <c r="A2726" s="27">
        <v>44393</v>
      </c>
      <c r="B2726" s="24" t="s">
        <v>958</v>
      </c>
      <c r="C2726" s="25">
        <v>47.08</v>
      </c>
      <c r="D2726" s="31" t="str">
        <f t="shared" si="41"/>
        <v/>
      </c>
      <c r="E2726" s="24" t="s">
        <v>56</v>
      </c>
    </row>
    <row r="2727" spans="1:5" s="23" customFormat="1" ht="15.75" outlineLevel="1" x14ac:dyDescent="0.25">
      <c r="A2727" s="28">
        <f>A2726</f>
        <v>44393</v>
      </c>
      <c r="B2727" s="29" t="str">
        <f>B2726</f>
        <v>JENNIFER AGBU</v>
      </c>
      <c r="C2727" s="30">
        <f>SUBTOTAL(9,C2726:C2726)</f>
        <v>47.08</v>
      </c>
      <c r="D2727" s="31" t="str">
        <f t="shared" si="41"/>
        <v>TOTAL</v>
      </c>
      <c r="E2727" s="24"/>
    </row>
    <row r="2728" spans="1:5" s="23" customFormat="1" ht="15.75" outlineLevel="2" x14ac:dyDescent="0.25">
      <c r="A2728" s="27">
        <v>44393</v>
      </c>
      <c r="B2728" s="24" t="s">
        <v>959</v>
      </c>
      <c r="C2728" s="25">
        <v>32</v>
      </c>
      <c r="D2728" s="31" t="str">
        <f t="shared" si="41"/>
        <v/>
      </c>
      <c r="E2728" s="24" t="s">
        <v>265</v>
      </c>
    </row>
    <row r="2729" spans="1:5" s="23" customFormat="1" ht="15.75" outlineLevel="1" x14ac:dyDescent="0.25">
      <c r="A2729" s="28">
        <f>A2728</f>
        <v>44393</v>
      </c>
      <c r="B2729" s="29" t="str">
        <f>B2728</f>
        <v>JOSEPH CHRISTOFFERSEN</v>
      </c>
      <c r="C2729" s="30">
        <f>SUBTOTAL(9,C2728:C2728)</f>
        <v>32</v>
      </c>
      <c r="D2729" s="31" t="str">
        <f t="shared" si="41"/>
        <v>TOTAL</v>
      </c>
      <c r="E2729" s="24"/>
    </row>
    <row r="2730" spans="1:5" s="23" customFormat="1" ht="15.75" outlineLevel="2" x14ac:dyDescent="0.25">
      <c r="A2730" s="27">
        <v>44393</v>
      </c>
      <c r="B2730" s="24" t="s">
        <v>960</v>
      </c>
      <c r="C2730" s="25">
        <v>299</v>
      </c>
      <c r="D2730" s="31" t="str">
        <f t="shared" si="41"/>
        <v/>
      </c>
      <c r="E2730" s="24" t="s">
        <v>59</v>
      </c>
    </row>
    <row r="2731" spans="1:5" s="23" customFormat="1" ht="15.75" outlineLevel="1" x14ac:dyDescent="0.25">
      <c r="A2731" s="28">
        <f>A2730</f>
        <v>44393</v>
      </c>
      <c r="B2731" s="29" t="str">
        <f>B2730</f>
        <v>KARA LAM</v>
      </c>
      <c r="C2731" s="30">
        <f>SUBTOTAL(9,C2730:C2730)</f>
        <v>299</v>
      </c>
      <c r="D2731" s="31" t="str">
        <f t="shared" si="41"/>
        <v>TOTAL</v>
      </c>
      <c r="E2731" s="24"/>
    </row>
    <row r="2732" spans="1:5" s="23" customFormat="1" ht="15.75" outlineLevel="2" x14ac:dyDescent="0.25">
      <c r="A2732" s="27">
        <v>44393</v>
      </c>
      <c r="B2732" s="24" t="s">
        <v>355</v>
      </c>
      <c r="C2732" s="25">
        <v>166.32</v>
      </c>
      <c r="D2732" s="31" t="str">
        <f t="shared" si="41"/>
        <v/>
      </c>
      <c r="E2732" s="24" t="s">
        <v>76</v>
      </c>
    </row>
    <row r="2733" spans="1:5" s="23" customFormat="1" ht="15.75" outlineLevel="1" x14ac:dyDescent="0.25">
      <c r="A2733" s="28">
        <f>A2732</f>
        <v>44393</v>
      </c>
      <c r="B2733" s="29" t="str">
        <f>B2732</f>
        <v>KARLA OJEDA</v>
      </c>
      <c r="C2733" s="30">
        <f>SUBTOTAL(9,C2732:C2732)</f>
        <v>166.32</v>
      </c>
      <c r="D2733" s="31" t="str">
        <f t="shared" si="41"/>
        <v>TOTAL</v>
      </c>
      <c r="E2733" s="24"/>
    </row>
    <row r="2734" spans="1:5" s="23" customFormat="1" ht="15.75" outlineLevel="2" x14ac:dyDescent="0.25">
      <c r="A2734" s="27">
        <v>44393</v>
      </c>
      <c r="B2734" s="24" t="s">
        <v>961</v>
      </c>
      <c r="C2734" s="25">
        <v>285.60000000000002</v>
      </c>
      <c r="D2734" s="31" t="str">
        <f t="shared" si="41"/>
        <v/>
      </c>
      <c r="E2734" s="24" t="s">
        <v>76</v>
      </c>
    </row>
    <row r="2735" spans="1:5" s="23" customFormat="1" ht="15.75" outlineLevel="1" x14ac:dyDescent="0.25">
      <c r="A2735" s="28">
        <f>A2734</f>
        <v>44393</v>
      </c>
      <c r="B2735" s="29" t="str">
        <f>B2734</f>
        <v>KENNETH GREGORSKI</v>
      </c>
      <c r="C2735" s="30">
        <f>SUBTOTAL(9,C2734:C2734)</f>
        <v>285.60000000000002</v>
      </c>
      <c r="D2735" s="31" t="str">
        <f t="shared" si="41"/>
        <v>TOTAL</v>
      </c>
      <c r="E2735" s="24"/>
    </row>
    <row r="2736" spans="1:5" s="23" customFormat="1" ht="15.75" outlineLevel="2" x14ac:dyDescent="0.25">
      <c r="A2736" s="27">
        <v>44393</v>
      </c>
      <c r="B2736" s="24" t="s">
        <v>962</v>
      </c>
      <c r="C2736" s="25">
        <v>66.64</v>
      </c>
      <c r="D2736" s="31" t="str">
        <f t="shared" si="41"/>
        <v/>
      </c>
      <c r="E2736" s="24" t="s">
        <v>76</v>
      </c>
    </row>
    <row r="2737" spans="1:5" s="23" customFormat="1" ht="15.75" outlineLevel="1" x14ac:dyDescent="0.25">
      <c r="A2737" s="28">
        <f>A2736</f>
        <v>44393</v>
      </c>
      <c r="B2737" s="29" t="str">
        <f>B2736</f>
        <v>KEVIN CODY</v>
      </c>
      <c r="C2737" s="30">
        <f>SUBTOTAL(9,C2736:C2736)</f>
        <v>66.64</v>
      </c>
      <c r="D2737" s="31" t="str">
        <f t="shared" ref="D2737:D2800" si="42">IF(E2737="","TOTAL","")</f>
        <v>TOTAL</v>
      </c>
      <c r="E2737" s="24"/>
    </row>
    <row r="2738" spans="1:5" s="23" customFormat="1" ht="15.75" outlineLevel="2" x14ac:dyDescent="0.25">
      <c r="A2738" s="27">
        <v>44393</v>
      </c>
      <c r="B2738" s="24" t="s">
        <v>963</v>
      </c>
      <c r="C2738" s="25">
        <v>72.75</v>
      </c>
      <c r="D2738" s="31" t="str">
        <f t="shared" si="42"/>
        <v/>
      </c>
      <c r="E2738" s="24" t="s">
        <v>56</v>
      </c>
    </row>
    <row r="2739" spans="1:5" s="23" customFormat="1" ht="15.75" outlineLevel="1" x14ac:dyDescent="0.25">
      <c r="A2739" s="28">
        <f>A2738</f>
        <v>44393</v>
      </c>
      <c r="B2739" s="29" t="str">
        <f>B2738</f>
        <v>KIMBERLY BUBENIK</v>
      </c>
      <c r="C2739" s="30">
        <f>SUBTOTAL(9,C2738:C2738)</f>
        <v>72.75</v>
      </c>
      <c r="D2739" s="31" t="str">
        <f t="shared" si="42"/>
        <v>TOTAL</v>
      </c>
      <c r="E2739" s="24"/>
    </row>
    <row r="2740" spans="1:5" s="23" customFormat="1" ht="15.75" outlineLevel="2" x14ac:dyDescent="0.25">
      <c r="A2740" s="27">
        <v>44393</v>
      </c>
      <c r="B2740" s="24" t="s">
        <v>964</v>
      </c>
      <c r="C2740" s="25">
        <v>49.28</v>
      </c>
      <c r="D2740" s="31" t="str">
        <f t="shared" si="42"/>
        <v/>
      </c>
      <c r="E2740" s="24" t="s">
        <v>76</v>
      </c>
    </row>
    <row r="2741" spans="1:5" s="23" customFormat="1" ht="15.75" outlineLevel="2" x14ac:dyDescent="0.25">
      <c r="A2741" s="27">
        <v>44393</v>
      </c>
      <c r="B2741" s="24" t="s">
        <v>964</v>
      </c>
      <c r="C2741" s="25">
        <v>195.54</v>
      </c>
      <c r="D2741" s="31" t="str">
        <f t="shared" si="42"/>
        <v/>
      </c>
      <c r="E2741" s="24" t="s">
        <v>265</v>
      </c>
    </row>
    <row r="2742" spans="1:5" s="23" customFormat="1" ht="15.75" outlineLevel="1" x14ac:dyDescent="0.25">
      <c r="A2742" s="28">
        <f>A2741</f>
        <v>44393</v>
      </c>
      <c r="B2742" s="29" t="str">
        <f>B2741</f>
        <v>KRISTIN HARPER</v>
      </c>
      <c r="C2742" s="30">
        <f>SUBTOTAL(9,C2740:C2741)</f>
        <v>244.82</v>
      </c>
      <c r="D2742" s="31" t="str">
        <f t="shared" si="42"/>
        <v>TOTAL</v>
      </c>
      <c r="E2742" s="24"/>
    </row>
    <row r="2743" spans="1:5" s="23" customFormat="1" ht="15.75" outlineLevel="2" x14ac:dyDescent="0.25">
      <c r="A2743" s="27">
        <v>44393</v>
      </c>
      <c r="B2743" s="24" t="s">
        <v>250</v>
      </c>
      <c r="C2743" s="25">
        <v>127.68</v>
      </c>
      <c r="D2743" s="31" t="str">
        <f t="shared" si="42"/>
        <v/>
      </c>
      <c r="E2743" s="24" t="s">
        <v>76</v>
      </c>
    </row>
    <row r="2744" spans="1:5" s="23" customFormat="1" ht="15.75" outlineLevel="1" x14ac:dyDescent="0.25">
      <c r="A2744" s="28">
        <f>A2743</f>
        <v>44393</v>
      </c>
      <c r="B2744" s="29" t="str">
        <f>B2743</f>
        <v>LAZARO SANCHEZ</v>
      </c>
      <c r="C2744" s="30">
        <f>SUBTOTAL(9,C2743:C2743)</f>
        <v>127.68</v>
      </c>
      <c r="D2744" s="31" t="str">
        <f t="shared" si="42"/>
        <v>TOTAL</v>
      </c>
      <c r="E2744" s="24"/>
    </row>
    <row r="2745" spans="1:5" s="23" customFormat="1" ht="15.75" outlineLevel="2" x14ac:dyDescent="0.25">
      <c r="A2745" s="27">
        <v>44393</v>
      </c>
      <c r="B2745" s="24" t="s">
        <v>592</v>
      </c>
      <c r="C2745" s="25">
        <v>52</v>
      </c>
      <c r="D2745" s="31" t="str">
        <f t="shared" si="42"/>
        <v/>
      </c>
      <c r="E2745" s="24" t="s">
        <v>66</v>
      </c>
    </row>
    <row r="2746" spans="1:5" s="23" customFormat="1" ht="15.75" outlineLevel="1" x14ac:dyDescent="0.25">
      <c r="A2746" s="28">
        <f>A2745</f>
        <v>44393</v>
      </c>
      <c r="B2746" s="29" t="str">
        <f>B2745</f>
        <v>LINNEA GRIFFITH</v>
      </c>
      <c r="C2746" s="30">
        <f>SUBTOTAL(9,C2745:C2745)</f>
        <v>52</v>
      </c>
      <c r="D2746" s="31" t="str">
        <f t="shared" si="42"/>
        <v>TOTAL</v>
      </c>
      <c r="E2746" s="24"/>
    </row>
    <row r="2747" spans="1:5" s="23" customFormat="1" ht="15.75" outlineLevel="2" x14ac:dyDescent="0.25">
      <c r="A2747" s="27">
        <v>44393</v>
      </c>
      <c r="B2747" s="24" t="s">
        <v>965</v>
      </c>
      <c r="C2747" s="25">
        <v>25.85</v>
      </c>
      <c r="D2747" s="31" t="str">
        <f t="shared" si="42"/>
        <v/>
      </c>
      <c r="E2747" s="24" t="s">
        <v>70</v>
      </c>
    </row>
    <row r="2748" spans="1:5" s="23" customFormat="1" ht="15.75" outlineLevel="1" x14ac:dyDescent="0.25">
      <c r="A2748" s="28">
        <f>A2747</f>
        <v>44393</v>
      </c>
      <c r="B2748" s="29" t="str">
        <f>B2747</f>
        <v>LORENA COOPER</v>
      </c>
      <c r="C2748" s="30">
        <f>SUBTOTAL(9,C2747:C2747)</f>
        <v>25.85</v>
      </c>
      <c r="D2748" s="31" t="str">
        <f t="shared" si="42"/>
        <v>TOTAL</v>
      </c>
      <c r="E2748" s="24"/>
    </row>
    <row r="2749" spans="1:5" s="23" customFormat="1" ht="15.75" outlineLevel="2" x14ac:dyDescent="0.25">
      <c r="A2749" s="27">
        <v>44393</v>
      </c>
      <c r="B2749" s="24" t="s">
        <v>966</v>
      </c>
      <c r="C2749" s="25">
        <v>110</v>
      </c>
      <c r="D2749" s="31" t="str">
        <f t="shared" si="42"/>
        <v/>
      </c>
      <c r="E2749" s="24" t="s">
        <v>56</v>
      </c>
    </row>
    <row r="2750" spans="1:5" s="23" customFormat="1" ht="15.75" outlineLevel="1" x14ac:dyDescent="0.25">
      <c r="A2750" s="28">
        <f>A2749</f>
        <v>44393</v>
      </c>
      <c r="B2750" s="29" t="str">
        <f>B2749</f>
        <v>MARGUERITE PENEWITT</v>
      </c>
      <c r="C2750" s="30">
        <f>SUBTOTAL(9,C2749:C2749)</f>
        <v>110</v>
      </c>
      <c r="D2750" s="31" t="str">
        <f t="shared" si="42"/>
        <v>TOTAL</v>
      </c>
      <c r="E2750" s="24"/>
    </row>
    <row r="2751" spans="1:5" s="23" customFormat="1" ht="15.75" outlineLevel="2" x14ac:dyDescent="0.25">
      <c r="A2751" s="27">
        <v>44393</v>
      </c>
      <c r="B2751" s="24" t="s">
        <v>266</v>
      </c>
      <c r="C2751" s="25">
        <v>214.48</v>
      </c>
      <c r="D2751" s="31" t="str">
        <f t="shared" si="42"/>
        <v/>
      </c>
      <c r="E2751" s="24" t="s">
        <v>76</v>
      </c>
    </row>
    <row r="2752" spans="1:5" s="23" customFormat="1" ht="15.75" outlineLevel="1" x14ac:dyDescent="0.25">
      <c r="A2752" s="28">
        <f>A2751</f>
        <v>44393</v>
      </c>
      <c r="B2752" s="29" t="str">
        <f>B2751</f>
        <v>MARISA PUERTA</v>
      </c>
      <c r="C2752" s="30">
        <f>SUBTOTAL(9,C2751:C2751)</f>
        <v>214.48</v>
      </c>
      <c r="D2752" s="31" t="str">
        <f t="shared" si="42"/>
        <v>TOTAL</v>
      </c>
      <c r="E2752" s="24"/>
    </row>
    <row r="2753" spans="1:5" s="23" customFormat="1" ht="15.75" outlineLevel="2" x14ac:dyDescent="0.25">
      <c r="A2753" s="27">
        <v>44393</v>
      </c>
      <c r="B2753" s="24" t="s">
        <v>967</v>
      </c>
      <c r="C2753" s="25">
        <v>48.5</v>
      </c>
      <c r="D2753" s="31" t="str">
        <f t="shared" si="42"/>
        <v/>
      </c>
      <c r="E2753" s="24" t="s">
        <v>60</v>
      </c>
    </row>
    <row r="2754" spans="1:5" s="23" customFormat="1" ht="15.75" outlineLevel="1" x14ac:dyDescent="0.25">
      <c r="A2754" s="28">
        <f>A2753</f>
        <v>44393</v>
      </c>
      <c r="B2754" s="29" t="str">
        <f>B2753</f>
        <v>MELISSA LOBPRIES</v>
      </c>
      <c r="C2754" s="30">
        <f>SUBTOTAL(9,C2753:C2753)</f>
        <v>48.5</v>
      </c>
      <c r="D2754" s="31" t="str">
        <f t="shared" si="42"/>
        <v>TOTAL</v>
      </c>
      <c r="E2754" s="24"/>
    </row>
    <row r="2755" spans="1:5" s="23" customFormat="1" ht="15.75" outlineLevel="2" x14ac:dyDescent="0.25">
      <c r="A2755" s="27">
        <v>44393</v>
      </c>
      <c r="B2755" s="24" t="s">
        <v>211</v>
      </c>
      <c r="C2755" s="25">
        <v>269.36</v>
      </c>
      <c r="D2755" s="31" t="str">
        <f t="shared" si="42"/>
        <v/>
      </c>
      <c r="E2755" s="24" t="s">
        <v>76</v>
      </c>
    </row>
    <row r="2756" spans="1:5" s="23" customFormat="1" ht="15.75" outlineLevel="1" x14ac:dyDescent="0.25">
      <c r="A2756" s="28">
        <f>A2755</f>
        <v>44393</v>
      </c>
      <c r="B2756" s="29" t="str">
        <f>B2755</f>
        <v>MICHAEL MOTA</v>
      </c>
      <c r="C2756" s="30">
        <f>SUBTOTAL(9,C2755:C2755)</f>
        <v>269.36</v>
      </c>
      <c r="D2756" s="31" t="str">
        <f t="shared" si="42"/>
        <v>TOTAL</v>
      </c>
      <c r="E2756" s="24"/>
    </row>
    <row r="2757" spans="1:5" s="23" customFormat="1" ht="15.75" outlineLevel="2" x14ac:dyDescent="0.25">
      <c r="A2757" s="27">
        <v>44393</v>
      </c>
      <c r="B2757" s="24" t="s">
        <v>366</v>
      </c>
      <c r="C2757" s="25">
        <v>116.96</v>
      </c>
      <c r="D2757" s="31" t="str">
        <f t="shared" si="42"/>
        <v/>
      </c>
      <c r="E2757" s="24" t="s">
        <v>76</v>
      </c>
    </row>
    <row r="2758" spans="1:5" s="23" customFormat="1" ht="15.75" outlineLevel="1" x14ac:dyDescent="0.25">
      <c r="A2758" s="28">
        <f>A2757</f>
        <v>44393</v>
      </c>
      <c r="B2758" s="29" t="str">
        <f>B2757</f>
        <v>MUBARAKA RUPAWALLA</v>
      </c>
      <c r="C2758" s="30">
        <f>SUBTOTAL(9,C2757:C2757)</f>
        <v>116.96</v>
      </c>
      <c r="D2758" s="31" t="str">
        <f t="shared" si="42"/>
        <v>TOTAL</v>
      </c>
      <c r="E2758" s="24"/>
    </row>
    <row r="2759" spans="1:5" s="23" customFormat="1" ht="15.75" outlineLevel="2" x14ac:dyDescent="0.25">
      <c r="A2759" s="27">
        <v>44393</v>
      </c>
      <c r="B2759" s="24" t="s">
        <v>200</v>
      </c>
      <c r="C2759" s="25">
        <v>70</v>
      </c>
      <c r="D2759" s="31" t="str">
        <f t="shared" si="42"/>
        <v/>
      </c>
      <c r="E2759" s="24" t="s">
        <v>76</v>
      </c>
    </row>
    <row r="2760" spans="1:5" s="23" customFormat="1" ht="15.75" outlineLevel="1" x14ac:dyDescent="0.25">
      <c r="A2760" s="28">
        <f>A2759</f>
        <v>44393</v>
      </c>
      <c r="B2760" s="29" t="str">
        <f>B2759</f>
        <v>PEDRO LOAISIGA</v>
      </c>
      <c r="C2760" s="30">
        <f>SUBTOTAL(9,C2759:C2759)</f>
        <v>70</v>
      </c>
      <c r="D2760" s="31" t="str">
        <f t="shared" si="42"/>
        <v>TOTAL</v>
      </c>
      <c r="E2760" s="24"/>
    </row>
    <row r="2761" spans="1:5" s="23" customFormat="1" ht="15.75" outlineLevel="2" x14ac:dyDescent="0.25">
      <c r="A2761" s="27">
        <v>44393</v>
      </c>
      <c r="B2761" s="24" t="s">
        <v>968</v>
      </c>
      <c r="C2761" s="25">
        <v>144.47999999999999</v>
      </c>
      <c r="D2761" s="31" t="str">
        <f t="shared" si="42"/>
        <v/>
      </c>
      <c r="E2761" s="24" t="s">
        <v>76</v>
      </c>
    </row>
    <row r="2762" spans="1:5" s="23" customFormat="1" ht="15.75" outlineLevel="1" x14ac:dyDescent="0.25">
      <c r="A2762" s="28">
        <f>A2761</f>
        <v>44393</v>
      </c>
      <c r="B2762" s="29" t="str">
        <f>B2761</f>
        <v>RAMON PEREZ</v>
      </c>
      <c r="C2762" s="30">
        <f>SUBTOTAL(9,C2761:C2761)</f>
        <v>144.47999999999999</v>
      </c>
      <c r="D2762" s="31" t="str">
        <f t="shared" si="42"/>
        <v>TOTAL</v>
      </c>
      <c r="E2762" s="24"/>
    </row>
    <row r="2763" spans="1:5" s="23" customFormat="1" ht="15.75" outlineLevel="2" x14ac:dyDescent="0.25">
      <c r="A2763" s="27">
        <v>44393</v>
      </c>
      <c r="B2763" s="24" t="s">
        <v>535</v>
      </c>
      <c r="C2763" s="25">
        <v>79</v>
      </c>
      <c r="D2763" s="31" t="str">
        <f t="shared" si="42"/>
        <v/>
      </c>
      <c r="E2763" s="24" t="s">
        <v>69</v>
      </c>
    </row>
    <row r="2764" spans="1:5" s="23" customFormat="1" ht="15.75" outlineLevel="1" x14ac:dyDescent="0.25">
      <c r="A2764" s="28">
        <f>A2763</f>
        <v>44393</v>
      </c>
      <c r="B2764" s="29" t="str">
        <f>B2763</f>
        <v>RHONDA HENDERSON</v>
      </c>
      <c r="C2764" s="30">
        <f>SUBTOTAL(9,C2763:C2763)</f>
        <v>79</v>
      </c>
      <c r="D2764" s="31" t="str">
        <f t="shared" si="42"/>
        <v>TOTAL</v>
      </c>
      <c r="E2764" s="24"/>
    </row>
    <row r="2765" spans="1:5" s="23" customFormat="1" ht="15.75" outlineLevel="2" x14ac:dyDescent="0.25">
      <c r="A2765" s="27">
        <v>44393</v>
      </c>
      <c r="B2765" s="24" t="s">
        <v>969</v>
      </c>
      <c r="C2765" s="25">
        <v>182.56</v>
      </c>
      <c r="D2765" s="31" t="str">
        <f t="shared" si="42"/>
        <v/>
      </c>
      <c r="E2765" s="24" t="s">
        <v>76</v>
      </c>
    </row>
    <row r="2766" spans="1:5" s="23" customFormat="1" ht="15.75" outlineLevel="2" x14ac:dyDescent="0.25">
      <c r="A2766" s="27">
        <v>44393</v>
      </c>
      <c r="B2766" s="24" t="s">
        <v>969</v>
      </c>
      <c r="C2766" s="25">
        <v>41.9</v>
      </c>
      <c r="D2766" s="31" t="str">
        <f t="shared" si="42"/>
        <v/>
      </c>
      <c r="E2766" s="24" t="s">
        <v>265</v>
      </c>
    </row>
    <row r="2767" spans="1:5" s="23" customFormat="1" ht="15.75" outlineLevel="1" x14ac:dyDescent="0.25">
      <c r="A2767" s="28">
        <f>A2766</f>
        <v>44393</v>
      </c>
      <c r="B2767" s="29" t="str">
        <f>B2766</f>
        <v>RICHARD HRUZEK</v>
      </c>
      <c r="C2767" s="30">
        <f>SUBTOTAL(9,C2765:C2766)</f>
        <v>224.46</v>
      </c>
      <c r="D2767" s="31" t="str">
        <f t="shared" si="42"/>
        <v>TOTAL</v>
      </c>
      <c r="E2767" s="24"/>
    </row>
    <row r="2768" spans="1:5" s="23" customFormat="1" ht="15.75" outlineLevel="2" x14ac:dyDescent="0.25">
      <c r="A2768" s="27">
        <v>44393</v>
      </c>
      <c r="B2768" s="24" t="s">
        <v>215</v>
      </c>
      <c r="C2768" s="25">
        <v>122.64</v>
      </c>
      <c r="D2768" s="31" t="str">
        <f t="shared" si="42"/>
        <v/>
      </c>
      <c r="E2768" s="24" t="s">
        <v>76</v>
      </c>
    </row>
    <row r="2769" spans="1:5" s="23" customFormat="1" ht="15.75" outlineLevel="1" x14ac:dyDescent="0.25">
      <c r="A2769" s="28">
        <f>A2768</f>
        <v>44393</v>
      </c>
      <c r="B2769" s="29" t="str">
        <f>B2768</f>
        <v>ROBERT MORENO</v>
      </c>
      <c r="C2769" s="30">
        <f>SUBTOTAL(9,C2768:C2768)</f>
        <v>122.64</v>
      </c>
      <c r="D2769" s="31" t="str">
        <f t="shared" si="42"/>
        <v>TOTAL</v>
      </c>
      <c r="E2769" s="24"/>
    </row>
    <row r="2770" spans="1:5" s="23" customFormat="1" ht="15.75" outlineLevel="2" x14ac:dyDescent="0.25">
      <c r="A2770" s="27">
        <v>44393</v>
      </c>
      <c r="B2770" s="24" t="s">
        <v>970</v>
      </c>
      <c r="C2770" s="25">
        <v>177.52</v>
      </c>
      <c r="D2770" s="31" t="str">
        <f t="shared" si="42"/>
        <v/>
      </c>
      <c r="E2770" s="24" t="s">
        <v>76</v>
      </c>
    </row>
    <row r="2771" spans="1:5" s="23" customFormat="1" ht="15.75" outlineLevel="1" x14ac:dyDescent="0.25">
      <c r="A2771" s="28">
        <f>A2770</f>
        <v>44393</v>
      </c>
      <c r="B2771" s="29" t="str">
        <f>B2770</f>
        <v>SHANE PAVLOCK</v>
      </c>
      <c r="C2771" s="30">
        <f>SUBTOTAL(9,C2770:C2770)</f>
        <v>177.52</v>
      </c>
      <c r="D2771" s="31" t="str">
        <f t="shared" si="42"/>
        <v>TOTAL</v>
      </c>
      <c r="E2771" s="24"/>
    </row>
    <row r="2772" spans="1:5" s="23" customFormat="1" ht="15.75" outlineLevel="2" x14ac:dyDescent="0.25">
      <c r="A2772" s="27">
        <v>44393</v>
      </c>
      <c r="B2772" s="24" t="s">
        <v>971</v>
      </c>
      <c r="C2772" s="25">
        <v>119.4</v>
      </c>
      <c r="D2772" s="31" t="str">
        <f t="shared" si="42"/>
        <v/>
      </c>
      <c r="E2772" s="24" t="s">
        <v>56</v>
      </c>
    </row>
    <row r="2773" spans="1:5" s="23" customFormat="1" ht="15.75" outlineLevel="1" x14ac:dyDescent="0.25">
      <c r="A2773" s="28">
        <f>A2772</f>
        <v>44393</v>
      </c>
      <c r="B2773" s="29" t="str">
        <f>B2772</f>
        <v>SHANNON SHIVER</v>
      </c>
      <c r="C2773" s="30">
        <f>SUBTOTAL(9,C2772:C2772)</f>
        <v>119.4</v>
      </c>
      <c r="D2773" s="31" t="str">
        <f t="shared" si="42"/>
        <v>TOTAL</v>
      </c>
      <c r="E2773" s="24"/>
    </row>
    <row r="2774" spans="1:5" s="23" customFormat="1" ht="15.75" outlineLevel="2" x14ac:dyDescent="0.25">
      <c r="A2774" s="27">
        <v>44393</v>
      </c>
      <c r="B2774" s="24" t="s">
        <v>972</v>
      </c>
      <c r="C2774" s="25">
        <v>79.86</v>
      </c>
      <c r="D2774" s="31" t="str">
        <f t="shared" si="42"/>
        <v/>
      </c>
      <c r="E2774" s="24" t="s">
        <v>76</v>
      </c>
    </row>
    <row r="2775" spans="1:5" s="23" customFormat="1" ht="15.75" outlineLevel="1" x14ac:dyDescent="0.25">
      <c r="A2775" s="28">
        <f>A2774</f>
        <v>44393</v>
      </c>
      <c r="B2775" s="29" t="str">
        <f>B2774</f>
        <v>STEPHEN LOVELESS</v>
      </c>
      <c r="C2775" s="30">
        <f>SUBTOTAL(9,C2774:C2774)</f>
        <v>79.86</v>
      </c>
      <c r="D2775" s="31" t="str">
        <f t="shared" si="42"/>
        <v>TOTAL</v>
      </c>
      <c r="E2775" s="24"/>
    </row>
    <row r="2776" spans="1:5" s="23" customFormat="1" ht="15.75" outlineLevel="2" x14ac:dyDescent="0.25">
      <c r="A2776" s="27">
        <v>44393</v>
      </c>
      <c r="B2776" s="24" t="s">
        <v>327</v>
      </c>
      <c r="C2776" s="25">
        <v>158.47999999999999</v>
      </c>
      <c r="D2776" s="31" t="str">
        <f t="shared" si="42"/>
        <v/>
      </c>
      <c r="E2776" s="24" t="s">
        <v>76</v>
      </c>
    </row>
    <row r="2777" spans="1:5" s="23" customFormat="1" ht="15.75" outlineLevel="1" x14ac:dyDescent="0.25">
      <c r="A2777" s="28">
        <f>A2776</f>
        <v>44393</v>
      </c>
      <c r="B2777" s="29" t="str">
        <f>B2776</f>
        <v>SUSAN CHIBOROSKI</v>
      </c>
      <c r="C2777" s="30">
        <f>SUBTOTAL(9,C2776:C2776)</f>
        <v>158.47999999999999</v>
      </c>
      <c r="D2777" s="31" t="str">
        <f t="shared" si="42"/>
        <v>TOTAL</v>
      </c>
      <c r="E2777" s="24"/>
    </row>
    <row r="2778" spans="1:5" s="23" customFormat="1" ht="15.75" outlineLevel="2" x14ac:dyDescent="0.25">
      <c r="A2778" s="27">
        <v>44393</v>
      </c>
      <c r="B2778" s="24" t="s">
        <v>589</v>
      </c>
      <c r="C2778" s="25">
        <v>101.92</v>
      </c>
      <c r="D2778" s="31" t="str">
        <f t="shared" si="42"/>
        <v/>
      </c>
      <c r="E2778" s="24" t="s">
        <v>76</v>
      </c>
    </row>
    <row r="2779" spans="1:5" s="23" customFormat="1" ht="15.75" outlineLevel="1" x14ac:dyDescent="0.25">
      <c r="A2779" s="28">
        <f>A2778</f>
        <v>44393</v>
      </c>
      <c r="B2779" s="29" t="str">
        <f>B2778</f>
        <v>TAMMARA WHITEHEAD</v>
      </c>
      <c r="C2779" s="30">
        <f>SUBTOTAL(9,C2778:C2778)</f>
        <v>101.92</v>
      </c>
      <c r="D2779" s="31" t="str">
        <f t="shared" si="42"/>
        <v>TOTAL</v>
      </c>
      <c r="E2779" s="24"/>
    </row>
    <row r="2780" spans="1:5" s="23" customFormat="1" ht="15.75" outlineLevel="2" x14ac:dyDescent="0.25">
      <c r="A2780" s="27">
        <v>44393</v>
      </c>
      <c r="B2780" s="24" t="s">
        <v>216</v>
      </c>
      <c r="C2780" s="25">
        <v>447.93</v>
      </c>
      <c r="D2780" s="31" t="str">
        <f t="shared" si="42"/>
        <v/>
      </c>
      <c r="E2780" s="24" t="s">
        <v>62</v>
      </c>
    </row>
    <row r="2781" spans="1:5" s="23" customFormat="1" ht="15.75" outlineLevel="1" x14ac:dyDescent="0.25">
      <c r="A2781" s="28">
        <f>A2780</f>
        <v>44393</v>
      </c>
      <c r="B2781" s="29" t="str">
        <f>B2780</f>
        <v>ENCOMPASS SUPPLY CHAIN SOLUTIONS INC</v>
      </c>
      <c r="C2781" s="30">
        <f>SUBTOTAL(9,C2780:C2780)</f>
        <v>447.93</v>
      </c>
      <c r="D2781" s="31" t="str">
        <f t="shared" si="42"/>
        <v>TOTAL</v>
      </c>
      <c r="E2781" s="24"/>
    </row>
    <row r="2782" spans="1:5" s="23" customFormat="1" ht="15.75" outlineLevel="2" x14ac:dyDescent="0.25">
      <c r="A2782" s="27">
        <v>44393</v>
      </c>
      <c r="B2782" s="24" t="s">
        <v>219</v>
      </c>
      <c r="C2782" s="25">
        <v>696</v>
      </c>
      <c r="D2782" s="31" t="str">
        <f t="shared" si="42"/>
        <v/>
      </c>
      <c r="E2782" s="24" t="s">
        <v>223</v>
      </c>
    </row>
    <row r="2783" spans="1:5" s="23" customFormat="1" ht="15.75" outlineLevel="1" x14ac:dyDescent="0.25">
      <c r="A2783" s="28">
        <f>A2782</f>
        <v>44393</v>
      </c>
      <c r="B2783" s="29" t="str">
        <f>B2782</f>
        <v>ENTERPRISE RENT A CAR</v>
      </c>
      <c r="C2783" s="30">
        <f>SUBTOTAL(9,C2782:C2782)</f>
        <v>696</v>
      </c>
      <c r="D2783" s="31" t="str">
        <f t="shared" si="42"/>
        <v>TOTAL</v>
      </c>
      <c r="E2783" s="24"/>
    </row>
    <row r="2784" spans="1:5" s="23" customFormat="1" ht="15.75" outlineLevel="2" x14ac:dyDescent="0.25">
      <c r="A2784" s="27">
        <v>44393</v>
      </c>
      <c r="B2784" s="24" t="s">
        <v>400</v>
      </c>
      <c r="C2784" s="25">
        <v>7.29</v>
      </c>
      <c r="D2784" s="31" t="str">
        <f t="shared" si="42"/>
        <v/>
      </c>
      <c r="E2784" s="24" t="s">
        <v>74</v>
      </c>
    </row>
    <row r="2785" spans="1:5" s="23" customFormat="1" ht="15.75" outlineLevel="2" x14ac:dyDescent="0.25">
      <c r="A2785" s="27">
        <v>44393</v>
      </c>
      <c r="B2785" s="24" t="s">
        <v>400</v>
      </c>
      <c r="C2785" s="25">
        <v>13.63</v>
      </c>
      <c r="D2785" s="31" t="str">
        <f t="shared" si="42"/>
        <v/>
      </c>
      <c r="E2785" s="24" t="s">
        <v>74</v>
      </c>
    </row>
    <row r="2786" spans="1:5" s="23" customFormat="1" ht="15.75" outlineLevel="2" x14ac:dyDescent="0.25">
      <c r="A2786" s="27">
        <v>44393</v>
      </c>
      <c r="B2786" s="24" t="s">
        <v>400</v>
      </c>
      <c r="C2786" s="25">
        <v>13.63</v>
      </c>
      <c r="D2786" s="31" t="str">
        <f t="shared" si="42"/>
        <v/>
      </c>
      <c r="E2786" s="24" t="s">
        <v>74</v>
      </c>
    </row>
    <row r="2787" spans="1:5" s="23" customFormat="1" ht="15.75" outlineLevel="2" x14ac:dyDescent="0.25">
      <c r="A2787" s="27">
        <v>44393</v>
      </c>
      <c r="B2787" s="24" t="s">
        <v>400</v>
      </c>
      <c r="C2787" s="25">
        <v>6.64</v>
      </c>
      <c r="D2787" s="31" t="str">
        <f t="shared" si="42"/>
        <v/>
      </c>
      <c r="E2787" s="24" t="s">
        <v>53</v>
      </c>
    </row>
    <row r="2788" spans="1:5" s="23" customFormat="1" ht="15.75" outlineLevel="2" x14ac:dyDescent="0.25">
      <c r="A2788" s="27">
        <v>44393</v>
      </c>
      <c r="B2788" s="24" t="s">
        <v>400</v>
      </c>
      <c r="C2788" s="25">
        <v>7.29</v>
      </c>
      <c r="D2788" s="31" t="str">
        <f t="shared" si="42"/>
        <v/>
      </c>
      <c r="E2788" s="24" t="s">
        <v>53</v>
      </c>
    </row>
    <row r="2789" spans="1:5" s="23" customFormat="1" ht="15.75" outlineLevel="1" x14ac:dyDescent="0.25">
      <c r="A2789" s="28">
        <f>A2788</f>
        <v>44393</v>
      </c>
      <c r="B2789" s="29" t="str">
        <f>B2788</f>
        <v>EAN SERVICES LLC</v>
      </c>
      <c r="C2789" s="30">
        <f>SUBTOTAL(9,C2784:C2788)</f>
        <v>48.480000000000004</v>
      </c>
      <c r="D2789" s="31" t="str">
        <f t="shared" si="42"/>
        <v>TOTAL</v>
      </c>
      <c r="E2789" s="24"/>
    </row>
    <row r="2790" spans="1:5" s="23" customFormat="1" ht="15.75" outlineLevel="2" x14ac:dyDescent="0.25">
      <c r="A2790" s="27">
        <v>44393</v>
      </c>
      <c r="B2790" s="24" t="s">
        <v>259</v>
      </c>
      <c r="C2790" s="25">
        <v>130</v>
      </c>
      <c r="D2790" s="31" t="str">
        <f t="shared" si="42"/>
        <v/>
      </c>
      <c r="E2790" s="24" t="s">
        <v>53</v>
      </c>
    </row>
    <row r="2791" spans="1:5" s="23" customFormat="1" ht="15.75" outlineLevel="2" x14ac:dyDescent="0.25">
      <c r="A2791" s="27">
        <v>44393</v>
      </c>
      <c r="B2791" s="24" t="s">
        <v>259</v>
      </c>
      <c r="C2791" s="25">
        <v>80</v>
      </c>
      <c r="D2791" s="31" t="str">
        <f t="shared" si="42"/>
        <v/>
      </c>
      <c r="E2791" s="24" t="s">
        <v>53</v>
      </c>
    </row>
    <row r="2792" spans="1:5" s="23" customFormat="1" ht="15.75" outlineLevel="1" x14ac:dyDescent="0.25">
      <c r="A2792" s="28">
        <f>A2791</f>
        <v>44393</v>
      </c>
      <c r="B2792" s="29" t="str">
        <f>B2791</f>
        <v>EWELL EDUCATIONAL SERVICES INC</v>
      </c>
      <c r="C2792" s="30">
        <f>SUBTOTAL(9,C2790:C2791)</f>
        <v>210</v>
      </c>
      <c r="D2792" s="31" t="str">
        <f t="shared" si="42"/>
        <v>TOTAL</v>
      </c>
      <c r="E2792" s="24"/>
    </row>
    <row r="2793" spans="1:5" s="23" customFormat="1" ht="15.75" outlineLevel="2" x14ac:dyDescent="0.25">
      <c r="A2793" s="27">
        <v>44393</v>
      </c>
      <c r="B2793" s="24" t="s">
        <v>566</v>
      </c>
      <c r="C2793" s="25">
        <v>70</v>
      </c>
      <c r="D2793" s="31" t="str">
        <f t="shared" si="42"/>
        <v/>
      </c>
      <c r="E2793" s="24" t="s">
        <v>54</v>
      </c>
    </row>
    <row r="2794" spans="1:5" s="23" customFormat="1" ht="15.75" outlineLevel="1" x14ac:dyDescent="0.25">
      <c r="A2794" s="28">
        <f>A2793</f>
        <v>44393</v>
      </c>
      <c r="B2794" s="29" t="str">
        <f>B2793</f>
        <v>EXCEL URGENT CARE PLLC</v>
      </c>
      <c r="C2794" s="30">
        <f>SUBTOTAL(9,C2793:C2793)</f>
        <v>70</v>
      </c>
      <c r="D2794" s="31" t="str">
        <f t="shared" si="42"/>
        <v>TOTAL</v>
      </c>
      <c r="E2794" s="24"/>
    </row>
    <row r="2795" spans="1:5" s="23" customFormat="1" ht="15.75" outlineLevel="2" x14ac:dyDescent="0.25">
      <c r="A2795" s="27">
        <v>44393</v>
      </c>
      <c r="B2795" s="24" t="s">
        <v>169</v>
      </c>
      <c r="C2795" s="25">
        <v>703.6</v>
      </c>
      <c r="D2795" s="31" t="str">
        <f t="shared" si="42"/>
        <v/>
      </c>
      <c r="E2795" s="24" t="s">
        <v>57</v>
      </c>
    </row>
    <row r="2796" spans="1:5" s="23" customFormat="1" ht="15.75" outlineLevel="2" x14ac:dyDescent="0.25">
      <c r="A2796" s="27">
        <v>44393</v>
      </c>
      <c r="B2796" s="24" t="s">
        <v>169</v>
      </c>
      <c r="C2796" s="25">
        <v>214.63</v>
      </c>
      <c r="D2796" s="31" t="str">
        <f t="shared" si="42"/>
        <v/>
      </c>
      <c r="E2796" s="24" t="s">
        <v>57</v>
      </c>
    </row>
    <row r="2797" spans="1:5" s="23" customFormat="1" ht="15.75" outlineLevel="2" x14ac:dyDescent="0.25">
      <c r="A2797" s="27">
        <v>44393</v>
      </c>
      <c r="B2797" s="24" t="s">
        <v>169</v>
      </c>
      <c r="C2797" s="25">
        <v>214.63</v>
      </c>
      <c r="D2797" s="31" t="str">
        <f t="shared" si="42"/>
        <v/>
      </c>
      <c r="E2797" s="24" t="s">
        <v>57</v>
      </c>
    </row>
    <row r="2798" spans="1:5" s="23" customFormat="1" ht="15.75" outlineLevel="2" x14ac:dyDescent="0.25">
      <c r="A2798" s="27">
        <v>44393</v>
      </c>
      <c r="B2798" s="24" t="s">
        <v>169</v>
      </c>
      <c r="C2798" s="25">
        <v>214.63</v>
      </c>
      <c r="D2798" s="31" t="str">
        <f t="shared" si="42"/>
        <v/>
      </c>
      <c r="E2798" s="24" t="s">
        <v>57</v>
      </c>
    </row>
    <row r="2799" spans="1:5" s="23" customFormat="1" ht="15.75" outlineLevel="2" x14ac:dyDescent="0.25">
      <c r="A2799" s="27">
        <v>44393</v>
      </c>
      <c r="B2799" s="24" t="s">
        <v>169</v>
      </c>
      <c r="C2799" s="25">
        <v>214.63</v>
      </c>
      <c r="D2799" s="31" t="str">
        <f t="shared" si="42"/>
        <v/>
      </c>
      <c r="E2799" s="24" t="s">
        <v>57</v>
      </c>
    </row>
    <row r="2800" spans="1:5" s="23" customFormat="1" ht="15.75" outlineLevel="2" x14ac:dyDescent="0.25">
      <c r="A2800" s="27">
        <v>44393</v>
      </c>
      <c r="B2800" s="24" t="s">
        <v>169</v>
      </c>
      <c r="C2800" s="25">
        <v>214.63</v>
      </c>
      <c r="D2800" s="31" t="str">
        <f t="shared" si="42"/>
        <v/>
      </c>
      <c r="E2800" s="24" t="s">
        <v>57</v>
      </c>
    </row>
    <row r="2801" spans="1:5" s="23" customFormat="1" ht="15.75" outlineLevel="2" x14ac:dyDescent="0.25">
      <c r="A2801" s="27">
        <v>44393</v>
      </c>
      <c r="B2801" s="24" t="s">
        <v>169</v>
      </c>
      <c r="C2801" s="25">
        <v>214.63</v>
      </c>
      <c r="D2801" s="31" t="str">
        <f t="shared" ref="D2801:D2864" si="43">IF(E2801="","TOTAL","")</f>
        <v/>
      </c>
      <c r="E2801" s="24" t="s">
        <v>57</v>
      </c>
    </row>
    <row r="2802" spans="1:5" s="23" customFormat="1" ht="15.75" outlineLevel="2" x14ac:dyDescent="0.25">
      <c r="A2802" s="27">
        <v>44393</v>
      </c>
      <c r="B2802" s="24" t="s">
        <v>169</v>
      </c>
      <c r="C2802" s="25">
        <v>214.63</v>
      </c>
      <c r="D2802" s="31" t="str">
        <f t="shared" si="43"/>
        <v/>
      </c>
      <c r="E2802" s="24" t="s">
        <v>57</v>
      </c>
    </row>
    <row r="2803" spans="1:5" s="23" customFormat="1" ht="15.75" outlineLevel="2" x14ac:dyDescent="0.25">
      <c r="A2803" s="27">
        <v>44393</v>
      </c>
      <c r="B2803" s="24" t="s">
        <v>169</v>
      </c>
      <c r="C2803" s="25">
        <v>214.63</v>
      </c>
      <c r="D2803" s="31" t="str">
        <f t="shared" si="43"/>
        <v/>
      </c>
      <c r="E2803" s="24" t="s">
        <v>57</v>
      </c>
    </row>
    <row r="2804" spans="1:5" s="23" customFormat="1" ht="15.75" outlineLevel="2" x14ac:dyDescent="0.25">
      <c r="A2804" s="27">
        <v>44393</v>
      </c>
      <c r="B2804" s="24" t="s">
        <v>169</v>
      </c>
      <c r="C2804" s="25">
        <v>214.63</v>
      </c>
      <c r="D2804" s="31" t="str">
        <f t="shared" si="43"/>
        <v/>
      </c>
      <c r="E2804" s="24" t="s">
        <v>57</v>
      </c>
    </row>
    <row r="2805" spans="1:5" s="23" customFormat="1" ht="15.75" outlineLevel="2" x14ac:dyDescent="0.25">
      <c r="A2805" s="27">
        <v>44393</v>
      </c>
      <c r="B2805" s="24" t="s">
        <v>169</v>
      </c>
      <c r="C2805" s="25">
        <v>214.63</v>
      </c>
      <c r="D2805" s="31" t="str">
        <f t="shared" si="43"/>
        <v/>
      </c>
      <c r="E2805" s="24" t="s">
        <v>57</v>
      </c>
    </row>
    <row r="2806" spans="1:5" s="23" customFormat="1" ht="15.75" outlineLevel="2" x14ac:dyDescent="0.25">
      <c r="A2806" s="27">
        <v>44393</v>
      </c>
      <c r="B2806" s="24" t="s">
        <v>169</v>
      </c>
      <c r="C2806" s="25">
        <v>214.63</v>
      </c>
      <c r="D2806" s="31" t="str">
        <f t="shared" si="43"/>
        <v/>
      </c>
      <c r="E2806" s="24" t="s">
        <v>57</v>
      </c>
    </row>
    <row r="2807" spans="1:5" s="23" customFormat="1" ht="15.75" outlineLevel="2" x14ac:dyDescent="0.25">
      <c r="A2807" s="27">
        <v>44393</v>
      </c>
      <c r="B2807" s="24" t="s">
        <v>169</v>
      </c>
      <c r="C2807" s="25">
        <v>214.63</v>
      </c>
      <c r="D2807" s="31" t="str">
        <f t="shared" si="43"/>
        <v/>
      </c>
      <c r="E2807" s="24" t="s">
        <v>57</v>
      </c>
    </row>
    <row r="2808" spans="1:5" s="23" customFormat="1" ht="15.75" outlineLevel="2" x14ac:dyDescent="0.25">
      <c r="A2808" s="27">
        <v>44393</v>
      </c>
      <c r="B2808" s="24" t="s">
        <v>169</v>
      </c>
      <c r="C2808" s="25">
        <v>214.63</v>
      </c>
      <c r="D2808" s="31" t="str">
        <f t="shared" si="43"/>
        <v/>
      </c>
      <c r="E2808" s="24" t="s">
        <v>57</v>
      </c>
    </row>
    <row r="2809" spans="1:5" s="23" customFormat="1" ht="15.75" outlineLevel="2" x14ac:dyDescent="0.25">
      <c r="A2809" s="27">
        <v>44393</v>
      </c>
      <c r="B2809" s="24" t="s">
        <v>169</v>
      </c>
      <c r="C2809" s="25">
        <v>214.63</v>
      </c>
      <c r="D2809" s="31" t="str">
        <f t="shared" si="43"/>
        <v/>
      </c>
      <c r="E2809" s="24" t="s">
        <v>57</v>
      </c>
    </row>
    <row r="2810" spans="1:5" s="23" customFormat="1" ht="15.75" outlineLevel="2" x14ac:dyDescent="0.25">
      <c r="A2810" s="27">
        <v>44393</v>
      </c>
      <c r="B2810" s="24" t="s">
        <v>169</v>
      </c>
      <c r="C2810" s="25">
        <v>214.63</v>
      </c>
      <c r="D2810" s="31" t="str">
        <f t="shared" si="43"/>
        <v/>
      </c>
      <c r="E2810" s="24" t="s">
        <v>57</v>
      </c>
    </row>
    <row r="2811" spans="1:5" s="23" customFormat="1" ht="15.75" outlineLevel="2" x14ac:dyDescent="0.25">
      <c r="A2811" s="27">
        <v>44393</v>
      </c>
      <c r="B2811" s="24" t="s">
        <v>169</v>
      </c>
      <c r="C2811" s="25">
        <v>214.63</v>
      </c>
      <c r="D2811" s="31" t="str">
        <f t="shared" si="43"/>
        <v/>
      </c>
      <c r="E2811" s="24" t="s">
        <v>57</v>
      </c>
    </row>
    <row r="2812" spans="1:5" s="23" customFormat="1" ht="15.75" outlineLevel="2" x14ac:dyDescent="0.25">
      <c r="A2812" s="27">
        <v>44393</v>
      </c>
      <c r="B2812" s="24" t="s">
        <v>169</v>
      </c>
      <c r="C2812" s="25">
        <v>213.34</v>
      </c>
      <c r="D2812" s="31" t="str">
        <f t="shared" si="43"/>
        <v/>
      </c>
      <c r="E2812" s="24" t="s">
        <v>57</v>
      </c>
    </row>
    <row r="2813" spans="1:5" s="23" customFormat="1" ht="15.75" outlineLevel="2" x14ac:dyDescent="0.25">
      <c r="A2813" s="27">
        <v>44393</v>
      </c>
      <c r="B2813" s="24" t="s">
        <v>169</v>
      </c>
      <c r="C2813" s="25">
        <v>214.63</v>
      </c>
      <c r="D2813" s="31" t="str">
        <f t="shared" si="43"/>
        <v/>
      </c>
      <c r="E2813" s="24" t="s">
        <v>57</v>
      </c>
    </row>
    <row r="2814" spans="1:5" s="23" customFormat="1" ht="15.75" outlineLevel="2" x14ac:dyDescent="0.25">
      <c r="A2814" s="27">
        <v>44393</v>
      </c>
      <c r="B2814" s="24" t="s">
        <v>169</v>
      </c>
      <c r="C2814" s="25">
        <v>214.63</v>
      </c>
      <c r="D2814" s="31" t="str">
        <f t="shared" si="43"/>
        <v/>
      </c>
      <c r="E2814" s="24" t="s">
        <v>57</v>
      </c>
    </row>
    <row r="2815" spans="1:5" s="23" customFormat="1" ht="15.75" outlineLevel="2" x14ac:dyDescent="0.25">
      <c r="A2815" s="27">
        <v>44393</v>
      </c>
      <c r="B2815" s="24" t="s">
        <v>169</v>
      </c>
      <c r="C2815" s="25">
        <v>214.63</v>
      </c>
      <c r="D2815" s="31" t="str">
        <f t="shared" si="43"/>
        <v/>
      </c>
      <c r="E2815" s="24" t="s">
        <v>57</v>
      </c>
    </row>
    <row r="2816" spans="1:5" s="23" customFormat="1" ht="15.75" outlineLevel="2" x14ac:dyDescent="0.25">
      <c r="A2816" s="27">
        <v>44393</v>
      </c>
      <c r="B2816" s="24" t="s">
        <v>169</v>
      </c>
      <c r="C2816" s="25">
        <v>214.63</v>
      </c>
      <c r="D2816" s="31" t="str">
        <f t="shared" si="43"/>
        <v/>
      </c>
      <c r="E2816" s="24" t="s">
        <v>57</v>
      </c>
    </row>
    <row r="2817" spans="1:5" s="23" customFormat="1" ht="15.75" outlineLevel="2" x14ac:dyDescent="0.25">
      <c r="A2817" s="27">
        <v>44393</v>
      </c>
      <c r="B2817" s="24" t="s">
        <v>169</v>
      </c>
      <c r="C2817" s="25">
        <v>214.63</v>
      </c>
      <c r="D2817" s="31" t="str">
        <f t="shared" si="43"/>
        <v/>
      </c>
      <c r="E2817" s="24" t="s">
        <v>57</v>
      </c>
    </row>
    <row r="2818" spans="1:5" s="23" customFormat="1" ht="15.75" outlineLevel="2" x14ac:dyDescent="0.25">
      <c r="A2818" s="27">
        <v>44393</v>
      </c>
      <c r="B2818" s="24" t="s">
        <v>169</v>
      </c>
      <c r="C2818" s="25">
        <v>214.63</v>
      </c>
      <c r="D2818" s="31" t="str">
        <f t="shared" si="43"/>
        <v/>
      </c>
      <c r="E2818" s="24" t="s">
        <v>57</v>
      </c>
    </row>
    <row r="2819" spans="1:5" s="23" customFormat="1" ht="15.75" outlineLevel="2" x14ac:dyDescent="0.25">
      <c r="A2819" s="27">
        <v>44393</v>
      </c>
      <c r="B2819" s="24" t="s">
        <v>169</v>
      </c>
      <c r="C2819" s="25">
        <v>214.63</v>
      </c>
      <c r="D2819" s="31" t="str">
        <f t="shared" si="43"/>
        <v/>
      </c>
      <c r="E2819" s="24" t="s">
        <v>57</v>
      </c>
    </row>
    <row r="2820" spans="1:5" s="23" customFormat="1" ht="15.75" outlineLevel="2" x14ac:dyDescent="0.25">
      <c r="A2820" s="27">
        <v>44393</v>
      </c>
      <c r="B2820" s="24" t="s">
        <v>169</v>
      </c>
      <c r="C2820" s="25">
        <v>214.63</v>
      </c>
      <c r="D2820" s="31" t="str">
        <f t="shared" si="43"/>
        <v/>
      </c>
      <c r="E2820" s="24" t="s">
        <v>57</v>
      </c>
    </row>
    <row r="2821" spans="1:5" s="23" customFormat="1" ht="15.75" outlineLevel="2" x14ac:dyDescent="0.25">
      <c r="A2821" s="27">
        <v>44393</v>
      </c>
      <c r="B2821" s="24" t="s">
        <v>169</v>
      </c>
      <c r="C2821" s="25">
        <v>214.63</v>
      </c>
      <c r="D2821" s="31" t="str">
        <f t="shared" si="43"/>
        <v/>
      </c>
      <c r="E2821" s="24" t="s">
        <v>57</v>
      </c>
    </row>
    <row r="2822" spans="1:5" s="23" customFormat="1" ht="15.75" outlineLevel="2" x14ac:dyDescent="0.25">
      <c r="A2822" s="27">
        <v>44393</v>
      </c>
      <c r="B2822" s="24" t="s">
        <v>169</v>
      </c>
      <c r="C2822" s="25">
        <v>214.63</v>
      </c>
      <c r="D2822" s="31" t="str">
        <f t="shared" si="43"/>
        <v/>
      </c>
      <c r="E2822" s="24" t="s">
        <v>57</v>
      </c>
    </row>
    <row r="2823" spans="1:5" s="23" customFormat="1" ht="15.75" outlineLevel="2" x14ac:dyDescent="0.25">
      <c r="A2823" s="27">
        <v>44393</v>
      </c>
      <c r="B2823" s="24" t="s">
        <v>169</v>
      </c>
      <c r="C2823" s="25">
        <v>214.63</v>
      </c>
      <c r="D2823" s="31" t="str">
        <f t="shared" si="43"/>
        <v/>
      </c>
      <c r="E2823" s="24" t="s">
        <v>57</v>
      </c>
    </row>
    <row r="2824" spans="1:5" s="23" customFormat="1" ht="15.75" outlineLevel="2" x14ac:dyDescent="0.25">
      <c r="A2824" s="27">
        <v>44393</v>
      </c>
      <c r="B2824" s="24" t="s">
        <v>169</v>
      </c>
      <c r="C2824" s="25">
        <v>214.63</v>
      </c>
      <c r="D2824" s="31" t="str">
        <f t="shared" si="43"/>
        <v/>
      </c>
      <c r="E2824" s="24" t="s">
        <v>57</v>
      </c>
    </row>
    <row r="2825" spans="1:5" s="23" customFormat="1" ht="15.75" outlineLevel="2" x14ac:dyDescent="0.25">
      <c r="A2825" s="27">
        <v>44393</v>
      </c>
      <c r="B2825" s="24" t="s">
        <v>169</v>
      </c>
      <c r="C2825" s="25">
        <v>214.63</v>
      </c>
      <c r="D2825" s="31" t="str">
        <f t="shared" si="43"/>
        <v/>
      </c>
      <c r="E2825" s="24" t="s">
        <v>57</v>
      </c>
    </row>
    <row r="2826" spans="1:5" s="23" customFormat="1" ht="15.75" outlineLevel="2" x14ac:dyDescent="0.25">
      <c r="A2826" s="27">
        <v>44393</v>
      </c>
      <c r="B2826" s="24" t="s">
        <v>169</v>
      </c>
      <c r="C2826" s="25">
        <v>214.63</v>
      </c>
      <c r="D2826" s="31" t="str">
        <f t="shared" si="43"/>
        <v/>
      </c>
      <c r="E2826" s="24" t="s">
        <v>57</v>
      </c>
    </row>
    <row r="2827" spans="1:5" s="23" customFormat="1" ht="15.75" outlineLevel="2" x14ac:dyDescent="0.25">
      <c r="A2827" s="27">
        <v>44393</v>
      </c>
      <c r="B2827" s="24" t="s">
        <v>169</v>
      </c>
      <c r="C2827" s="25">
        <v>214.63</v>
      </c>
      <c r="D2827" s="31" t="str">
        <f t="shared" si="43"/>
        <v/>
      </c>
      <c r="E2827" s="24" t="s">
        <v>57</v>
      </c>
    </row>
    <row r="2828" spans="1:5" s="23" customFormat="1" ht="15.75" outlineLevel="2" x14ac:dyDescent="0.25">
      <c r="A2828" s="27">
        <v>44393</v>
      </c>
      <c r="B2828" s="24" t="s">
        <v>169</v>
      </c>
      <c r="C2828" s="25">
        <v>214.63</v>
      </c>
      <c r="D2828" s="31" t="str">
        <f t="shared" si="43"/>
        <v/>
      </c>
      <c r="E2828" s="24" t="s">
        <v>57</v>
      </c>
    </row>
    <row r="2829" spans="1:5" s="23" customFormat="1" ht="15.75" outlineLevel="2" x14ac:dyDescent="0.25">
      <c r="A2829" s="27">
        <v>44393</v>
      </c>
      <c r="B2829" s="24" t="s">
        <v>169</v>
      </c>
      <c r="C2829" s="25">
        <v>214.63</v>
      </c>
      <c r="D2829" s="31" t="str">
        <f t="shared" si="43"/>
        <v/>
      </c>
      <c r="E2829" s="24" t="s">
        <v>57</v>
      </c>
    </row>
    <row r="2830" spans="1:5" s="23" customFormat="1" ht="15.75" outlineLevel="2" x14ac:dyDescent="0.25">
      <c r="A2830" s="27">
        <v>44393</v>
      </c>
      <c r="B2830" s="24" t="s">
        <v>169</v>
      </c>
      <c r="C2830" s="25">
        <v>214.63</v>
      </c>
      <c r="D2830" s="31" t="str">
        <f t="shared" si="43"/>
        <v/>
      </c>
      <c r="E2830" s="24" t="s">
        <v>57</v>
      </c>
    </row>
    <row r="2831" spans="1:5" s="23" customFormat="1" ht="15.75" outlineLevel="2" x14ac:dyDescent="0.25">
      <c r="A2831" s="27">
        <v>44393</v>
      </c>
      <c r="B2831" s="24" t="s">
        <v>169</v>
      </c>
      <c r="C2831" s="25">
        <v>214.63</v>
      </c>
      <c r="D2831" s="31" t="str">
        <f t="shared" si="43"/>
        <v/>
      </c>
      <c r="E2831" s="24" t="s">
        <v>57</v>
      </c>
    </row>
    <row r="2832" spans="1:5" s="23" customFormat="1" ht="15.75" outlineLevel="2" x14ac:dyDescent="0.25">
      <c r="A2832" s="27">
        <v>44393</v>
      </c>
      <c r="B2832" s="24" t="s">
        <v>169</v>
      </c>
      <c r="C2832" s="25">
        <v>214.63</v>
      </c>
      <c r="D2832" s="31" t="str">
        <f t="shared" si="43"/>
        <v/>
      </c>
      <c r="E2832" s="24" t="s">
        <v>57</v>
      </c>
    </row>
    <row r="2833" spans="1:5" s="23" customFormat="1" ht="15.75" outlineLevel="2" x14ac:dyDescent="0.25">
      <c r="A2833" s="27">
        <v>44393</v>
      </c>
      <c r="B2833" s="24" t="s">
        <v>169</v>
      </c>
      <c r="C2833" s="25">
        <v>214.63</v>
      </c>
      <c r="D2833" s="31" t="str">
        <f t="shared" si="43"/>
        <v/>
      </c>
      <c r="E2833" s="24" t="s">
        <v>57</v>
      </c>
    </row>
    <row r="2834" spans="1:5" s="23" customFormat="1" ht="15.75" outlineLevel="2" x14ac:dyDescent="0.25">
      <c r="A2834" s="27">
        <v>44393</v>
      </c>
      <c r="B2834" s="24" t="s">
        <v>169</v>
      </c>
      <c r="C2834" s="25">
        <v>214.63</v>
      </c>
      <c r="D2834" s="31" t="str">
        <f t="shared" si="43"/>
        <v/>
      </c>
      <c r="E2834" s="24" t="s">
        <v>57</v>
      </c>
    </row>
    <row r="2835" spans="1:5" s="23" customFormat="1" ht="15.75" outlineLevel="2" x14ac:dyDescent="0.25">
      <c r="A2835" s="27">
        <v>44393</v>
      </c>
      <c r="B2835" s="24" t="s">
        <v>169</v>
      </c>
      <c r="C2835" s="25">
        <v>214.63</v>
      </c>
      <c r="D2835" s="31" t="str">
        <f t="shared" si="43"/>
        <v/>
      </c>
      <c r="E2835" s="24" t="s">
        <v>57</v>
      </c>
    </row>
    <row r="2836" spans="1:5" s="23" customFormat="1" ht="15.75" outlineLevel="2" x14ac:dyDescent="0.25">
      <c r="A2836" s="27">
        <v>44393</v>
      </c>
      <c r="B2836" s="24" t="s">
        <v>169</v>
      </c>
      <c r="C2836" s="25">
        <v>214.63</v>
      </c>
      <c r="D2836" s="31" t="str">
        <f t="shared" si="43"/>
        <v/>
      </c>
      <c r="E2836" s="24" t="s">
        <v>57</v>
      </c>
    </row>
    <row r="2837" spans="1:5" s="23" customFormat="1" ht="15.75" outlineLevel="2" x14ac:dyDescent="0.25">
      <c r="A2837" s="27">
        <v>44393</v>
      </c>
      <c r="B2837" s="24" t="s">
        <v>169</v>
      </c>
      <c r="C2837" s="25">
        <v>214.63</v>
      </c>
      <c r="D2837" s="31" t="str">
        <f t="shared" si="43"/>
        <v/>
      </c>
      <c r="E2837" s="24" t="s">
        <v>57</v>
      </c>
    </row>
    <row r="2838" spans="1:5" s="23" customFormat="1" ht="15.75" outlineLevel="2" x14ac:dyDescent="0.25">
      <c r="A2838" s="27">
        <v>44393</v>
      </c>
      <c r="B2838" s="24" t="s">
        <v>169</v>
      </c>
      <c r="C2838" s="25">
        <v>214.63</v>
      </c>
      <c r="D2838" s="31" t="str">
        <f t="shared" si="43"/>
        <v/>
      </c>
      <c r="E2838" s="24" t="s">
        <v>57</v>
      </c>
    </row>
    <row r="2839" spans="1:5" s="23" customFormat="1" ht="15.75" outlineLevel="1" x14ac:dyDescent="0.25">
      <c r="A2839" s="28">
        <f>A2838</f>
        <v>44393</v>
      </c>
      <c r="B2839" s="29" t="str">
        <f>B2838</f>
        <v>EXPRESS BOOKSELLERS LLC</v>
      </c>
      <c r="C2839" s="30">
        <f>SUBTOTAL(9,C2795:C2838)</f>
        <v>9931.399999999996</v>
      </c>
      <c r="D2839" s="31" t="str">
        <f t="shared" si="43"/>
        <v>TOTAL</v>
      </c>
      <c r="E2839" s="24"/>
    </row>
    <row r="2840" spans="1:5" s="23" customFormat="1" ht="15.75" outlineLevel="2" x14ac:dyDescent="0.25">
      <c r="A2840" s="27">
        <v>44393</v>
      </c>
      <c r="B2840" s="24" t="s">
        <v>122</v>
      </c>
      <c r="C2840" s="25">
        <v>1650</v>
      </c>
      <c r="D2840" s="31" t="str">
        <f t="shared" si="43"/>
        <v/>
      </c>
      <c r="E2840" s="24" t="s">
        <v>58</v>
      </c>
    </row>
    <row r="2841" spans="1:5" s="23" customFormat="1" ht="15.75" outlineLevel="2" x14ac:dyDescent="0.25">
      <c r="A2841" s="27">
        <v>44393</v>
      </c>
      <c r="B2841" s="24" t="s">
        <v>122</v>
      </c>
      <c r="C2841" s="25">
        <v>78.73</v>
      </c>
      <c r="D2841" s="31" t="str">
        <f t="shared" si="43"/>
        <v/>
      </c>
      <c r="E2841" s="24" t="s">
        <v>196</v>
      </c>
    </row>
    <row r="2842" spans="1:5" s="23" customFormat="1" ht="15.75" outlineLevel="2" x14ac:dyDescent="0.25">
      <c r="A2842" s="27">
        <v>44393</v>
      </c>
      <c r="B2842" s="24" t="s">
        <v>122</v>
      </c>
      <c r="C2842" s="25">
        <v>1201.08</v>
      </c>
      <c r="D2842" s="31" t="str">
        <f t="shared" si="43"/>
        <v/>
      </c>
      <c r="E2842" s="24" t="s">
        <v>196</v>
      </c>
    </row>
    <row r="2843" spans="1:5" s="23" customFormat="1" ht="15.75" outlineLevel="2" x14ac:dyDescent="0.25">
      <c r="A2843" s="27">
        <v>44393</v>
      </c>
      <c r="B2843" s="24" t="s">
        <v>122</v>
      </c>
      <c r="C2843" s="25">
        <v>220.97</v>
      </c>
      <c r="D2843" s="31" t="str">
        <f t="shared" si="43"/>
        <v/>
      </c>
      <c r="E2843" s="24" t="s">
        <v>196</v>
      </c>
    </row>
    <row r="2844" spans="1:5" s="23" customFormat="1" ht="15.75" outlineLevel="2" x14ac:dyDescent="0.25">
      <c r="A2844" s="27">
        <v>44393</v>
      </c>
      <c r="B2844" s="24" t="s">
        <v>122</v>
      </c>
      <c r="C2844" s="25">
        <v>288.60000000000002</v>
      </c>
      <c r="D2844" s="31" t="str">
        <f t="shared" si="43"/>
        <v/>
      </c>
      <c r="E2844" s="24" t="s">
        <v>58</v>
      </c>
    </row>
    <row r="2845" spans="1:5" s="23" customFormat="1" ht="15.75" outlineLevel="2" x14ac:dyDescent="0.25">
      <c r="A2845" s="27">
        <v>44393</v>
      </c>
      <c r="B2845" s="24" t="s">
        <v>122</v>
      </c>
      <c r="C2845" s="25">
        <v>131.59</v>
      </c>
      <c r="D2845" s="31" t="str">
        <f t="shared" si="43"/>
        <v/>
      </c>
      <c r="E2845" s="24" t="s">
        <v>196</v>
      </c>
    </row>
    <row r="2846" spans="1:5" s="23" customFormat="1" ht="15.75" outlineLevel="2" x14ac:dyDescent="0.25">
      <c r="A2846" s="27">
        <v>44393</v>
      </c>
      <c r="B2846" s="24" t="s">
        <v>122</v>
      </c>
      <c r="C2846" s="25">
        <v>25.31</v>
      </c>
      <c r="D2846" s="31" t="str">
        <f t="shared" si="43"/>
        <v/>
      </c>
      <c r="E2846" s="24" t="s">
        <v>58</v>
      </c>
    </row>
    <row r="2847" spans="1:5" s="23" customFormat="1" ht="15.75" outlineLevel="2" x14ac:dyDescent="0.25">
      <c r="A2847" s="27">
        <v>44393</v>
      </c>
      <c r="B2847" s="24" t="s">
        <v>122</v>
      </c>
      <c r="C2847" s="25">
        <v>328.9</v>
      </c>
      <c r="D2847" s="31" t="str">
        <f t="shared" si="43"/>
        <v/>
      </c>
      <c r="E2847" s="24" t="s">
        <v>196</v>
      </c>
    </row>
    <row r="2848" spans="1:5" s="23" customFormat="1" ht="15.75" outlineLevel="2" x14ac:dyDescent="0.25">
      <c r="A2848" s="27">
        <v>44393</v>
      </c>
      <c r="B2848" s="24" t="s">
        <v>122</v>
      </c>
      <c r="C2848" s="25">
        <v>85.5</v>
      </c>
      <c r="D2848" s="31" t="str">
        <f t="shared" si="43"/>
        <v/>
      </c>
      <c r="E2848" s="24" t="s">
        <v>58</v>
      </c>
    </row>
    <row r="2849" spans="1:5" s="23" customFormat="1" ht="15.75" outlineLevel="2" x14ac:dyDescent="0.25">
      <c r="A2849" s="27">
        <v>44393</v>
      </c>
      <c r="B2849" s="24" t="s">
        <v>122</v>
      </c>
      <c r="C2849" s="25">
        <v>28.05</v>
      </c>
      <c r="D2849" s="31" t="str">
        <f t="shared" si="43"/>
        <v/>
      </c>
      <c r="E2849" s="24" t="s">
        <v>58</v>
      </c>
    </row>
    <row r="2850" spans="1:5" s="23" customFormat="1" ht="15.75" outlineLevel="2" x14ac:dyDescent="0.25">
      <c r="A2850" s="27">
        <v>44393</v>
      </c>
      <c r="B2850" s="24" t="s">
        <v>122</v>
      </c>
      <c r="C2850" s="25">
        <v>79.900000000000006</v>
      </c>
      <c r="D2850" s="31" t="str">
        <f t="shared" si="43"/>
        <v/>
      </c>
      <c r="E2850" s="24" t="s">
        <v>58</v>
      </c>
    </row>
    <row r="2851" spans="1:5" s="23" customFormat="1" ht="15.75" outlineLevel="2" x14ac:dyDescent="0.25">
      <c r="A2851" s="27">
        <v>44393</v>
      </c>
      <c r="B2851" s="24" t="s">
        <v>122</v>
      </c>
      <c r="C2851" s="25">
        <v>182.4</v>
      </c>
      <c r="D2851" s="31" t="str">
        <f t="shared" si="43"/>
        <v/>
      </c>
      <c r="E2851" s="24" t="s">
        <v>58</v>
      </c>
    </row>
    <row r="2852" spans="1:5" s="23" customFormat="1" ht="15.75" outlineLevel="2" x14ac:dyDescent="0.25">
      <c r="A2852" s="27">
        <v>44393</v>
      </c>
      <c r="B2852" s="24" t="s">
        <v>122</v>
      </c>
      <c r="C2852" s="25">
        <v>259.49</v>
      </c>
      <c r="D2852" s="31" t="str">
        <f t="shared" si="43"/>
        <v/>
      </c>
      <c r="E2852" s="24" t="s">
        <v>196</v>
      </c>
    </row>
    <row r="2853" spans="1:5" s="23" customFormat="1" ht="15.75" outlineLevel="2" x14ac:dyDescent="0.25">
      <c r="A2853" s="27">
        <v>44393</v>
      </c>
      <c r="B2853" s="24" t="s">
        <v>122</v>
      </c>
      <c r="C2853" s="25">
        <v>379.15</v>
      </c>
      <c r="D2853" s="31" t="str">
        <f t="shared" si="43"/>
        <v/>
      </c>
      <c r="E2853" s="24" t="s">
        <v>56</v>
      </c>
    </row>
    <row r="2854" spans="1:5" s="23" customFormat="1" ht="15.75" outlineLevel="2" x14ac:dyDescent="0.25">
      <c r="A2854" s="27">
        <v>44393</v>
      </c>
      <c r="B2854" s="24" t="s">
        <v>122</v>
      </c>
      <c r="C2854" s="25">
        <v>205.89</v>
      </c>
      <c r="D2854" s="31" t="str">
        <f t="shared" si="43"/>
        <v/>
      </c>
      <c r="E2854" s="24" t="s">
        <v>196</v>
      </c>
    </row>
    <row r="2855" spans="1:5" s="23" customFormat="1" ht="15.75" outlineLevel="2" x14ac:dyDescent="0.25">
      <c r="A2855" s="27">
        <v>44393</v>
      </c>
      <c r="B2855" s="24" t="s">
        <v>122</v>
      </c>
      <c r="C2855" s="25">
        <v>50.79</v>
      </c>
      <c r="D2855" s="31" t="str">
        <f t="shared" si="43"/>
        <v/>
      </c>
      <c r="E2855" s="24" t="s">
        <v>56</v>
      </c>
    </row>
    <row r="2856" spans="1:5" s="23" customFormat="1" ht="15.75" outlineLevel="1" x14ac:dyDescent="0.25">
      <c r="A2856" s="28">
        <f>A2855</f>
        <v>44393</v>
      </c>
      <c r="B2856" s="29" t="str">
        <f>B2855</f>
        <v>FASTENAL COMPANY</v>
      </c>
      <c r="C2856" s="30">
        <f>SUBTOTAL(9,C2840:C2855)</f>
        <v>5196.3499999999995</v>
      </c>
      <c r="D2856" s="31" t="str">
        <f t="shared" si="43"/>
        <v>TOTAL</v>
      </c>
      <c r="E2856" s="24"/>
    </row>
    <row r="2857" spans="1:5" s="23" customFormat="1" ht="15.75" outlineLevel="2" x14ac:dyDescent="0.25">
      <c r="A2857" s="27">
        <v>44393</v>
      </c>
      <c r="B2857" s="24" t="s">
        <v>189</v>
      </c>
      <c r="C2857" s="25">
        <v>237.69</v>
      </c>
      <c r="D2857" s="31" t="str">
        <f t="shared" si="43"/>
        <v/>
      </c>
      <c r="E2857" s="24" t="s">
        <v>56</v>
      </c>
    </row>
    <row r="2858" spans="1:5" s="23" customFormat="1" ht="15.75" outlineLevel="1" x14ac:dyDescent="0.25">
      <c r="A2858" s="28">
        <f>A2857</f>
        <v>44393</v>
      </c>
      <c r="B2858" s="29" t="str">
        <f>B2857</f>
        <v>FASTSIGNS</v>
      </c>
      <c r="C2858" s="30">
        <f>SUBTOTAL(9,C2857:C2857)</f>
        <v>237.69</v>
      </c>
      <c r="D2858" s="31" t="str">
        <f t="shared" si="43"/>
        <v>TOTAL</v>
      </c>
      <c r="E2858" s="24"/>
    </row>
    <row r="2859" spans="1:5" s="23" customFormat="1" ht="15.75" outlineLevel="2" x14ac:dyDescent="0.25">
      <c r="A2859" s="27">
        <v>44393</v>
      </c>
      <c r="B2859" s="24" t="s">
        <v>101</v>
      </c>
      <c r="C2859" s="25">
        <v>95.45</v>
      </c>
      <c r="D2859" s="31" t="str">
        <f t="shared" si="43"/>
        <v/>
      </c>
      <c r="E2859" s="24" t="s">
        <v>58</v>
      </c>
    </row>
    <row r="2860" spans="1:5" s="23" customFormat="1" ht="15.75" outlineLevel="2" x14ac:dyDescent="0.25">
      <c r="A2860" s="27">
        <v>44393</v>
      </c>
      <c r="B2860" s="24" t="s">
        <v>101</v>
      </c>
      <c r="C2860" s="25">
        <v>5821.77</v>
      </c>
      <c r="D2860" s="31" t="str">
        <f t="shared" si="43"/>
        <v/>
      </c>
      <c r="E2860" s="24" t="s">
        <v>58</v>
      </c>
    </row>
    <row r="2861" spans="1:5" s="23" customFormat="1" ht="15.75" outlineLevel="2" x14ac:dyDescent="0.25">
      <c r="A2861" s="27">
        <v>44393</v>
      </c>
      <c r="B2861" s="24" t="s">
        <v>101</v>
      </c>
      <c r="C2861" s="25">
        <v>88.88</v>
      </c>
      <c r="D2861" s="31" t="str">
        <f t="shared" si="43"/>
        <v/>
      </c>
      <c r="E2861" s="24" t="s">
        <v>58</v>
      </c>
    </row>
    <row r="2862" spans="1:5" s="23" customFormat="1" ht="15.75" outlineLevel="2" x14ac:dyDescent="0.25">
      <c r="A2862" s="27">
        <v>44393</v>
      </c>
      <c r="B2862" s="24" t="s">
        <v>101</v>
      </c>
      <c r="C2862" s="25">
        <v>85.85</v>
      </c>
      <c r="D2862" s="31" t="str">
        <f t="shared" si="43"/>
        <v/>
      </c>
      <c r="E2862" s="24" t="s">
        <v>58</v>
      </c>
    </row>
    <row r="2863" spans="1:5" s="23" customFormat="1" ht="15.75" outlineLevel="2" x14ac:dyDescent="0.25">
      <c r="A2863" s="27">
        <v>44393</v>
      </c>
      <c r="B2863" s="24" t="s">
        <v>101</v>
      </c>
      <c r="C2863" s="25">
        <v>21.1</v>
      </c>
      <c r="D2863" s="31" t="str">
        <f t="shared" si="43"/>
        <v/>
      </c>
      <c r="E2863" s="24" t="s">
        <v>58</v>
      </c>
    </row>
    <row r="2864" spans="1:5" s="23" customFormat="1" ht="15.75" outlineLevel="2" x14ac:dyDescent="0.25">
      <c r="A2864" s="27">
        <v>44393</v>
      </c>
      <c r="B2864" s="24" t="s">
        <v>101</v>
      </c>
      <c r="C2864" s="25">
        <v>5.58</v>
      </c>
      <c r="D2864" s="31" t="str">
        <f t="shared" si="43"/>
        <v/>
      </c>
      <c r="E2864" s="24" t="s">
        <v>58</v>
      </c>
    </row>
    <row r="2865" spans="1:5" s="23" customFormat="1" ht="15.75" outlineLevel="2" x14ac:dyDescent="0.25">
      <c r="A2865" s="27">
        <v>44393</v>
      </c>
      <c r="B2865" s="24" t="s">
        <v>101</v>
      </c>
      <c r="C2865" s="25">
        <v>17</v>
      </c>
      <c r="D2865" s="31" t="str">
        <f t="shared" ref="D2865:D2928" si="44">IF(E2865="","TOTAL","")</f>
        <v/>
      </c>
      <c r="E2865" s="24" t="s">
        <v>58</v>
      </c>
    </row>
    <row r="2866" spans="1:5" s="23" customFormat="1" ht="15.75" outlineLevel="1" x14ac:dyDescent="0.25">
      <c r="A2866" s="28">
        <f>A2865</f>
        <v>44393</v>
      </c>
      <c r="B2866" s="29" t="str">
        <f>B2865</f>
        <v>FERGUSON ENTERPRISES INC</v>
      </c>
      <c r="C2866" s="30">
        <f>SUBTOTAL(9,C2859:C2865)</f>
        <v>6135.630000000001</v>
      </c>
      <c r="D2866" s="31" t="str">
        <f t="shared" si="44"/>
        <v>TOTAL</v>
      </c>
      <c r="E2866" s="24"/>
    </row>
    <row r="2867" spans="1:5" s="23" customFormat="1" ht="15.75" outlineLevel="2" x14ac:dyDescent="0.25">
      <c r="A2867" s="27">
        <v>44393</v>
      </c>
      <c r="B2867" s="24" t="s">
        <v>383</v>
      </c>
      <c r="C2867" s="25">
        <v>146.06</v>
      </c>
      <c r="D2867" s="31" t="str">
        <f t="shared" si="44"/>
        <v/>
      </c>
      <c r="E2867" s="24" t="s">
        <v>56</v>
      </c>
    </row>
    <row r="2868" spans="1:5" s="23" customFormat="1" ht="15.75" outlineLevel="1" x14ac:dyDescent="0.25">
      <c r="A2868" s="28">
        <f>A2867</f>
        <v>44393</v>
      </c>
      <c r="B2868" s="29" t="str">
        <f>B2867</f>
        <v>FISHER SCIENTIFIC CO</v>
      </c>
      <c r="C2868" s="30">
        <f>SUBTOTAL(9,C2867:C2867)</f>
        <v>146.06</v>
      </c>
      <c r="D2868" s="31" t="str">
        <f t="shared" si="44"/>
        <v>TOTAL</v>
      </c>
      <c r="E2868" s="24"/>
    </row>
    <row r="2869" spans="1:5" s="23" customFormat="1" ht="15.75" outlineLevel="2" x14ac:dyDescent="0.25">
      <c r="A2869" s="27">
        <v>44393</v>
      </c>
      <c r="B2869" s="24" t="s">
        <v>505</v>
      </c>
      <c r="C2869" s="25">
        <v>22187</v>
      </c>
      <c r="D2869" s="31" t="str">
        <f t="shared" si="44"/>
        <v/>
      </c>
      <c r="E2869" s="24" t="s">
        <v>137</v>
      </c>
    </row>
    <row r="2870" spans="1:5" s="23" customFormat="1" ht="15.75" outlineLevel="1" x14ac:dyDescent="0.25">
      <c r="A2870" s="28">
        <f>A2869</f>
        <v>44393</v>
      </c>
      <c r="B2870" s="29" t="str">
        <f>B2869</f>
        <v>FISK ELECTRIC COMPANY</v>
      </c>
      <c r="C2870" s="30">
        <f>SUBTOTAL(9,C2869:C2869)</f>
        <v>22187</v>
      </c>
      <c r="D2870" s="31" t="str">
        <f t="shared" si="44"/>
        <v>TOTAL</v>
      </c>
      <c r="E2870" s="24"/>
    </row>
    <row r="2871" spans="1:5" s="23" customFormat="1" ht="15.75" outlineLevel="2" x14ac:dyDescent="0.25">
      <c r="A2871" s="27">
        <v>44393</v>
      </c>
      <c r="B2871" s="24" t="s">
        <v>401</v>
      </c>
      <c r="C2871" s="25">
        <v>204.52</v>
      </c>
      <c r="D2871" s="31" t="str">
        <f t="shared" si="44"/>
        <v/>
      </c>
      <c r="E2871" s="24" t="s">
        <v>79</v>
      </c>
    </row>
    <row r="2872" spans="1:5" s="23" customFormat="1" ht="15.75" outlineLevel="1" x14ac:dyDescent="0.25">
      <c r="A2872" s="28">
        <f>A2871</f>
        <v>44393</v>
      </c>
      <c r="B2872" s="29" t="str">
        <f>B2871</f>
        <v>FUELMAN</v>
      </c>
      <c r="C2872" s="30">
        <f>SUBTOTAL(9,C2871:C2871)</f>
        <v>204.52</v>
      </c>
      <c r="D2872" s="31" t="str">
        <f t="shared" si="44"/>
        <v>TOTAL</v>
      </c>
      <c r="E2872" s="24"/>
    </row>
    <row r="2873" spans="1:5" s="23" customFormat="1" ht="15.75" outlineLevel="2" x14ac:dyDescent="0.25">
      <c r="A2873" s="27">
        <v>44393</v>
      </c>
      <c r="B2873" s="24" t="s">
        <v>228</v>
      </c>
      <c r="C2873" s="25">
        <v>4640</v>
      </c>
      <c r="D2873" s="31" t="str">
        <f t="shared" si="44"/>
        <v/>
      </c>
      <c r="E2873" s="24" t="s">
        <v>62</v>
      </c>
    </row>
    <row r="2874" spans="1:5" s="23" customFormat="1" ht="15.75" outlineLevel="2" x14ac:dyDescent="0.25">
      <c r="A2874" s="27">
        <v>44393</v>
      </c>
      <c r="B2874" s="24" t="s">
        <v>228</v>
      </c>
      <c r="C2874" s="25">
        <v>1440</v>
      </c>
      <c r="D2874" s="31" t="str">
        <f t="shared" si="44"/>
        <v/>
      </c>
      <c r="E2874" s="24" t="s">
        <v>62</v>
      </c>
    </row>
    <row r="2875" spans="1:5" s="23" customFormat="1" ht="15.75" outlineLevel="2" x14ac:dyDescent="0.25">
      <c r="A2875" s="27">
        <v>44393</v>
      </c>
      <c r="B2875" s="24" t="s">
        <v>228</v>
      </c>
      <c r="C2875" s="25">
        <v>2381</v>
      </c>
      <c r="D2875" s="31" t="str">
        <f t="shared" si="44"/>
        <v/>
      </c>
      <c r="E2875" s="24" t="s">
        <v>62</v>
      </c>
    </row>
    <row r="2876" spans="1:5" s="23" customFormat="1" ht="15.75" outlineLevel="1" x14ac:dyDescent="0.25">
      <c r="A2876" s="28">
        <f>A2875</f>
        <v>44393</v>
      </c>
      <c r="B2876" s="29" t="str">
        <f>B2875</f>
        <v>E R FLEMING ENTERPRISES</v>
      </c>
      <c r="C2876" s="30">
        <f>SUBTOTAL(9,C2873:C2875)</f>
        <v>8461</v>
      </c>
      <c r="D2876" s="31" t="str">
        <f t="shared" si="44"/>
        <v>TOTAL</v>
      </c>
      <c r="E2876" s="24"/>
    </row>
    <row r="2877" spans="1:5" s="23" customFormat="1" ht="15.75" outlineLevel="2" x14ac:dyDescent="0.25">
      <c r="A2877" s="27">
        <v>44393</v>
      </c>
      <c r="B2877" s="24" t="s">
        <v>973</v>
      </c>
      <c r="C2877" s="25">
        <v>9238.67</v>
      </c>
      <c r="D2877" s="31" t="str">
        <f t="shared" si="44"/>
        <v/>
      </c>
      <c r="E2877" s="24" t="s">
        <v>138</v>
      </c>
    </row>
    <row r="2878" spans="1:5" s="23" customFormat="1" ht="15.75" outlineLevel="2" x14ac:dyDescent="0.25">
      <c r="A2878" s="27">
        <v>44393</v>
      </c>
      <c r="B2878" s="24" t="s">
        <v>973</v>
      </c>
      <c r="C2878" s="25">
        <v>374.93</v>
      </c>
      <c r="D2878" s="31" t="str">
        <f t="shared" si="44"/>
        <v/>
      </c>
      <c r="E2878" s="24" t="s">
        <v>62</v>
      </c>
    </row>
    <row r="2879" spans="1:5" s="23" customFormat="1" ht="15.75" outlineLevel="1" x14ac:dyDescent="0.25">
      <c r="A2879" s="28">
        <f>A2878</f>
        <v>44393</v>
      </c>
      <c r="B2879" s="29" t="str">
        <f>B2878</f>
        <v>FORT BEND BATTERY &amp; GOLF CARTS</v>
      </c>
      <c r="C2879" s="30">
        <f>SUBTOTAL(9,C2877:C2878)</f>
        <v>9613.6</v>
      </c>
      <c r="D2879" s="31" t="str">
        <f t="shared" si="44"/>
        <v>TOTAL</v>
      </c>
      <c r="E2879" s="24"/>
    </row>
    <row r="2880" spans="1:5" s="23" customFormat="1" ht="15.75" outlineLevel="2" x14ac:dyDescent="0.25">
      <c r="A2880" s="27">
        <v>44393</v>
      </c>
      <c r="B2880" s="24" t="s">
        <v>594</v>
      </c>
      <c r="C2880" s="25">
        <v>90</v>
      </c>
      <c r="D2880" s="31" t="str">
        <f t="shared" si="44"/>
        <v/>
      </c>
      <c r="E2880" s="24" t="s">
        <v>54</v>
      </c>
    </row>
    <row r="2881" spans="1:5" s="23" customFormat="1" ht="15.75" outlineLevel="1" x14ac:dyDescent="0.25">
      <c r="A2881" s="28">
        <f>A2880</f>
        <v>44393</v>
      </c>
      <c r="B2881" s="29" t="str">
        <f>B2880</f>
        <v>THOMAS FOSTER III</v>
      </c>
      <c r="C2881" s="30">
        <f>SUBTOTAL(9,C2880:C2880)</f>
        <v>90</v>
      </c>
      <c r="D2881" s="31" t="str">
        <f t="shared" si="44"/>
        <v>TOTAL</v>
      </c>
      <c r="E2881" s="24"/>
    </row>
    <row r="2882" spans="1:5" s="23" customFormat="1" ht="15.75" outlineLevel="2" x14ac:dyDescent="0.25">
      <c r="A2882" s="27">
        <v>44393</v>
      </c>
      <c r="B2882" s="24" t="s">
        <v>619</v>
      </c>
      <c r="C2882" s="25">
        <v>655</v>
      </c>
      <c r="D2882" s="31" t="str">
        <f t="shared" si="44"/>
        <v/>
      </c>
      <c r="E2882" s="24" t="s">
        <v>56</v>
      </c>
    </row>
    <row r="2883" spans="1:5" s="23" customFormat="1" ht="15.75" outlineLevel="1" x14ac:dyDescent="0.25">
      <c r="A2883" s="28">
        <f>A2882</f>
        <v>44393</v>
      </c>
      <c r="B2883" s="29" t="str">
        <f>B2882</f>
        <v>FRED J MILLER INC</v>
      </c>
      <c r="C2883" s="30">
        <f>SUBTOTAL(9,C2882:C2882)</f>
        <v>655</v>
      </c>
      <c r="D2883" s="31" t="str">
        <f t="shared" si="44"/>
        <v>TOTAL</v>
      </c>
      <c r="E2883" s="24"/>
    </row>
    <row r="2884" spans="1:5" s="23" customFormat="1" ht="15.75" outlineLevel="2" x14ac:dyDescent="0.25">
      <c r="A2884" s="27">
        <v>44393</v>
      </c>
      <c r="B2884" s="24" t="s">
        <v>337</v>
      </c>
      <c r="C2884" s="25">
        <v>11</v>
      </c>
      <c r="D2884" s="31" t="str">
        <f t="shared" si="44"/>
        <v/>
      </c>
      <c r="E2884" s="24" t="s">
        <v>56</v>
      </c>
    </row>
    <row r="2885" spans="1:5" s="23" customFormat="1" ht="15.75" outlineLevel="2" x14ac:dyDescent="0.25">
      <c r="A2885" s="27">
        <v>44393</v>
      </c>
      <c r="B2885" s="24" t="s">
        <v>337</v>
      </c>
      <c r="C2885" s="25">
        <v>42.5</v>
      </c>
      <c r="D2885" s="31" t="str">
        <f t="shared" si="44"/>
        <v/>
      </c>
      <c r="E2885" s="24" t="s">
        <v>56</v>
      </c>
    </row>
    <row r="2886" spans="1:5" s="23" customFormat="1" ht="15.75" outlineLevel="2" x14ac:dyDescent="0.25">
      <c r="A2886" s="27">
        <v>44393</v>
      </c>
      <c r="B2886" s="24" t="s">
        <v>337</v>
      </c>
      <c r="C2886" s="25">
        <v>56.5</v>
      </c>
      <c r="D2886" s="31" t="str">
        <f t="shared" si="44"/>
        <v/>
      </c>
      <c r="E2886" s="24" t="s">
        <v>56</v>
      </c>
    </row>
    <row r="2887" spans="1:5" s="23" customFormat="1" ht="15.75" outlineLevel="2" x14ac:dyDescent="0.25">
      <c r="A2887" s="27">
        <v>44393</v>
      </c>
      <c r="B2887" s="24" t="s">
        <v>337</v>
      </c>
      <c r="C2887" s="25">
        <v>442.5</v>
      </c>
      <c r="D2887" s="31" t="str">
        <f t="shared" si="44"/>
        <v/>
      </c>
      <c r="E2887" s="24" t="s">
        <v>56</v>
      </c>
    </row>
    <row r="2888" spans="1:5" s="23" customFormat="1" ht="15.75" outlineLevel="2" x14ac:dyDescent="0.25">
      <c r="A2888" s="27">
        <v>44393</v>
      </c>
      <c r="B2888" s="24" t="s">
        <v>337</v>
      </c>
      <c r="C2888" s="25">
        <v>138</v>
      </c>
      <c r="D2888" s="31" t="str">
        <f t="shared" si="44"/>
        <v/>
      </c>
      <c r="E2888" s="24" t="s">
        <v>56</v>
      </c>
    </row>
    <row r="2889" spans="1:5" s="23" customFormat="1" ht="15.75" outlineLevel="2" x14ac:dyDescent="0.25">
      <c r="A2889" s="27">
        <v>44393</v>
      </c>
      <c r="B2889" s="24" t="s">
        <v>337</v>
      </c>
      <c r="C2889" s="25">
        <v>180</v>
      </c>
      <c r="D2889" s="31" t="str">
        <f t="shared" si="44"/>
        <v/>
      </c>
      <c r="E2889" s="24" t="s">
        <v>56</v>
      </c>
    </row>
    <row r="2890" spans="1:5" s="23" customFormat="1" ht="15.75" outlineLevel="2" x14ac:dyDescent="0.25">
      <c r="A2890" s="27">
        <v>44393</v>
      </c>
      <c r="B2890" s="24" t="s">
        <v>337</v>
      </c>
      <c r="C2890" s="25">
        <v>34.75</v>
      </c>
      <c r="D2890" s="31" t="str">
        <f t="shared" si="44"/>
        <v/>
      </c>
      <c r="E2890" s="24" t="s">
        <v>56</v>
      </c>
    </row>
    <row r="2891" spans="1:5" s="23" customFormat="1" ht="15.75" outlineLevel="2" x14ac:dyDescent="0.25">
      <c r="A2891" s="27">
        <v>44393</v>
      </c>
      <c r="B2891" s="24" t="s">
        <v>337</v>
      </c>
      <c r="C2891" s="25">
        <v>73</v>
      </c>
      <c r="D2891" s="31" t="str">
        <f t="shared" si="44"/>
        <v/>
      </c>
      <c r="E2891" s="24" t="s">
        <v>56</v>
      </c>
    </row>
    <row r="2892" spans="1:5" s="23" customFormat="1" ht="15.75" outlineLevel="2" x14ac:dyDescent="0.25">
      <c r="A2892" s="27">
        <v>44393</v>
      </c>
      <c r="B2892" s="24" t="s">
        <v>337</v>
      </c>
      <c r="C2892" s="25">
        <v>137</v>
      </c>
      <c r="D2892" s="31" t="str">
        <f t="shared" si="44"/>
        <v/>
      </c>
      <c r="E2892" s="24" t="s">
        <v>56</v>
      </c>
    </row>
    <row r="2893" spans="1:5" s="23" customFormat="1" ht="15.75" outlineLevel="2" x14ac:dyDescent="0.25">
      <c r="A2893" s="27">
        <v>44393</v>
      </c>
      <c r="B2893" s="24" t="s">
        <v>337</v>
      </c>
      <c r="C2893" s="25">
        <v>94</v>
      </c>
      <c r="D2893" s="31" t="str">
        <f t="shared" si="44"/>
        <v/>
      </c>
      <c r="E2893" s="24" t="s">
        <v>56</v>
      </c>
    </row>
    <row r="2894" spans="1:5" s="23" customFormat="1" ht="15.75" outlineLevel="2" x14ac:dyDescent="0.25">
      <c r="A2894" s="27">
        <v>44393</v>
      </c>
      <c r="B2894" s="24" t="s">
        <v>337</v>
      </c>
      <c r="C2894" s="25">
        <v>167</v>
      </c>
      <c r="D2894" s="31" t="str">
        <f t="shared" si="44"/>
        <v/>
      </c>
      <c r="E2894" s="24" t="s">
        <v>56</v>
      </c>
    </row>
    <row r="2895" spans="1:5" s="23" customFormat="1" ht="15.75" outlineLevel="1" x14ac:dyDescent="0.25">
      <c r="A2895" s="28">
        <f>A2894</f>
        <v>44393</v>
      </c>
      <c r="B2895" s="29" t="str">
        <f>B2894</f>
        <v>GALLS PARENT HOLDINGS LLC</v>
      </c>
      <c r="C2895" s="30">
        <f>SUBTOTAL(9,C2884:C2894)</f>
        <v>1376.25</v>
      </c>
      <c r="D2895" s="31" t="str">
        <f t="shared" si="44"/>
        <v>TOTAL</v>
      </c>
      <c r="E2895" s="24"/>
    </row>
    <row r="2896" spans="1:5" s="23" customFormat="1" ht="15.75" outlineLevel="2" x14ac:dyDescent="0.25">
      <c r="A2896" s="27">
        <v>44393</v>
      </c>
      <c r="B2896" s="24" t="s">
        <v>974</v>
      </c>
      <c r="C2896" s="25">
        <v>4620</v>
      </c>
      <c r="D2896" s="31" t="str">
        <f t="shared" si="44"/>
        <v/>
      </c>
      <c r="E2896" s="24" t="s">
        <v>59</v>
      </c>
    </row>
    <row r="2897" spans="1:5" s="23" customFormat="1" ht="15.75" outlineLevel="1" x14ac:dyDescent="0.25">
      <c r="A2897" s="28">
        <f>A2896</f>
        <v>44393</v>
      </c>
      <c r="B2897" s="29" t="str">
        <f>B2896</f>
        <v>GALLUP LOCKBOX</v>
      </c>
      <c r="C2897" s="30">
        <f>SUBTOTAL(9,C2896:C2896)</f>
        <v>4620</v>
      </c>
      <c r="D2897" s="31" t="str">
        <f t="shared" si="44"/>
        <v>TOTAL</v>
      </c>
      <c r="E2897" s="24"/>
    </row>
    <row r="2898" spans="1:5" s="23" customFormat="1" ht="15.75" outlineLevel="2" x14ac:dyDescent="0.25">
      <c r="A2898" s="27">
        <v>44393</v>
      </c>
      <c r="B2898" s="24" t="s">
        <v>975</v>
      </c>
      <c r="C2898" s="25">
        <v>8500</v>
      </c>
      <c r="D2898" s="31" t="str">
        <f t="shared" si="44"/>
        <v/>
      </c>
      <c r="E2898" s="24" t="s">
        <v>69</v>
      </c>
    </row>
    <row r="2899" spans="1:5" s="23" customFormat="1" ht="15.75" outlineLevel="1" x14ac:dyDescent="0.25">
      <c r="A2899" s="28">
        <f>A2898</f>
        <v>44393</v>
      </c>
      <c r="B2899" s="29" t="str">
        <f>B2898</f>
        <v>GETTY IMAGES (US), INC.</v>
      </c>
      <c r="C2899" s="30">
        <f>SUBTOTAL(9,C2898:C2898)</f>
        <v>8500</v>
      </c>
      <c r="D2899" s="31" t="str">
        <f t="shared" si="44"/>
        <v>TOTAL</v>
      </c>
      <c r="E2899" s="24"/>
    </row>
    <row r="2900" spans="1:5" s="23" customFormat="1" ht="15.75" outlineLevel="2" x14ac:dyDescent="0.25">
      <c r="A2900" s="27">
        <v>44393</v>
      </c>
      <c r="B2900" s="24" t="s">
        <v>23</v>
      </c>
      <c r="C2900" s="25">
        <v>1122.21</v>
      </c>
      <c r="D2900" s="31" t="str">
        <f t="shared" si="44"/>
        <v/>
      </c>
      <c r="E2900" s="24" t="s">
        <v>137</v>
      </c>
    </row>
    <row r="2901" spans="1:5" s="23" customFormat="1" ht="15.75" outlineLevel="2" x14ac:dyDescent="0.25">
      <c r="A2901" s="27">
        <v>44393</v>
      </c>
      <c r="B2901" s="24" t="s">
        <v>23</v>
      </c>
      <c r="C2901" s="25">
        <v>150.49</v>
      </c>
      <c r="D2901" s="31" t="str">
        <f t="shared" si="44"/>
        <v/>
      </c>
      <c r="E2901" s="24" t="s">
        <v>56</v>
      </c>
    </row>
    <row r="2902" spans="1:5" s="23" customFormat="1" ht="15.75" outlineLevel="2" x14ac:dyDescent="0.25">
      <c r="A2902" s="27">
        <v>44393</v>
      </c>
      <c r="B2902" s="24" t="s">
        <v>23</v>
      </c>
      <c r="C2902" s="25">
        <v>578</v>
      </c>
      <c r="D2902" s="31" t="str">
        <f t="shared" si="44"/>
        <v/>
      </c>
      <c r="E2902" s="24" t="s">
        <v>56</v>
      </c>
    </row>
    <row r="2903" spans="1:5" s="23" customFormat="1" ht="15.75" outlineLevel="2" x14ac:dyDescent="0.25">
      <c r="A2903" s="27">
        <v>44393</v>
      </c>
      <c r="B2903" s="24" t="s">
        <v>23</v>
      </c>
      <c r="C2903" s="25">
        <v>-135</v>
      </c>
      <c r="D2903" s="31" t="str">
        <f t="shared" si="44"/>
        <v/>
      </c>
      <c r="E2903" s="24" t="s">
        <v>58</v>
      </c>
    </row>
    <row r="2904" spans="1:5" s="23" customFormat="1" ht="15.75" outlineLevel="2" x14ac:dyDescent="0.25">
      <c r="A2904" s="27">
        <v>44393</v>
      </c>
      <c r="B2904" s="24" t="s">
        <v>23</v>
      </c>
      <c r="C2904" s="25">
        <v>135</v>
      </c>
      <c r="D2904" s="31" t="str">
        <f t="shared" si="44"/>
        <v/>
      </c>
      <c r="E2904" s="24" t="s">
        <v>58</v>
      </c>
    </row>
    <row r="2905" spans="1:5" s="23" customFormat="1" ht="15.75" outlineLevel="2" x14ac:dyDescent="0.25">
      <c r="A2905" s="27">
        <v>44393</v>
      </c>
      <c r="B2905" s="24" t="s">
        <v>23</v>
      </c>
      <c r="C2905" s="25">
        <v>13.42</v>
      </c>
      <c r="D2905" s="31" t="str">
        <f t="shared" si="44"/>
        <v/>
      </c>
      <c r="E2905" s="24" t="s">
        <v>58</v>
      </c>
    </row>
    <row r="2906" spans="1:5" s="23" customFormat="1" ht="15.75" outlineLevel="2" x14ac:dyDescent="0.25">
      <c r="A2906" s="27">
        <v>44393</v>
      </c>
      <c r="B2906" s="24" t="s">
        <v>23</v>
      </c>
      <c r="C2906" s="25">
        <v>288.64</v>
      </c>
      <c r="D2906" s="31" t="str">
        <f t="shared" si="44"/>
        <v/>
      </c>
      <c r="E2906" s="24" t="s">
        <v>58</v>
      </c>
    </row>
    <row r="2907" spans="1:5" s="23" customFormat="1" ht="15.75" outlineLevel="2" x14ac:dyDescent="0.25">
      <c r="A2907" s="27">
        <v>44393</v>
      </c>
      <c r="B2907" s="24" t="s">
        <v>23</v>
      </c>
      <c r="C2907" s="25">
        <v>1.24</v>
      </c>
      <c r="D2907" s="31" t="str">
        <f t="shared" si="44"/>
        <v/>
      </c>
      <c r="E2907" s="24" t="s">
        <v>58</v>
      </c>
    </row>
    <row r="2908" spans="1:5" s="23" customFormat="1" ht="15.75" outlineLevel="2" x14ac:dyDescent="0.25">
      <c r="A2908" s="27">
        <v>44393</v>
      </c>
      <c r="B2908" s="24" t="s">
        <v>23</v>
      </c>
      <c r="C2908" s="25">
        <v>37.979999999999997</v>
      </c>
      <c r="D2908" s="31" t="str">
        <f t="shared" si="44"/>
        <v/>
      </c>
      <c r="E2908" s="24" t="s">
        <v>58</v>
      </c>
    </row>
    <row r="2909" spans="1:5" s="23" customFormat="1" ht="15.75" outlineLevel="2" x14ac:dyDescent="0.25">
      <c r="A2909" s="27">
        <v>44393</v>
      </c>
      <c r="B2909" s="24" t="s">
        <v>23</v>
      </c>
      <c r="C2909" s="25">
        <v>116.36</v>
      </c>
      <c r="D2909" s="31" t="str">
        <f t="shared" si="44"/>
        <v/>
      </c>
      <c r="E2909" s="24" t="s">
        <v>58</v>
      </c>
    </row>
    <row r="2910" spans="1:5" s="23" customFormat="1" ht="15.75" outlineLevel="2" x14ac:dyDescent="0.25">
      <c r="A2910" s="27">
        <v>44393</v>
      </c>
      <c r="B2910" s="24" t="s">
        <v>23</v>
      </c>
      <c r="C2910" s="25">
        <v>180.99</v>
      </c>
      <c r="D2910" s="31" t="str">
        <f t="shared" si="44"/>
        <v/>
      </c>
      <c r="E2910" s="24" t="s">
        <v>58</v>
      </c>
    </row>
    <row r="2911" spans="1:5" s="23" customFormat="1" ht="15.75" outlineLevel="2" x14ac:dyDescent="0.25">
      <c r="A2911" s="27">
        <v>44393</v>
      </c>
      <c r="B2911" s="24" t="s">
        <v>23</v>
      </c>
      <c r="C2911" s="25">
        <v>114.6</v>
      </c>
      <c r="D2911" s="31" t="str">
        <f t="shared" si="44"/>
        <v/>
      </c>
      <c r="E2911" s="24" t="s">
        <v>58</v>
      </c>
    </row>
    <row r="2912" spans="1:5" s="23" customFormat="1" ht="15.75" outlineLevel="2" x14ac:dyDescent="0.25">
      <c r="A2912" s="27">
        <v>44393</v>
      </c>
      <c r="B2912" s="24" t="s">
        <v>23</v>
      </c>
      <c r="C2912" s="25">
        <v>88.76</v>
      </c>
      <c r="D2912" s="31" t="str">
        <f t="shared" si="44"/>
        <v/>
      </c>
      <c r="E2912" s="24" t="s">
        <v>58</v>
      </c>
    </row>
    <row r="2913" spans="1:5" s="23" customFormat="1" ht="15.75" outlineLevel="2" x14ac:dyDescent="0.25">
      <c r="A2913" s="27">
        <v>44393</v>
      </c>
      <c r="B2913" s="24" t="s">
        <v>23</v>
      </c>
      <c r="C2913" s="25">
        <v>181.37</v>
      </c>
      <c r="D2913" s="31" t="str">
        <f t="shared" si="44"/>
        <v/>
      </c>
      <c r="E2913" s="24" t="s">
        <v>58</v>
      </c>
    </row>
    <row r="2914" spans="1:5" s="23" customFormat="1" ht="15.75" outlineLevel="2" x14ac:dyDescent="0.25">
      <c r="A2914" s="27">
        <v>44393</v>
      </c>
      <c r="B2914" s="24" t="s">
        <v>23</v>
      </c>
      <c r="C2914" s="25">
        <v>55.04</v>
      </c>
      <c r="D2914" s="31" t="str">
        <f t="shared" si="44"/>
        <v/>
      </c>
      <c r="E2914" s="24" t="s">
        <v>58</v>
      </c>
    </row>
    <row r="2915" spans="1:5" s="23" customFormat="1" ht="15.75" outlineLevel="2" x14ac:dyDescent="0.25">
      <c r="A2915" s="27">
        <v>44393</v>
      </c>
      <c r="B2915" s="24" t="s">
        <v>23</v>
      </c>
      <c r="C2915" s="25">
        <v>92.4</v>
      </c>
      <c r="D2915" s="31" t="str">
        <f t="shared" si="44"/>
        <v/>
      </c>
      <c r="E2915" s="24" t="s">
        <v>58</v>
      </c>
    </row>
    <row r="2916" spans="1:5" s="23" customFormat="1" ht="15.75" outlineLevel="2" x14ac:dyDescent="0.25">
      <c r="A2916" s="27">
        <v>44393</v>
      </c>
      <c r="B2916" s="24" t="s">
        <v>23</v>
      </c>
      <c r="C2916" s="25">
        <v>201.43</v>
      </c>
      <c r="D2916" s="31" t="str">
        <f t="shared" si="44"/>
        <v/>
      </c>
      <c r="E2916" s="24" t="s">
        <v>58</v>
      </c>
    </row>
    <row r="2917" spans="1:5" s="23" customFormat="1" ht="15.75" outlineLevel="2" x14ac:dyDescent="0.25">
      <c r="A2917" s="27">
        <v>44393</v>
      </c>
      <c r="B2917" s="24" t="s">
        <v>23</v>
      </c>
      <c r="C2917" s="25">
        <v>58.47</v>
      </c>
      <c r="D2917" s="31" t="str">
        <f t="shared" si="44"/>
        <v/>
      </c>
      <c r="E2917" s="24" t="s">
        <v>58</v>
      </c>
    </row>
    <row r="2918" spans="1:5" s="23" customFormat="1" ht="15.75" outlineLevel="2" x14ac:dyDescent="0.25">
      <c r="A2918" s="27">
        <v>44393</v>
      </c>
      <c r="B2918" s="24" t="s">
        <v>23</v>
      </c>
      <c r="C2918" s="25">
        <v>290.64999999999998</v>
      </c>
      <c r="D2918" s="31" t="str">
        <f t="shared" si="44"/>
        <v/>
      </c>
      <c r="E2918" s="24" t="s">
        <v>56</v>
      </c>
    </row>
    <row r="2919" spans="1:5" s="23" customFormat="1" ht="15.75" outlineLevel="1" x14ac:dyDescent="0.25">
      <c r="A2919" s="28">
        <f>A2918</f>
        <v>44393</v>
      </c>
      <c r="B2919" s="29" t="str">
        <f>B2918</f>
        <v>GRAINGER INC</v>
      </c>
      <c r="C2919" s="30">
        <f>SUBTOTAL(9,C2900:C2918)</f>
        <v>3572.0499999999997</v>
      </c>
      <c r="D2919" s="31" t="str">
        <f t="shared" si="44"/>
        <v>TOTAL</v>
      </c>
      <c r="E2919" s="24"/>
    </row>
    <row r="2920" spans="1:5" s="23" customFormat="1" ht="15.75" outlineLevel="2" x14ac:dyDescent="0.25">
      <c r="A2920" s="27">
        <v>44393</v>
      </c>
      <c r="B2920" s="24" t="s">
        <v>356</v>
      </c>
      <c r="C2920" s="25">
        <v>1604.79</v>
      </c>
      <c r="D2920" s="31" t="str">
        <f t="shared" si="44"/>
        <v/>
      </c>
      <c r="E2920" s="24" t="s">
        <v>58</v>
      </c>
    </row>
    <row r="2921" spans="1:5" s="23" customFormat="1" ht="15.75" outlineLevel="1" x14ac:dyDescent="0.25">
      <c r="A2921" s="28">
        <f>A2920</f>
        <v>44393</v>
      </c>
      <c r="B2921" s="29" t="str">
        <f>B2920</f>
        <v>GRAYBAR</v>
      </c>
      <c r="C2921" s="30">
        <f>SUBTOTAL(9,C2920:C2920)</f>
        <v>1604.79</v>
      </c>
      <c r="D2921" s="31" t="str">
        <f t="shared" si="44"/>
        <v>TOTAL</v>
      </c>
      <c r="E2921" s="24"/>
    </row>
    <row r="2922" spans="1:5" s="23" customFormat="1" ht="15.75" outlineLevel="2" x14ac:dyDescent="0.25">
      <c r="A2922" s="27">
        <v>44393</v>
      </c>
      <c r="B2922" s="24" t="s">
        <v>976</v>
      </c>
      <c r="C2922" s="25">
        <v>150</v>
      </c>
      <c r="D2922" s="31" t="str">
        <f t="shared" si="44"/>
        <v/>
      </c>
      <c r="E2922" s="24" t="s">
        <v>60</v>
      </c>
    </row>
    <row r="2923" spans="1:5" s="23" customFormat="1" ht="15.75" outlineLevel="1" x14ac:dyDescent="0.25">
      <c r="A2923" s="28">
        <f>A2922</f>
        <v>44393</v>
      </c>
      <c r="B2923" s="29" t="str">
        <f>B2922</f>
        <v>GHFCA</v>
      </c>
      <c r="C2923" s="30">
        <f>SUBTOTAL(9,C2922:C2922)</f>
        <v>150</v>
      </c>
      <c r="D2923" s="31" t="str">
        <f t="shared" si="44"/>
        <v>TOTAL</v>
      </c>
      <c r="E2923" s="24"/>
    </row>
    <row r="2924" spans="1:5" s="23" customFormat="1" ht="15.75" outlineLevel="2" x14ac:dyDescent="0.25">
      <c r="A2924" s="27">
        <v>44393</v>
      </c>
      <c r="B2924" s="24" t="s">
        <v>357</v>
      </c>
      <c r="C2924" s="25">
        <v>3484</v>
      </c>
      <c r="D2924" s="31" t="str">
        <f t="shared" si="44"/>
        <v/>
      </c>
      <c r="E2924" s="24" t="s">
        <v>65</v>
      </c>
    </row>
    <row r="2925" spans="1:5" s="23" customFormat="1" ht="15.75" outlineLevel="2" x14ac:dyDescent="0.25">
      <c r="A2925" s="27">
        <v>44393</v>
      </c>
      <c r="B2925" s="24" t="s">
        <v>357</v>
      </c>
      <c r="C2925" s="25">
        <v>2614</v>
      </c>
      <c r="D2925" s="31" t="str">
        <f t="shared" si="44"/>
        <v/>
      </c>
      <c r="E2925" s="24" t="s">
        <v>65</v>
      </c>
    </row>
    <row r="2926" spans="1:5" s="23" customFormat="1" ht="15.75" outlineLevel="2" x14ac:dyDescent="0.25">
      <c r="A2926" s="27">
        <v>44393</v>
      </c>
      <c r="B2926" s="24" t="s">
        <v>357</v>
      </c>
      <c r="C2926" s="25">
        <v>2614</v>
      </c>
      <c r="D2926" s="31" t="str">
        <f t="shared" si="44"/>
        <v/>
      </c>
      <c r="E2926" s="24" t="s">
        <v>65</v>
      </c>
    </row>
    <row r="2927" spans="1:5" s="23" customFormat="1" ht="15.75" outlineLevel="2" x14ac:dyDescent="0.25">
      <c r="A2927" s="27">
        <v>44393</v>
      </c>
      <c r="B2927" s="24" t="s">
        <v>357</v>
      </c>
      <c r="C2927" s="25">
        <v>7392</v>
      </c>
      <c r="D2927" s="31" t="str">
        <f t="shared" si="44"/>
        <v/>
      </c>
      <c r="E2927" s="24" t="s">
        <v>65</v>
      </c>
    </row>
    <row r="2928" spans="1:5" s="23" customFormat="1" ht="15.75" outlineLevel="2" x14ac:dyDescent="0.25">
      <c r="A2928" s="27">
        <v>44393</v>
      </c>
      <c r="B2928" s="24" t="s">
        <v>357</v>
      </c>
      <c r="C2928" s="25">
        <v>3960</v>
      </c>
      <c r="D2928" s="31" t="str">
        <f t="shared" si="44"/>
        <v/>
      </c>
      <c r="E2928" s="24" t="s">
        <v>65</v>
      </c>
    </row>
    <row r="2929" spans="1:5" s="23" customFormat="1" ht="15.75" outlineLevel="2" x14ac:dyDescent="0.25">
      <c r="A2929" s="27">
        <v>44393</v>
      </c>
      <c r="B2929" s="24" t="s">
        <v>357</v>
      </c>
      <c r="C2929" s="25">
        <v>3960</v>
      </c>
      <c r="D2929" s="31" t="str">
        <f t="shared" ref="D2929:D2992" si="45">IF(E2929="","TOTAL","")</f>
        <v/>
      </c>
      <c r="E2929" s="24" t="s">
        <v>65</v>
      </c>
    </row>
    <row r="2930" spans="1:5" s="23" customFormat="1" ht="15.75" outlineLevel="2" x14ac:dyDescent="0.25">
      <c r="A2930" s="27">
        <v>44393</v>
      </c>
      <c r="B2930" s="24" t="s">
        <v>357</v>
      </c>
      <c r="C2930" s="25">
        <v>3960</v>
      </c>
      <c r="D2930" s="31" t="str">
        <f t="shared" si="45"/>
        <v/>
      </c>
      <c r="E2930" s="24" t="s">
        <v>65</v>
      </c>
    </row>
    <row r="2931" spans="1:5" s="23" customFormat="1" ht="15.75" outlineLevel="2" x14ac:dyDescent="0.25">
      <c r="A2931" s="27">
        <v>44393</v>
      </c>
      <c r="B2931" s="24" t="s">
        <v>357</v>
      </c>
      <c r="C2931" s="25">
        <v>3960</v>
      </c>
      <c r="D2931" s="31" t="str">
        <f t="shared" si="45"/>
        <v/>
      </c>
      <c r="E2931" s="24" t="s">
        <v>65</v>
      </c>
    </row>
    <row r="2932" spans="1:5" s="23" customFormat="1" ht="15.75" outlineLevel="2" x14ac:dyDescent="0.25">
      <c r="A2932" s="27">
        <v>44393</v>
      </c>
      <c r="B2932" s="24" t="s">
        <v>357</v>
      </c>
      <c r="C2932" s="25">
        <v>3960</v>
      </c>
      <c r="D2932" s="31" t="str">
        <f t="shared" si="45"/>
        <v/>
      </c>
      <c r="E2932" s="24" t="s">
        <v>65</v>
      </c>
    </row>
    <row r="2933" spans="1:5" s="23" customFormat="1" ht="15.75" outlineLevel="1" x14ac:dyDescent="0.25">
      <c r="A2933" s="28">
        <f>A2932</f>
        <v>44393</v>
      </c>
      <c r="B2933" s="29" t="str">
        <f>B2932</f>
        <v>GREEN STAR ENGINEERING LLC</v>
      </c>
      <c r="C2933" s="30">
        <f>SUBTOTAL(9,C2924:C2932)</f>
        <v>35904</v>
      </c>
      <c r="D2933" s="31" t="str">
        <f t="shared" si="45"/>
        <v>TOTAL</v>
      </c>
      <c r="E2933" s="24"/>
    </row>
    <row r="2934" spans="1:5" s="23" customFormat="1" ht="15.75" outlineLevel="2" x14ac:dyDescent="0.25">
      <c r="A2934" s="27">
        <v>44393</v>
      </c>
      <c r="B2934" s="24" t="s">
        <v>179</v>
      </c>
      <c r="C2934" s="25">
        <v>4275</v>
      </c>
      <c r="D2934" s="31" t="str">
        <f t="shared" si="45"/>
        <v/>
      </c>
      <c r="E2934" s="24" t="s">
        <v>56</v>
      </c>
    </row>
    <row r="2935" spans="1:5" s="23" customFormat="1" ht="15.75" outlineLevel="2" x14ac:dyDescent="0.25">
      <c r="A2935" s="27">
        <v>44393</v>
      </c>
      <c r="B2935" s="24" t="s">
        <v>179</v>
      </c>
      <c r="C2935" s="25">
        <v>8600</v>
      </c>
      <c r="D2935" s="31" t="str">
        <f t="shared" si="45"/>
        <v/>
      </c>
      <c r="E2935" s="24" t="s">
        <v>186</v>
      </c>
    </row>
    <row r="2936" spans="1:5" s="23" customFormat="1" ht="15.75" outlineLevel="1" x14ac:dyDescent="0.25">
      <c r="A2936" s="28">
        <f>A2935</f>
        <v>44393</v>
      </c>
      <c r="B2936" s="29" t="str">
        <f>B2935</f>
        <v>UNIVERSAL MELODY SERVICES LLC</v>
      </c>
      <c r="C2936" s="30">
        <f>SUBTOTAL(9,C2934:C2935)</f>
        <v>12875</v>
      </c>
      <c r="D2936" s="31" t="str">
        <f t="shared" si="45"/>
        <v>TOTAL</v>
      </c>
      <c r="E2936" s="24"/>
    </row>
    <row r="2937" spans="1:5" s="23" customFormat="1" ht="15.75" outlineLevel="2" x14ac:dyDescent="0.25">
      <c r="A2937" s="27">
        <v>44393</v>
      </c>
      <c r="B2937" s="24" t="s">
        <v>102</v>
      </c>
      <c r="C2937" s="25">
        <v>72.36</v>
      </c>
      <c r="D2937" s="31" t="str">
        <f t="shared" si="45"/>
        <v/>
      </c>
      <c r="E2937" s="24" t="s">
        <v>70</v>
      </c>
    </row>
    <row r="2938" spans="1:5" s="23" customFormat="1" ht="15.75" outlineLevel="2" x14ac:dyDescent="0.25">
      <c r="A2938" s="27">
        <v>44393</v>
      </c>
      <c r="B2938" s="24" t="s">
        <v>102</v>
      </c>
      <c r="C2938" s="25">
        <v>42.2</v>
      </c>
      <c r="D2938" s="31" t="str">
        <f t="shared" si="45"/>
        <v/>
      </c>
      <c r="E2938" s="24" t="s">
        <v>70</v>
      </c>
    </row>
    <row r="2939" spans="1:5" s="23" customFormat="1" ht="15.75" outlineLevel="2" x14ac:dyDescent="0.25">
      <c r="A2939" s="27">
        <v>44393</v>
      </c>
      <c r="B2939" s="24" t="s">
        <v>102</v>
      </c>
      <c r="C2939" s="25">
        <v>39.96</v>
      </c>
      <c r="D2939" s="31" t="str">
        <f t="shared" si="45"/>
        <v/>
      </c>
      <c r="E2939" s="24" t="s">
        <v>70</v>
      </c>
    </row>
    <row r="2940" spans="1:5" s="23" customFormat="1" ht="15.75" outlineLevel="1" x14ac:dyDescent="0.25">
      <c r="A2940" s="28">
        <f>A2939</f>
        <v>44393</v>
      </c>
      <c r="B2940" s="29" t="str">
        <f>B2939</f>
        <v>HEB CREDIT RECEIVABLES DEPT 308</v>
      </c>
      <c r="C2940" s="30">
        <f>SUBTOTAL(9,C2937:C2939)</f>
        <v>154.52000000000001</v>
      </c>
      <c r="D2940" s="31" t="str">
        <f t="shared" si="45"/>
        <v>TOTAL</v>
      </c>
      <c r="E2940" s="24"/>
    </row>
    <row r="2941" spans="1:5" s="23" customFormat="1" ht="15.75" outlineLevel="2" x14ac:dyDescent="0.25">
      <c r="A2941" s="27">
        <v>44393</v>
      </c>
      <c r="B2941" s="24" t="s">
        <v>21</v>
      </c>
      <c r="C2941" s="25">
        <v>1130.31</v>
      </c>
      <c r="D2941" s="31" t="str">
        <f t="shared" si="45"/>
        <v/>
      </c>
      <c r="E2941" s="24" t="s">
        <v>56</v>
      </c>
    </row>
    <row r="2942" spans="1:5" s="23" customFormat="1" ht="15.75" outlineLevel="1" x14ac:dyDescent="0.25">
      <c r="A2942" s="28">
        <f>A2941</f>
        <v>44393</v>
      </c>
      <c r="B2942" s="29" t="str">
        <f>B2941</f>
        <v>ETA/HAND2MIND</v>
      </c>
      <c r="C2942" s="30">
        <f>SUBTOTAL(9,C2941:C2941)</f>
        <v>1130.31</v>
      </c>
      <c r="D2942" s="31" t="str">
        <f t="shared" si="45"/>
        <v>TOTAL</v>
      </c>
      <c r="E2942" s="24"/>
    </row>
    <row r="2943" spans="1:5" s="23" customFormat="1" ht="15.75" outlineLevel="2" x14ac:dyDescent="0.25">
      <c r="A2943" s="27">
        <v>44393</v>
      </c>
      <c r="B2943" s="24" t="s">
        <v>109</v>
      </c>
      <c r="C2943" s="25">
        <v>353.25</v>
      </c>
      <c r="D2943" s="31" t="str">
        <f t="shared" si="45"/>
        <v/>
      </c>
      <c r="E2943" s="24" t="s">
        <v>75</v>
      </c>
    </row>
    <row r="2944" spans="1:5" s="23" customFormat="1" ht="15.75" outlineLevel="2" x14ac:dyDescent="0.25">
      <c r="A2944" s="27">
        <v>44393</v>
      </c>
      <c r="B2944" s="24" t="s">
        <v>109</v>
      </c>
      <c r="C2944" s="25">
        <v>14</v>
      </c>
      <c r="D2944" s="31" t="str">
        <f t="shared" si="45"/>
        <v/>
      </c>
      <c r="E2944" s="24" t="s">
        <v>75</v>
      </c>
    </row>
    <row r="2945" spans="1:5" s="23" customFormat="1" ht="15.75" outlineLevel="1" x14ac:dyDescent="0.25">
      <c r="A2945" s="28">
        <f>A2944</f>
        <v>44393</v>
      </c>
      <c r="B2945" s="29" t="str">
        <f>B2944</f>
        <v>HARRIS COUNTY UD #6</v>
      </c>
      <c r="C2945" s="30">
        <f>SUBTOTAL(9,C2943:C2944)</f>
        <v>367.25</v>
      </c>
      <c r="D2945" s="31" t="str">
        <f t="shared" si="45"/>
        <v>TOTAL</v>
      </c>
      <c r="E2945" s="24"/>
    </row>
    <row r="2946" spans="1:5" s="23" customFormat="1" ht="15.75" outlineLevel="2" x14ac:dyDescent="0.25">
      <c r="A2946" s="27">
        <v>44393</v>
      </c>
      <c r="B2946" s="24" t="s">
        <v>190</v>
      </c>
      <c r="C2946" s="25">
        <v>8.25</v>
      </c>
      <c r="D2946" s="31" t="str">
        <f t="shared" si="45"/>
        <v/>
      </c>
      <c r="E2946" s="24" t="s">
        <v>72</v>
      </c>
    </row>
    <row r="2947" spans="1:5" s="23" customFormat="1" ht="15.75" outlineLevel="2" x14ac:dyDescent="0.25">
      <c r="A2947" s="27">
        <v>44393</v>
      </c>
      <c r="B2947" s="24" t="s">
        <v>190</v>
      </c>
      <c r="C2947" s="25">
        <v>7.5</v>
      </c>
      <c r="D2947" s="31" t="str">
        <f t="shared" si="45"/>
        <v/>
      </c>
      <c r="E2947" s="24" t="s">
        <v>72</v>
      </c>
    </row>
    <row r="2948" spans="1:5" s="23" customFormat="1" ht="15.75" outlineLevel="2" x14ac:dyDescent="0.25">
      <c r="A2948" s="27">
        <v>44393</v>
      </c>
      <c r="B2948" s="24" t="s">
        <v>190</v>
      </c>
      <c r="C2948" s="25">
        <v>8.25</v>
      </c>
      <c r="D2948" s="31" t="str">
        <f t="shared" si="45"/>
        <v/>
      </c>
      <c r="E2948" s="24" t="s">
        <v>72</v>
      </c>
    </row>
    <row r="2949" spans="1:5" s="23" customFormat="1" ht="15.75" outlineLevel="2" x14ac:dyDescent="0.25">
      <c r="A2949" s="27">
        <v>44393</v>
      </c>
      <c r="B2949" s="24" t="s">
        <v>190</v>
      </c>
      <c r="C2949" s="25">
        <v>7.5</v>
      </c>
      <c r="D2949" s="31" t="str">
        <f t="shared" si="45"/>
        <v/>
      </c>
      <c r="E2949" s="24" t="s">
        <v>72</v>
      </c>
    </row>
    <row r="2950" spans="1:5" s="23" customFormat="1" ht="15.75" outlineLevel="2" x14ac:dyDescent="0.25">
      <c r="A2950" s="27">
        <v>44393</v>
      </c>
      <c r="B2950" s="24" t="s">
        <v>190</v>
      </c>
      <c r="C2950" s="25">
        <v>7.5</v>
      </c>
      <c r="D2950" s="31" t="str">
        <f t="shared" si="45"/>
        <v/>
      </c>
      <c r="E2950" s="24" t="s">
        <v>72</v>
      </c>
    </row>
    <row r="2951" spans="1:5" s="23" customFormat="1" ht="15.75" outlineLevel="2" x14ac:dyDescent="0.25">
      <c r="A2951" s="27">
        <v>44393</v>
      </c>
      <c r="B2951" s="24" t="s">
        <v>190</v>
      </c>
      <c r="C2951" s="25">
        <v>7.5</v>
      </c>
      <c r="D2951" s="31" t="str">
        <f t="shared" si="45"/>
        <v/>
      </c>
      <c r="E2951" s="24" t="s">
        <v>72</v>
      </c>
    </row>
    <row r="2952" spans="1:5" s="23" customFormat="1" ht="15.75" outlineLevel="2" x14ac:dyDescent="0.25">
      <c r="A2952" s="27">
        <v>44393</v>
      </c>
      <c r="B2952" s="24" t="s">
        <v>190</v>
      </c>
      <c r="C2952" s="25">
        <v>7.5</v>
      </c>
      <c r="D2952" s="31" t="str">
        <f t="shared" si="45"/>
        <v/>
      </c>
      <c r="E2952" s="24" t="s">
        <v>72</v>
      </c>
    </row>
    <row r="2953" spans="1:5" s="23" customFormat="1" ht="15.75" outlineLevel="2" x14ac:dyDescent="0.25">
      <c r="A2953" s="27">
        <v>44393</v>
      </c>
      <c r="B2953" s="24" t="s">
        <v>190</v>
      </c>
      <c r="C2953" s="25">
        <v>7.5</v>
      </c>
      <c r="D2953" s="31" t="str">
        <f t="shared" si="45"/>
        <v/>
      </c>
      <c r="E2953" s="24" t="s">
        <v>72</v>
      </c>
    </row>
    <row r="2954" spans="1:5" s="23" customFormat="1" ht="15.75" outlineLevel="2" x14ac:dyDescent="0.25">
      <c r="A2954" s="27">
        <v>44393</v>
      </c>
      <c r="B2954" s="24" t="s">
        <v>190</v>
      </c>
      <c r="C2954" s="25">
        <v>7.5</v>
      </c>
      <c r="D2954" s="31" t="str">
        <f t="shared" si="45"/>
        <v/>
      </c>
      <c r="E2954" s="24" t="s">
        <v>72</v>
      </c>
    </row>
    <row r="2955" spans="1:5" s="23" customFormat="1" ht="15.75" outlineLevel="2" x14ac:dyDescent="0.25">
      <c r="A2955" s="27">
        <v>44393</v>
      </c>
      <c r="B2955" s="24" t="s">
        <v>190</v>
      </c>
      <c r="C2955" s="25">
        <v>7.5</v>
      </c>
      <c r="D2955" s="31" t="str">
        <f t="shared" si="45"/>
        <v/>
      </c>
      <c r="E2955" s="24" t="s">
        <v>72</v>
      </c>
    </row>
    <row r="2956" spans="1:5" s="23" customFormat="1" ht="15.75" outlineLevel="2" x14ac:dyDescent="0.25">
      <c r="A2956" s="27">
        <v>44393</v>
      </c>
      <c r="B2956" s="24" t="s">
        <v>190</v>
      </c>
      <c r="C2956" s="25">
        <v>7.5</v>
      </c>
      <c r="D2956" s="31" t="str">
        <f t="shared" si="45"/>
        <v/>
      </c>
      <c r="E2956" s="24" t="s">
        <v>72</v>
      </c>
    </row>
    <row r="2957" spans="1:5" s="23" customFormat="1" ht="15.75" outlineLevel="2" x14ac:dyDescent="0.25">
      <c r="A2957" s="27">
        <v>44393</v>
      </c>
      <c r="B2957" s="24" t="s">
        <v>190</v>
      </c>
      <c r="C2957" s="25">
        <v>7.5</v>
      </c>
      <c r="D2957" s="31" t="str">
        <f t="shared" si="45"/>
        <v/>
      </c>
      <c r="E2957" s="24" t="s">
        <v>72</v>
      </c>
    </row>
    <row r="2958" spans="1:5" s="23" customFormat="1" ht="15.75" outlineLevel="2" x14ac:dyDescent="0.25">
      <c r="A2958" s="27">
        <v>44393</v>
      </c>
      <c r="B2958" s="24" t="s">
        <v>190</v>
      </c>
      <c r="C2958" s="25">
        <v>7.5</v>
      </c>
      <c r="D2958" s="31" t="str">
        <f t="shared" si="45"/>
        <v/>
      </c>
      <c r="E2958" s="24" t="s">
        <v>72</v>
      </c>
    </row>
    <row r="2959" spans="1:5" s="23" customFormat="1" ht="15.75" outlineLevel="2" x14ac:dyDescent="0.25">
      <c r="A2959" s="27">
        <v>44393</v>
      </c>
      <c r="B2959" s="24" t="s">
        <v>190</v>
      </c>
      <c r="C2959" s="25">
        <v>7.5</v>
      </c>
      <c r="D2959" s="31" t="str">
        <f t="shared" si="45"/>
        <v/>
      </c>
      <c r="E2959" s="24" t="s">
        <v>72</v>
      </c>
    </row>
    <row r="2960" spans="1:5" s="23" customFormat="1" ht="15.75" outlineLevel="2" x14ac:dyDescent="0.25">
      <c r="A2960" s="27">
        <v>44393</v>
      </c>
      <c r="B2960" s="24" t="s">
        <v>190</v>
      </c>
      <c r="C2960" s="25">
        <v>7.5</v>
      </c>
      <c r="D2960" s="31" t="str">
        <f t="shared" si="45"/>
        <v/>
      </c>
      <c r="E2960" s="24" t="s">
        <v>72</v>
      </c>
    </row>
    <row r="2961" spans="1:5" s="23" customFormat="1" ht="15.75" outlineLevel="2" x14ac:dyDescent="0.25">
      <c r="A2961" s="27">
        <v>44393</v>
      </c>
      <c r="B2961" s="24" t="s">
        <v>190</v>
      </c>
      <c r="C2961" s="25">
        <v>7.5</v>
      </c>
      <c r="D2961" s="31" t="str">
        <f t="shared" si="45"/>
        <v/>
      </c>
      <c r="E2961" s="24" t="s">
        <v>72</v>
      </c>
    </row>
    <row r="2962" spans="1:5" s="23" customFormat="1" ht="15.75" outlineLevel="2" x14ac:dyDescent="0.25">
      <c r="A2962" s="27">
        <v>44393</v>
      </c>
      <c r="B2962" s="24" t="s">
        <v>190</v>
      </c>
      <c r="C2962" s="25">
        <v>7.5</v>
      </c>
      <c r="D2962" s="31" t="str">
        <f t="shared" si="45"/>
        <v/>
      </c>
      <c r="E2962" s="24" t="s">
        <v>72</v>
      </c>
    </row>
    <row r="2963" spans="1:5" s="23" customFormat="1" ht="15.75" outlineLevel="2" x14ac:dyDescent="0.25">
      <c r="A2963" s="27">
        <v>44393</v>
      </c>
      <c r="B2963" s="24" t="s">
        <v>190</v>
      </c>
      <c r="C2963" s="25">
        <v>8.25</v>
      </c>
      <c r="D2963" s="31" t="str">
        <f t="shared" si="45"/>
        <v/>
      </c>
      <c r="E2963" s="24" t="s">
        <v>72</v>
      </c>
    </row>
    <row r="2964" spans="1:5" s="23" customFormat="1" ht="15.75" outlineLevel="2" x14ac:dyDescent="0.25">
      <c r="A2964" s="27">
        <v>44393</v>
      </c>
      <c r="B2964" s="24" t="s">
        <v>190</v>
      </c>
      <c r="C2964" s="25">
        <v>7.5</v>
      </c>
      <c r="D2964" s="31" t="str">
        <f t="shared" si="45"/>
        <v/>
      </c>
      <c r="E2964" s="24" t="s">
        <v>72</v>
      </c>
    </row>
    <row r="2965" spans="1:5" s="23" customFormat="1" ht="15.75" outlineLevel="2" x14ac:dyDescent="0.25">
      <c r="A2965" s="27">
        <v>44393</v>
      </c>
      <c r="B2965" s="24" t="s">
        <v>190</v>
      </c>
      <c r="C2965" s="25">
        <v>8.25</v>
      </c>
      <c r="D2965" s="31" t="str">
        <f t="shared" si="45"/>
        <v/>
      </c>
      <c r="E2965" s="24" t="s">
        <v>72</v>
      </c>
    </row>
    <row r="2966" spans="1:5" s="23" customFormat="1" ht="15.75" outlineLevel="1" x14ac:dyDescent="0.25">
      <c r="A2966" s="28">
        <f>A2965</f>
        <v>44393</v>
      </c>
      <c r="B2966" s="29" t="str">
        <f>B2965</f>
        <v>HARRIS CO TAX ASSESSOR-COLLECTOR</v>
      </c>
      <c r="C2966" s="30">
        <f>SUBTOTAL(9,C2946:C2965)</f>
        <v>153</v>
      </c>
      <c r="D2966" s="31" t="str">
        <f t="shared" si="45"/>
        <v>TOTAL</v>
      </c>
      <c r="E2966" s="24"/>
    </row>
    <row r="2967" spans="1:5" s="23" customFormat="1" ht="15.75" outlineLevel="2" x14ac:dyDescent="0.25">
      <c r="A2967" s="27">
        <v>44393</v>
      </c>
      <c r="B2967" s="24" t="s">
        <v>260</v>
      </c>
      <c r="C2967" s="25">
        <v>7059</v>
      </c>
      <c r="D2967" s="31" t="str">
        <f t="shared" si="45"/>
        <v/>
      </c>
      <c r="E2967" s="24" t="s">
        <v>64</v>
      </c>
    </row>
    <row r="2968" spans="1:5" s="23" customFormat="1" ht="15.75" outlineLevel="2" x14ac:dyDescent="0.25">
      <c r="A2968" s="27">
        <v>44393</v>
      </c>
      <c r="B2968" s="24" t="s">
        <v>260</v>
      </c>
      <c r="C2968" s="25">
        <v>36</v>
      </c>
      <c r="D2968" s="31" t="str">
        <f t="shared" si="45"/>
        <v/>
      </c>
      <c r="E2968" s="24" t="s">
        <v>62</v>
      </c>
    </row>
    <row r="2969" spans="1:5" s="23" customFormat="1" ht="15.75" outlineLevel="1" x14ac:dyDescent="0.25">
      <c r="A2969" s="28">
        <f>A2968</f>
        <v>44393</v>
      </c>
      <c r="B2969" s="29" t="str">
        <f>B2968</f>
        <v>HARRIS COUNTY ACCOUNTS RECEIVABLES - RADIO</v>
      </c>
      <c r="C2969" s="30">
        <f>SUBTOTAL(9,C2967:C2968)</f>
        <v>7095</v>
      </c>
      <c r="D2969" s="31" t="str">
        <f t="shared" si="45"/>
        <v>TOTAL</v>
      </c>
      <c r="E2969" s="24"/>
    </row>
    <row r="2970" spans="1:5" s="23" customFormat="1" ht="15.75" outlineLevel="2" x14ac:dyDescent="0.25">
      <c r="A2970" s="27">
        <v>44393</v>
      </c>
      <c r="B2970" s="24" t="s">
        <v>191</v>
      </c>
      <c r="C2970" s="25">
        <v>103.55</v>
      </c>
      <c r="D2970" s="31" t="str">
        <f t="shared" si="45"/>
        <v/>
      </c>
      <c r="E2970" s="24" t="s">
        <v>196</v>
      </c>
    </row>
    <row r="2971" spans="1:5" s="23" customFormat="1" ht="15.75" outlineLevel="2" x14ac:dyDescent="0.25">
      <c r="A2971" s="27">
        <v>44393</v>
      </c>
      <c r="B2971" s="24" t="s">
        <v>191</v>
      </c>
      <c r="C2971" s="25">
        <v>44.64</v>
      </c>
      <c r="D2971" s="31" t="str">
        <f t="shared" si="45"/>
        <v/>
      </c>
      <c r="E2971" s="24" t="s">
        <v>58</v>
      </c>
    </row>
    <row r="2972" spans="1:5" s="23" customFormat="1" ht="15.75" outlineLevel="2" x14ac:dyDescent="0.25">
      <c r="A2972" s="27">
        <v>44393</v>
      </c>
      <c r="B2972" s="24" t="s">
        <v>191</v>
      </c>
      <c r="C2972" s="25">
        <v>13.59</v>
      </c>
      <c r="D2972" s="31" t="str">
        <f t="shared" si="45"/>
        <v/>
      </c>
      <c r="E2972" s="24" t="s">
        <v>58</v>
      </c>
    </row>
    <row r="2973" spans="1:5" s="23" customFormat="1" ht="15.75" outlineLevel="2" x14ac:dyDescent="0.25">
      <c r="A2973" s="27">
        <v>44393</v>
      </c>
      <c r="B2973" s="24" t="s">
        <v>191</v>
      </c>
      <c r="C2973" s="25">
        <v>75.650000000000006</v>
      </c>
      <c r="D2973" s="31" t="str">
        <f t="shared" si="45"/>
        <v/>
      </c>
      <c r="E2973" s="24" t="s">
        <v>58</v>
      </c>
    </row>
    <row r="2974" spans="1:5" s="23" customFormat="1" ht="15.75" outlineLevel="1" x14ac:dyDescent="0.25">
      <c r="A2974" s="28">
        <f>A2973</f>
        <v>44393</v>
      </c>
      <c r="B2974" s="29" t="str">
        <f>B2973</f>
        <v>HD SUPPLY FACILITIES</v>
      </c>
      <c r="C2974" s="30">
        <f>SUBTOTAL(9,C2970:C2973)</f>
        <v>237.43</v>
      </c>
      <c r="D2974" s="31" t="str">
        <f t="shared" si="45"/>
        <v>TOTAL</v>
      </c>
      <c r="E2974" s="24"/>
    </row>
    <row r="2975" spans="1:5" s="23" customFormat="1" ht="15.75" outlineLevel="2" x14ac:dyDescent="0.25">
      <c r="A2975" s="27">
        <v>44393</v>
      </c>
      <c r="B2975" s="24" t="s">
        <v>977</v>
      </c>
      <c r="C2975" s="25">
        <v>62226</v>
      </c>
      <c r="D2975" s="31" t="str">
        <f t="shared" si="45"/>
        <v/>
      </c>
      <c r="E2975" s="24" t="s">
        <v>62</v>
      </c>
    </row>
    <row r="2976" spans="1:5" s="23" customFormat="1" ht="15.75" outlineLevel="1" x14ac:dyDescent="0.25">
      <c r="A2976" s="28">
        <f>A2975</f>
        <v>44393</v>
      </c>
      <c r="B2976" s="29" t="str">
        <f>B2975</f>
        <v>HELLAS CONSTRUCTION INC</v>
      </c>
      <c r="C2976" s="30">
        <f>SUBTOTAL(9,C2975:C2975)</f>
        <v>62226</v>
      </c>
      <c r="D2976" s="31" t="str">
        <f t="shared" si="45"/>
        <v>TOTAL</v>
      </c>
      <c r="E2976" s="24"/>
    </row>
    <row r="2977" spans="1:5" s="23" customFormat="1" ht="15.75" outlineLevel="2" x14ac:dyDescent="0.25">
      <c r="A2977" s="27">
        <v>44393</v>
      </c>
      <c r="B2977" s="24" t="s">
        <v>251</v>
      </c>
      <c r="C2977" s="25">
        <v>253.44</v>
      </c>
      <c r="D2977" s="31" t="str">
        <f t="shared" si="45"/>
        <v/>
      </c>
      <c r="E2977" s="24" t="s">
        <v>56</v>
      </c>
    </row>
    <row r="2978" spans="1:5" s="23" customFormat="1" ht="15.75" outlineLevel="1" x14ac:dyDescent="0.25">
      <c r="A2978" s="28">
        <f>A2977</f>
        <v>44393</v>
      </c>
      <c r="B2978" s="29" t="str">
        <f>B2977</f>
        <v>HENRY SCHEIN INC</v>
      </c>
      <c r="C2978" s="30">
        <f>SUBTOTAL(9,C2977:C2977)</f>
        <v>253.44</v>
      </c>
      <c r="D2978" s="31" t="str">
        <f t="shared" si="45"/>
        <v>TOTAL</v>
      </c>
      <c r="E2978" s="24"/>
    </row>
    <row r="2979" spans="1:5" s="23" customFormat="1" ht="15.75" outlineLevel="2" x14ac:dyDescent="0.25">
      <c r="A2979" s="27">
        <v>44393</v>
      </c>
      <c r="B2979" s="24" t="s">
        <v>1365</v>
      </c>
      <c r="C2979" s="25">
        <v>0</v>
      </c>
      <c r="D2979" s="31" t="str">
        <f t="shared" si="45"/>
        <v/>
      </c>
      <c r="E2979" s="24" t="s">
        <v>54</v>
      </c>
    </row>
    <row r="2980" spans="1:5" s="23" customFormat="1" ht="15.75" outlineLevel="1" x14ac:dyDescent="0.25">
      <c r="A2980" s="28">
        <f>A2979</f>
        <v>44393</v>
      </c>
      <c r="B2980" s="29" t="str">
        <f>B2979</f>
        <v>REYNALDO M HERNANDEZ</v>
      </c>
      <c r="C2980" s="30">
        <f>SUBTOTAL(9,C2979:C2979)</f>
        <v>0</v>
      </c>
      <c r="D2980" s="31" t="str">
        <f t="shared" si="45"/>
        <v>TOTAL</v>
      </c>
      <c r="E2980" s="24"/>
    </row>
    <row r="2981" spans="1:5" s="23" customFormat="1" ht="15.75" outlineLevel="2" x14ac:dyDescent="0.25">
      <c r="A2981" s="27">
        <v>44393</v>
      </c>
      <c r="B2981" s="24" t="s">
        <v>621</v>
      </c>
      <c r="C2981" s="25">
        <v>139.5</v>
      </c>
      <c r="D2981" s="31" t="str">
        <f t="shared" si="45"/>
        <v/>
      </c>
      <c r="E2981" s="24" t="s">
        <v>56</v>
      </c>
    </row>
    <row r="2982" spans="1:5" s="23" customFormat="1" ht="15.75" outlineLevel="1" x14ac:dyDescent="0.25">
      <c r="A2982" s="28">
        <f>A2981</f>
        <v>44393</v>
      </c>
      <c r="B2982" s="29" t="str">
        <f>B2981</f>
        <v>ACADEMIC THERAPY PUBLICATIONS</v>
      </c>
      <c r="C2982" s="30">
        <f>SUBTOTAL(9,C2981:C2981)</f>
        <v>139.5</v>
      </c>
      <c r="D2982" s="31" t="str">
        <f t="shared" si="45"/>
        <v>TOTAL</v>
      </c>
      <c r="E2982" s="24"/>
    </row>
    <row r="2983" spans="1:5" s="23" customFormat="1" ht="15.75" outlineLevel="2" x14ac:dyDescent="0.25">
      <c r="A2983" s="27">
        <v>44393</v>
      </c>
      <c r="B2983" s="24" t="s">
        <v>25</v>
      </c>
      <c r="C2983" s="25">
        <v>27.44</v>
      </c>
      <c r="D2983" s="31" t="str">
        <f t="shared" si="45"/>
        <v/>
      </c>
      <c r="E2983" s="24" t="s">
        <v>58</v>
      </c>
    </row>
    <row r="2984" spans="1:5" s="23" customFormat="1" ht="15.75" outlineLevel="2" x14ac:dyDescent="0.25">
      <c r="A2984" s="27">
        <v>44393</v>
      </c>
      <c r="B2984" s="24" t="s">
        <v>25</v>
      </c>
      <c r="C2984" s="25">
        <v>74.540000000000006</v>
      </c>
      <c r="D2984" s="31" t="str">
        <f t="shared" si="45"/>
        <v/>
      </c>
      <c r="E2984" s="24" t="s">
        <v>58</v>
      </c>
    </row>
    <row r="2985" spans="1:5" s="23" customFormat="1" ht="15.75" outlineLevel="2" x14ac:dyDescent="0.25">
      <c r="A2985" s="27">
        <v>44393</v>
      </c>
      <c r="B2985" s="24" t="s">
        <v>25</v>
      </c>
      <c r="C2985" s="25">
        <v>13.68</v>
      </c>
      <c r="D2985" s="31" t="str">
        <f t="shared" si="45"/>
        <v/>
      </c>
      <c r="E2985" s="24" t="s">
        <v>58</v>
      </c>
    </row>
    <row r="2986" spans="1:5" s="23" customFormat="1" ht="15.75" outlineLevel="2" x14ac:dyDescent="0.25">
      <c r="A2986" s="27">
        <v>44393</v>
      </c>
      <c r="B2986" s="24" t="s">
        <v>25</v>
      </c>
      <c r="C2986" s="25">
        <v>105.08</v>
      </c>
      <c r="D2986" s="31" t="str">
        <f t="shared" si="45"/>
        <v/>
      </c>
      <c r="E2986" s="24" t="s">
        <v>58</v>
      </c>
    </row>
    <row r="2987" spans="1:5" s="23" customFormat="1" ht="15.75" outlineLevel="2" x14ac:dyDescent="0.25">
      <c r="A2987" s="27">
        <v>44393</v>
      </c>
      <c r="B2987" s="24" t="s">
        <v>25</v>
      </c>
      <c r="C2987" s="25">
        <v>70.86</v>
      </c>
      <c r="D2987" s="31" t="str">
        <f t="shared" si="45"/>
        <v/>
      </c>
      <c r="E2987" s="24" t="s">
        <v>58</v>
      </c>
    </row>
    <row r="2988" spans="1:5" s="23" customFormat="1" ht="15.75" outlineLevel="2" x14ac:dyDescent="0.25">
      <c r="A2988" s="27">
        <v>44393</v>
      </c>
      <c r="B2988" s="24" t="s">
        <v>25</v>
      </c>
      <c r="C2988" s="25">
        <v>72.62</v>
      </c>
      <c r="D2988" s="31" t="str">
        <f t="shared" si="45"/>
        <v/>
      </c>
      <c r="E2988" s="24" t="s">
        <v>58</v>
      </c>
    </row>
    <row r="2989" spans="1:5" s="23" customFormat="1" ht="15.75" outlineLevel="2" x14ac:dyDescent="0.25">
      <c r="A2989" s="27">
        <v>44393</v>
      </c>
      <c r="B2989" s="24" t="s">
        <v>25</v>
      </c>
      <c r="C2989" s="25">
        <v>27.3</v>
      </c>
      <c r="D2989" s="31" t="str">
        <f t="shared" si="45"/>
        <v/>
      </c>
      <c r="E2989" s="24" t="s">
        <v>58</v>
      </c>
    </row>
    <row r="2990" spans="1:5" s="23" customFormat="1" ht="15.75" outlineLevel="2" x14ac:dyDescent="0.25">
      <c r="A2990" s="27">
        <v>44393</v>
      </c>
      <c r="B2990" s="24" t="s">
        <v>25</v>
      </c>
      <c r="C2990" s="25">
        <v>44.04</v>
      </c>
      <c r="D2990" s="31" t="str">
        <f t="shared" si="45"/>
        <v/>
      </c>
      <c r="E2990" s="24" t="s">
        <v>58</v>
      </c>
    </row>
    <row r="2991" spans="1:5" s="23" customFormat="1" ht="15.75" outlineLevel="2" x14ac:dyDescent="0.25">
      <c r="A2991" s="27">
        <v>44393</v>
      </c>
      <c r="B2991" s="24" t="s">
        <v>25</v>
      </c>
      <c r="C2991" s="25">
        <v>97.96</v>
      </c>
      <c r="D2991" s="31" t="str">
        <f t="shared" si="45"/>
        <v/>
      </c>
      <c r="E2991" s="24" t="s">
        <v>58</v>
      </c>
    </row>
    <row r="2992" spans="1:5" s="23" customFormat="1" ht="15.75" outlineLevel="2" x14ac:dyDescent="0.25">
      <c r="A2992" s="27">
        <v>44393</v>
      </c>
      <c r="B2992" s="24" t="s">
        <v>25</v>
      </c>
      <c r="C2992" s="25">
        <v>4.7699999999999996</v>
      </c>
      <c r="D2992" s="31" t="str">
        <f t="shared" si="45"/>
        <v/>
      </c>
      <c r="E2992" s="24" t="s">
        <v>58</v>
      </c>
    </row>
    <row r="2993" spans="1:5" s="23" customFormat="1" ht="15.75" outlineLevel="2" x14ac:dyDescent="0.25">
      <c r="A2993" s="27">
        <v>44393</v>
      </c>
      <c r="B2993" s="24" t="s">
        <v>25</v>
      </c>
      <c r="C2993" s="25">
        <v>134.71</v>
      </c>
      <c r="D2993" s="31" t="str">
        <f t="shared" ref="D2993:D3056" si="46">IF(E2993="","TOTAL","")</f>
        <v/>
      </c>
      <c r="E2993" s="24" t="s">
        <v>58</v>
      </c>
    </row>
    <row r="2994" spans="1:5" s="23" customFormat="1" ht="15.75" outlineLevel="2" x14ac:dyDescent="0.25">
      <c r="A2994" s="27">
        <v>44393</v>
      </c>
      <c r="B2994" s="24" t="s">
        <v>25</v>
      </c>
      <c r="C2994" s="25">
        <v>125.38</v>
      </c>
      <c r="D2994" s="31" t="str">
        <f t="shared" si="46"/>
        <v/>
      </c>
      <c r="E2994" s="24" t="s">
        <v>58</v>
      </c>
    </row>
    <row r="2995" spans="1:5" s="23" customFormat="1" ht="15.75" outlineLevel="2" x14ac:dyDescent="0.25">
      <c r="A2995" s="27">
        <v>44393</v>
      </c>
      <c r="B2995" s="24" t="s">
        <v>25</v>
      </c>
      <c r="C2995" s="25">
        <v>135.84</v>
      </c>
      <c r="D2995" s="31" t="str">
        <f t="shared" si="46"/>
        <v/>
      </c>
      <c r="E2995" s="24" t="s">
        <v>58</v>
      </c>
    </row>
    <row r="2996" spans="1:5" s="23" customFormat="1" ht="15.75" outlineLevel="2" x14ac:dyDescent="0.25">
      <c r="A2996" s="27">
        <v>44393</v>
      </c>
      <c r="B2996" s="24" t="s">
        <v>25</v>
      </c>
      <c r="C2996" s="25">
        <v>42.94</v>
      </c>
      <c r="D2996" s="31" t="str">
        <f t="shared" si="46"/>
        <v/>
      </c>
      <c r="E2996" s="24" t="s">
        <v>58</v>
      </c>
    </row>
    <row r="2997" spans="1:5" s="23" customFormat="1" ht="15.75" outlineLevel="2" x14ac:dyDescent="0.25">
      <c r="A2997" s="27">
        <v>44393</v>
      </c>
      <c r="B2997" s="24" t="s">
        <v>25</v>
      </c>
      <c r="C2997" s="25">
        <v>12.67</v>
      </c>
      <c r="D2997" s="31" t="str">
        <f t="shared" si="46"/>
        <v/>
      </c>
      <c r="E2997" s="24" t="s">
        <v>58</v>
      </c>
    </row>
    <row r="2998" spans="1:5" s="23" customFormat="1" ht="15.75" outlineLevel="2" x14ac:dyDescent="0.25">
      <c r="A2998" s="27">
        <v>44393</v>
      </c>
      <c r="B2998" s="24" t="s">
        <v>25</v>
      </c>
      <c r="C2998" s="25">
        <v>150.38</v>
      </c>
      <c r="D2998" s="31" t="str">
        <f t="shared" si="46"/>
        <v/>
      </c>
      <c r="E2998" s="24" t="s">
        <v>58</v>
      </c>
    </row>
    <row r="2999" spans="1:5" s="23" customFormat="1" ht="15.75" outlineLevel="2" x14ac:dyDescent="0.25">
      <c r="A2999" s="27">
        <v>44393</v>
      </c>
      <c r="B2999" s="24" t="s">
        <v>25</v>
      </c>
      <c r="C2999" s="25">
        <v>8.4</v>
      </c>
      <c r="D2999" s="31" t="str">
        <f t="shared" si="46"/>
        <v/>
      </c>
      <c r="E2999" s="24" t="s">
        <v>58</v>
      </c>
    </row>
    <row r="3000" spans="1:5" s="23" customFormat="1" ht="15.75" outlineLevel="2" x14ac:dyDescent="0.25">
      <c r="A3000" s="27">
        <v>44393</v>
      </c>
      <c r="B3000" s="24" t="s">
        <v>25</v>
      </c>
      <c r="C3000" s="25">
        <v>44.98</v>
      </c>
      <c r="D3000" s="31" t="str">
        <f t="shared" si="46"/>
        <v/>
      </c>
      <c r="E3000" s="24" t="s">
        <v>58</v>
      </c>
    </row>
    <row r="3001" spans="1:5" s="23" customFormat="1" ht="15.75" outlineLevel="2" x14ac:dyDescent="0.25">
      <c r="A3001" s="27">
        <v>44393</v>
      </c>
      <c r="B3001" s="24" t="s">
        <v>25</v>
      </c>
      <c r="C3001" s="25">
        <v>13.12</v>
      </c>
      <c r="D3001" s="31" t="str">
        <f t="shared" si="46"/>
        <v/>
      </c>
      <c r="E3001" s="24" t="s">
        <v>58</v>
      </c>
    </row>
    <row r="3002" spans="1:5" s="23" customFormat="1" ht="15.75" outlineLevel="2" x14ac:dyDescent="0.25">
      <c r="A3002" s="27">
        <v>44393</v>
      </c>
      <c r="B3002" s="24" t="s">
        <v>25</v>
      </c>
      <c r="C3002" s="25">
        <v>8.27</v>
      </c>
      <c r="D3002" s="31" t="str">
        <f t="shared" si="46"/>
        <v/>
      </c>
      <c r="E3002" s="24" t="s">
        <v>58</v>
      </c>
    </row>
    <row r="3003" spans="1:5" s="23" customFormat="1" ht="15.75" outlineLevel="2" x14ac:dyDescent="0.25">
      <c r="A3003" s="27">
        <v>44393</v>
      </c>
      <c r="B3003" s="24" t="s">
        <v>25</v>
      </c>
      <c r="C3003" s="25">
        <v>65.900000000000006</v>
      </c>
      <c r="D3003" s="31" t="str">
        <f t="shared" si="46"/>
        <v/>
      </c>
      <c r="E3003" s="24" t="s">
        <v>58</v>
      </c>
    </row>
    <row r="3004" spans="1:5" s="23" customFormat="1" ht="15.75" outlineLevel="2" x14ac:dyDescent="0.25">
      <c r="A3004" s="27">
        <v>44393</v>
      </c>
      <c r="B3004" s="24" t="s">
        <v>25</v>
      </c>
      <c r="C3004" s="25">
        <v>146.21</v>
      </c>
      <c r="D3004" s="31" t="str">
        <f t="shared" si="46"/>
        <v/>
      </c>
      <c r="E3004" s="24" t="s">
        <v>58</v>
      </c>
    </row>
    <row r="3005" spans="1:5" s="23" customFormat="1" ht="15.75" outlineLevel="2" x14ac:dyDescent="0.25">
      <c r="A3005" s="27">
        <v>44393</v>
      </c>
      <c r="B3005" s="24" t="s">
        <v>25</v>
      </c>
      <c r="C3005" s="25">
        <v>180.39</v>
      </c>
      <c r="D3005" s="31" t="str">
        <f t="shared" si="46"/>
        <v/>
      </c>
      <c r="E3005" s="24" t="s">
        <v>58</v>
      </c>
    </row>
    <row r="3006" spans="1:5" s="23" customFormat="1" ht="15.75" outlineLevel="2" x14ac:dyDescent="0.25">
      <c r="A3006" s="27">
        <v>44393</v>
      </c>
      <c r="B3006" s="24" t="s">
        <v>25</v>
      </c>
      <c r="C3006" s="25">
        <v>39.94</v>
      </c>
      <c r="D3006" s="31" t="str">
        <f t="shared" si="46"/>
        <v/>
      </c>
      <c r="E3006" s="24" t="s">
        <v>58</v>
      </c>
    </row>
    <row r="3007" spans="1:5" s="23" customFormat="1" ht="15.75" outlineLevel="2" x14ac:dyDescent="0.25">
      <c r="A3007" s="27">
        <v>44393</v>
      </c>
      <c r="B3007" s="24" t="s">
        <v>25</v>
      </c>
      <c r="C3007" s="25">
        <v>60.21</v>
      </c>
      <c r="D3007" s="31" t="str">
        <f t="shared" si="46"/>
        <v/>
      </c>
      <c r="E3007" s="24" t="s">
        <v>58</v>
      </c>
    </row>
    <row r="3008" spans="1:5" s="23" customFormat="1" ht="15.75" outlineLevel="2" x14ac:dyDescent="0.25">
      <c r="A3008" s="27">
        <v>44393</v>
      </c>
      <c r="B3008" s="24" t="s">
        <v>25</v>
      </c>
      <c r="C3008" s="25">
        <v>4.58</v>
      </c>
      <c r="D3008" s="31" t="str">
        <f t="shared" si="46"/>
        <v/>
      </c>
      <c r="E3008" s="24" t="s">
        <v>58</v>
      </c>
    </row>
    <row r="3009" spans="1:5" s="23" customFormat="1" ht="15.75" outlineLevel="2" x14ac:dyDescent="0.25">
      <c r="A3009" s="27">
        <v>44393</v>
      </c>
      <c r="B3009" s="24" t="s">
        <v>25</v>
      </c>
      <c r="C3009" s="25">
        <v>9.4700000000000006</v>
      </c>
      <c r="D3009" s="31" t="str">
        <f t="shared" si="46"/>
        <v/>
      </c>
      <c r="E3009" s="24" t="s">
        <v>58</v>
      </c>
    </row>
    <row r="3010" spans="1:5" s="23" customFormat="1" ht="15.75" outlineLevel="2" x14ac:dyDescent="0.25">
      <c r="A3010" s="27">
        <v>44393</v>
      </c>
      <c r="B3010" s="24" t="s">
        <v>25</v>
      </c>
      <c r="C3010" s="25">
        <v>13.74</v>
      </c>
      <c r="D3010" s="31" t="str">
        <f t="shared" si="46"/>
        <v/>
      </c>
      <c r="E3010" s="24" t="s">
        <v>58</v>
      </c>
    </row>
    <row r="3011" spans="1:5" s="23" customFormat="1" ht="15.75" outlineLevel="2" x14ac:dyDescent="0.25">
      <c r="A3011" s="27">
        <v>44393</v>
      </c>
      <c r="B3011" s="24" t="s">
        <v>25</v>
      </c>
      <c r="C3011" s="25">
        <v>28.68</v>
      </c>
      <c r="D3011" s="31" t="str">
        <f t="shared" si="46"/>
        <v/>
      </c>
      <c r="E3011" s="24" t="s">
        <v>58</v>
      </c>
    </row>
    <row r="3012" spans="1:5" s="23" customFormat="1" ht="15.75" outlineLevel="2" x14ac:dyDescent="0.25">
      <c r="A3012" s="27">
        <v>44393</v>
      </c>
      <c r="B3012" s="24" t="s">
        <v>25</v>
      </c>
      <c r="C3012" s="25">
        <v>17.95</v>
      </c>
      <c r="D3012" s="31" t="str">
        <f t="shared" si="46"/>
        <v/>
      </c>
      <c r="E3012" s="24" t="s">
        <v>58</v>
      </c>
    </row>
    <row r="3013" spans="1:5" s="23" customFormat="1" ht="15.75" outlineLevel="2" x14ac:dyDescent="0.25">
      <c r="A3013" s="27">
        <v>44393</v>
      </c>
      <c r="B3013" s="24" t="s">
        <v>25</v>
      </c>
      <c r="C3013" s="25">
        <v>35.520000000000003</v>
      </c>
      <c r="D3013" s="31" t="str">
        <f t="shared" si="46"/>
        <v/>
      </c>
      <c r="E3013" s="24" t="s">
        <v>58</v>
      </c>
    </row>
    <row r="3014" spans="1:5" s="23" customFormat="1" ht="15.75" outlineLevel="2" x14ac:dyDescent="0.25">
      <c r="A3014" s="27">
        <v>44393</v>
      </c>
      <c r="B3014" s="24" t="s">
        <v>25</v>
      </c>
      <c r="C3014" s="25">
        <v>48.08</v>
      </c>
      <c r="D3014" s="31" t="str">
        <f t="shared" si="46"/>
        <v/>
      </c>
      <c r="E3014" s="24" t="s">
        <v>58</v>
      </c>
    </row>
    <row r="3015" spans="1:5" s="23" customFormat="1" ht="15.75" outlineLevel="2" x14ac:dyDescent="0.25">
      <c r="A3015" s="27">
        <v>44393</v>
      </c>
      <c r="B3015" s="24" t="s">
        <v>25</v>
      </c>
      <c r="C3015" s="25">
        <v>150.04</v>
      </c>
      <c r="D3015" s="31" t="str">
        <f t="shared" si="46"/>
        <v/>
      </c>
      <c r="E3015" s="24" t="s">
        <v>58</v>
      </c>
    </row>
    <row r="3016" spans="1:5" s="23" customFormat="1" ht="15.75" outlineLevel="2" x14ac:dyDescent="0.25">
      <c r="A3016" s="27">
        <v>44393</v>
      </c>
      <c r="B3016" s="24" t="s">
        <v>25</v>
      </c>
      <c r="C3016" s="25">
        <v>231.84</v>
      </c>
      <c r="D3016" s="31" t="str">
        <f t="shared" si="46"/>
        <v/>
      </c>
      <c r="E3016" s="24" t="s">
        <v>58</v>
      </c>
    </row>
    <row r="3017" spans="1:5" s="23" customFormat="1" ht="15.75" outlineLevel="2" x14ac:dyDescent="0.25">
      <c r="A3017" s="27">
        <v>44393</v>
      </c>
      <c r="B3017" s="24" t="s">
        <v>25</v>
      </c>
      <c r="C3017" s="25">
        <v>31.52</v>
      </c>
      <c r="D3017" s="31" t="str">
        <f t="shared" si="46"/>
        <v/>
      </c>
      <c r="E3017" s="24" t="s">
        <v>58</v>
      </c>
    </row>
    <row r="3018" spans="1:5" s="23" customFormat="1" ht="15.75" outlineLevel="2" x14ac:dyDescent="0.25">
      <c r="A3018" s="27">
        <v>44393</v>
      </c>
      <c r="B3018" s="24" t="s">
        <v>25</v>
      </c>
      <c r="C3018" s="25">
        <v>38.72</v>
      </c>
      <c r="D3018" s="31" t="str">
        <f t="shared" si="46"/>
        <v/>
      </c>
      <c r="E3018" s="24" t="s">
        <v>58</v>
      </c>
    </row>
    <row r="3019" spans="1:5" s="23" customFormat="1" ht="15.75" outlineLevel="2" x14ac:dyDescent="0.25">
      <c r="A3019" s="27">
        <v>44393</v>
      </c>
      <c r="B3019" s="24" t="s">
        <v>25</v>
      </c>
      <c r="C3019" s="25">
        <v>152.46</v>
      </c>
      <c r="D3019" s="31" t="str">
        <f t="shared" si="46"/>
        <v/>
      </c>
      <c r="E3019" s="24" t="s">
        <v>58</v>
      </c>
    </row>
    <row r="3020" spans="1:5" s="23" customFormat="1" ht="15.75" outlineLevel="2" x14ac:dyDescent="0.25">
      <c r="A3020" s="27">
        <v>44393</v>
      </c>
      <c r="B3020" s="24" t="s">
        <v>25</v>
      </c>
      <c r="C3020" s="25">
        <v>46.75</v>
      </c>
      <c r="D3020" s="31" t="str">
        <f t="shared" si="46"/>
        <v/>
      </c>
      <c r="E3020" s="24" t="s">
        <v>58</v>
      </c>
    </row>
    <row r="3021" spans="1:5" s="23" customFormat="1" ht="15.75" outlineLevel="2" x14ac:dyDescent="0.25">
      <c r="A3021" s="27">
        <v>44393</v>
      </c>
      <c r="B3021" s="24" t="s">
        <v>25</v>
      </c>
      <c r="C3021" s="25">
        <v>47.25</v>
      </c>
      <c r="D3021" s="31" t="str">
        <f t="shared" si="46"/>
        <v/>
      </c>
      <c r="E3021" s="24" t="s">
        <v>58</v>
      </c>
    </row>
    <row r="3022" spans="1:5" s="23" customFormat="1" ht="15.75" outlineLevel="1" x14ac:dyDescent="0.25">
      <c r="A3022" s="28">
        <f>A3021</f>
        <v>44393</v>
      </c>
      <c r="B3022" s="29" t="str">
        <f>B3021</f>
        <v>HOME DEPOT CREDIT SERVICES</v>
      </c>
      <c r="C3022" s="30">
        <f>SUBTOTAL(9,C2983:C3021)</f>
        <v>2564.23</v>
      </c>
      <c r="D3022" s="31" t="str">
        <f t="shared" si="46"/>
        <v>TOTAL</v>
      </c>
      <c r="E3022" s="24"/>
    </row>
    <row r="3023" spans="1:5" s="23" customFormat="1" ht="15.75" outlineLevel="2" x14ac:dyDescent="0.25">
      <c r="A3023" s="27">
        <v>44393</v>
      </c>
      <c r="B3023" s="24" t="s">
        <v>1366</v>
      </c>
      <c r="C3023" s="25">
        <v>0</v>
      </c>
      <c r="D3023" s="31" t="str">
        <f t="shared" si="46"/>
        <v/>
      </c>
      <c r="E3023" s="24" t="s">
        <v>265</v>
      </c>
    </row>
    <row r="3024" spans="1:5" s="23" customFormat="1" ht="15.75" outlineLevel="1" x14ac:dyDescent="0.25">
      <c r="A3024" s="28">
        <f>A3023</f>
        <v>44393</v>
      </c>
      <c r="B3024" s="29" t="str">
        <f>B3023</f>
        <v>HORSESHOE BAY RESORT</v>
      </c>
      <c r="C3024" s="30">
        <f>SUBTOTAL(9,C3023:C3023)</f>
        <v>0</v>
      </c>
      <c r="D3024" s="31" t="str">
        <f t="shared" si="46"/>
        <v>TOTAL</v>
      </c>
      <c r="E3024" s="24"/>
    </row>
    <row r="3025" spans="1:5" s="23" customFormat="1" ht="15.75" outlineLevel="2" x14ac:dyDescent="0.25">
      <c r="A3025" s="27">
        <v>44393</v>
      </c>
      <c r="B3025" s="24" t="s">
        <v>26</v>
      </c>
      <c r="C3025" s="25">
        <v>485</v>
      </c>
      <c r="D3025" s="31" t="str">
        <f t="shared" si="46"/>
        <v/>
      </c>
      <c r="E3025" s="24" t="s">
        <v>56</v>
      </c>
    </row>
    <row r="3026" spans="1:5" s="23" customFormat="1" ht="15.75" outlineLevel="2" x14ac:dyDescent="0.25">
      <c r="A3026" s="27">
        <v>44393</v>
      </c>
      <c r="B3026" s="24" t="s">
        <v>26</v>
      </c>
      <c r="C3026" s="25">
        <v>404</v>
      </c>
      <c r="D3026" s="31" t="str">
        <f t="shared" si="46"/>
        <v/>
      </c>
      <c r="E3026" s="24" t="s">
        <v>56</v>
      </c>
    </row>
    <row r="3027" spans="1:5" s="23" customFormat="1" ht="15.75" outlineLevel="2" x14ac:dyDescent="0.25">
      <c r="A3027" s="27">
        <v>44393</v>
      </c>
      <c r="B3027" s="24" t="s">
        <v>26</v>
      </c>
      <c r="C3027" s="25">
        <v>815</v>
      </c>
      <c r="D3027" s="31" t="str">
        <f t="shared" si="46"/>
        <v/>
      </c>
      <c r="E3027" s="24" t="s">
        <v>56</v>
      </c>
    </row>
    <row r="3028" spans="1:5" s="23" customFormat="1" ht="15.75" outlineLevel="1" x14ac:dyDescent="0.25">
      <c r="A3028" s="28">
        <f>A3027</f>
        <v>44393</v>
      </c>
      <c r="B3028" s="29" t="str">
        <f>B3027</f>
        <v>HOUSTON GRADUATION CENTER INC</v>
      </c>
      <c r="C3028" s="30">
        <f>SUBTOTAL(9,C3025:C3027)</f>
        <v>1704</v>
      </c>
      <c r="D3028" s="31" t="str">
        <f t="shared" si="46"/>
        <v>TOTAL</v>
      </c>
      <c r="E3028" s="24"/>
    </row>
    <row r="3029" spans="1:5" s="23" customFormat="1" ht="15.75" outlineLevel="2" x14ac:dyDescent="0.25">
      <c r="A3029" s="27">
        <v>44393</v>
      </c>
      <c r="B3029" s="24" t="s">
        <v>978</v>
      </c>
      <c r="C3029" s="25">
        <v>60</v>
      </c>
      <c r="D3029" s="31" t="str">
        <f t="shared" si="46"/>
        <v/>
      </c>
      <c r="E3029" s="24" t="s">
        <v>74</v>
      </c>
    </row>
    <row r="3030" spans="1:5" s="23" customFormat="1" ht="15.75" outlineLevel="2" x14ac:dyDescent="0.25">
      <c r="A3030" s="27">
        <v>44393</v>
      </c>
      <c r="B3030" s="24" t="s">
        <v>978</v>
      </c>
      <c r="C3030" s="25">
        <v>60</v>
      </c>
      <c r="D3030" s="31" t="str">
        <f t="shared" si="46"/>
        <v/>
      </c>
      <c r="E3030" s="24" t="s">
        <v>74</v>
      </c>
    </row>
    <row r="3031" spans="1:5" s="23" customFormat="1" ht="15.75" outlineLevel="1" x14ac:dyDescent="0.25">
      <c r="A3031" s="28">
        <f>A3030</f>
        <v>44393</v>
      </c>
      <c r="B3031" s="29" t="str">
        <f>B3030</f>
        <v>HUMBLE ISD ATHLETICS</v>
      </c>
      <c r="C3031" s="30">
        <f>SUBTOTAL(9,C3029:C3030)</f>
        <v>120</v>
      </c>
      <c r="D3031" s="31" t="str">
        <f t="shared" si="46"/>
        <v>TOTAL</v>
      </c>
      <c r="E3031" s="24"/>
    </row>
    <row r="3032" spans="1:5" s="23" customFormat="1" ht="15.75" outlineLevel="2" x14ac:dyDescent="0.25">
      <c r="A3032" s="27">
        <v>44393</v>
      </c>
      <c r="B3032" s="24" t="s">
        <v>323</v>
      </c>
      <c r="C3032" s="25">
        <v>19944</v>
      </c>
      <c r="D3032" s="31" t="str">
        <f t="shared" si="46"/>
        <v/>
      </c>
      <c r="E3032" s="24" t="s">
        <v>64</v>
      </c>
    </row>
    <row r="3033" spans="1:5" s="23" customFormat="1" ht="15.75" outlineLevel="2" x14ac:dyDescent="0.25">
      <c r="A3033" s="27">
        <v>44393</v>
      </c>
      <c r="B3033" s="24" t="s">
        <v>323</v>
      </c>
      <c r="C3033" s="25">
        <v>10500</v>
      </c>
      <c r="D3033" s="31" t="str">
        <f t="shared" si="46"/>
        <v/>
      </c>
      <c r="E3033" s="24" t="s">
        <v>64</v>
      </c>
    </row>
    <row r="3034" spans="1:5" s="23" customFormat="1" ht="15.75" outlineLevel="2" x14ac:dyDescent="0.25">
      <c r="A3034" s="27">
        <v>44393</v>
      </c>
      <c r="B3034" s="24" t="s">
        <v>323</v>
      </c>
      <c r="C3034" s="25">
        <v>8591</v>
      </c>
      <c r="D3034" s="31" t="str">
        <f t="shared" si="46"/>
        <v/>
      </c>
      <c r="E3034" s="24" t="s">
        <v>64</v>
      </c>
    </row>
    <row r="3035" spans="1:5" s="23" customFormat="1" ht="15.75" outlineLevel="1" x14ac:dyDescent="0.25">
      <c r="A3035" s="28">
        <f>A3034</f>
        <v>44393</v>
      </c>
      <c r="B3035" s="29" t="str">
        <f>B3034</f>
        <v>HUNTON SERVICES</v>
      </c>
      <c r="C3035" s="30">
        <f>SUBTOTAL(9,C3032:C3034)</f>
        <v>39035</v>
      </c>
      <c r="D3035" s="31" t="str">
        <f t="shared" si="46"/>
        <v>TOTAL</v>
      </c>
      <c r="E3035" s="24"/>
    </row>
    <row r="3036" spans="1:5" s="23" customFormat="1" ht="15.75" outlineLevel="2" x14ac:dyDescent="0.25">
      <c r="A3036" s="27">
        <v>44393</v>
      </c>
      <c r="B3036" s="24" t="s">
        <v>622</v>
      </c>
      <c r="C3036" s="25">
        <v>348.41</v>
      </c>
      <c r="D3036" s="31" t="str">
        <f t="shared" si="46"/>
        <v/>
      </c>
      <c r="E3036" s="24" t="s">
        <v>265</v>
      </c>
    </row>
    <row r="3037" spans="1:5" s="23" customFormat="1" ht="15.75" outlineLevel="1" x14ac:dyDescent="0.25">
      <c r="A3037" s="28">
        <f>A3036</f>
        <v>44393</v>
      </c>
      <c r="B3037" s="29" t="str">
        <f>B3036</f>
        <v>HYATT REGENCY HOTEL</v>
      </c>
      <c r="C3037" s="30">
        <f>SUBTOTAL(9,C3036:C3036)</f>
        <v>348.41</v>
      </c>
      <c r="D3037" s="31" t="str">
        <f t="shared" si="46"/>
        <v>TOTAL</v>
      </c>
      <c r="E3037" s="24"/>
    </row>
    <row r="3038" spans="1:5" s="23" customFormat="1" ht="15.75" outlineLevel="2" x14ac:dyDescent="0.25">
      <c r="A3038" s="27">
        <v>44393</v>
      </c>
      <c r="B3038" s="24" t="s">
        <v>622</v>
      </c>
      <c r="C3038" s="25">
        <v>348.41</v>
      </c>
      <c r="D3038" s="31" t="str">
        <f t="shared" si="46"/>
        <v/>
      </c>
      <c r="E3038" s="24" t="s">
        <v>265</v>
      </c>
    </row>
    <row r="3039" spans="1:5" s="23" customFormat="1" ht="15.75" outlineLevel="1" x14ac:dyDescent="0.25">
      <c r="A3039" s="28">
        <f>A3038</f>
        <v>44393</v>
      </c>
      <c r="B3039" s="29" t="str">
        <f>B3038</f>
        <v>HYATT REGENCY HOTEL</v>
      </c>
      <c r="C3039" s="30">
        <f>SUBTOTAL(9,C3038:C3038)</f>
        <v>348.41</v>
      </c>
      <c r="D3039" s="31" t="str">
        <f t="shared" si="46"/>
        <v>TOTAL</v>
      </c>
      <c r="E3039" s="24"/>
    </row>
    <row r="3040" spans="1:5" s="23" customFormat="1" ht="15.75" outlineLevel="2" x14ac:dyDescent="0.25">
      <c r="A3040" s="27">
        <v>44393</v>
      </c>
      <c r="B3040" s="24" t="s">
        <v>622</v>
      </c>
      <c r="C3040" s="25">
        <v>348.41</v>
      </c>
      <c r="D3040" s="31" t="str">
        <f t="shared" si="46"/>
        <v/>
      </c>
      <c r="E3040" s="24" t="s">
        <v>265</v>
      </c>
    </row>
    <row r="3041" spans="1:5" s="23" customFormat="1" ht="15.75" outlineLevel="1" x14ac:dyDescent="0.25">
      <c r="A3041" s="28">
        <f>A3040</f>
        <v>44393</v>
      </c>
      <c r="B3041" s="29" t="str">
        <f>B3040</f>
        <v>HYATT REGENCY HOTEL</v>
      </c>
      <c r="C3041" s="30">
        <f>SUBTOTAL(9,C3040:C3040)</f>
        <v>348.41</v>
      </c>
      <c r="D3041" s="31" t="str">
        <f t="shared" si="46"/>
        <v>TOTAL</v>
      </c>
      <c r="E3041" s="24"/>
    </row>
    <row r="3042" spans="1:5" s="23" customFormat="1" ht="15.75" outlineLevel="2" x14ac:dyDescent="0.25">
      <c r="A3042" s="27">
        <v>44393</v>
      </c>
      <c r="B3042" s="24" t="s">
        <v>622</v>
      </c>
      <c r="C3042" s="25">
        <v>348.41</v>
      </c>
      <c r="D3042" s="31" t="str">
        <f t="shared" si="46"/>
        <v/>
      </c>
      <c r="E3042" s="24" t="s">
        <v>265</v>
      </c>
    </row>
    <row r="3043" spans="1:5" s="23" customFormat="1" ht="15.75" outlineLevel="1" x14ac:dyDescent="0.25">
      <c r="A3043" s="28">
        <f>A3042</f>
        <v>44393</v>
      </c>
      <c r="B3043" s="29" t="str">
        <f>B3042</f>
        <v>HYATT REGENCY HOTEL</v>
      </c>
      <c r="C3043" s="30">
        <f>SUBTOTAL(9,C3042:C3042)</f>
        <v>348.41</v>
      </c>
      <c r="D3043" s="31" t="str">
        <f t="shared" si="46"/>
        <v>TOTAL</v>
      </c>
      <c r="E3043" s="24"/>
    </row>
    <row r="3044" spans="1:5" s="23" customFormat="1" ht="15.75" outlineLevel="2" x14ac:dyDescent="0.25">
      <c r="A3044" s="27">
        <v>44393</v>
      </c>
      <c r="B3044" s="24" t="s">
        <v>622</v>
      </c>
      <c r="C3044" s="25">
        <v>348.41</v>
      </c>
      <c r="D3044" s="31" t="str">
        <f t="shared" si="46"/>
        <v/>
      </c>
      <c r="E3044" s="24" t="s">
        <v>265</v>
      </c>
    </row>
    <row r="3045" spans="1:5" s="23" customFormat="1" ht="15.75" outlineLevel="1" x14ac:dyDescent="0.25">
      <c r="A3045" s="28">
        <f>A3044</f>
        <v>44393</v>
      </c>
      <c r="B3045" s="29" t="str">
        <f>B3044</f>
        <v>HYATT REGENCY HOTEL</v>
      </c>
      <c r="C3045" s="30">
        <f>SUBTOTAL(9,C3044:C3044)</f>
        <v>348.41</v>
      </c>
      <c r="D3045" s="31" t="str">
        <f t="shared" si="46"/>
        <v>TOTAL</v>
      </c>
      <c r="E3045" s="24"/>
    </row>
    <row r="3046" spans="1:5" s="23" customFormat="1" ht="15.75" outlineLevel="2" x14ac:dyDescent="0.25">
      <c r="A3046" s="27">
        <v>44393</v>
      </c>
      <c r="B3046" s="24" t="s">
        <v>301</v>
      </c>
      <c r="C3046" s="25">
        <v>182.91</v>
      </c>
      <c r="D3046" s="31" t="str">
        <f t="shared" si="46"/>
        <v/>
      </c>
      <c r="E3046" s="24" t="s">
        <v>56</v>
      </c>
    </row>
    <row r="3047" spans="1:5" s="23" customFormat="1" ht="15.75" outlineLevel="2" x14ac:dyDescent="0.25">
      <c r="A3047" s="27">
        <v>44393</v>
      </c>
      <c r="B3047" s="24" t="s">
        <v>301</v>
      </c>
      <c r="C3047" s="25">
        <v>267.47000000000003</v>
      </c>
      <c r="D3047" s="31" t="str">
        <f t="shared" si="46"/>
        <v/>
      </c>
      <c r="E3047" s="24" t="s">
        <v>56</v>
      </c>
    </row>
    <row r="3048" spans="1:5" s="23" customFormat="1" ht="15.75" outlineLevel="2" x14ac:dyDescent="0.25">
      <c r="A3048" s="27">
        <v>44393</v>
      </c>
      <c r="B3048" s="24" t="s">
        <v>301</v>
      </c>
      <c r="C3048" s="25">
        <v>1519.48</v>
      </c>
      <c r="D3048" s="31" t="str">
        <f t="shared" si="46"/>
        <v/>
      </c>
      <c r="E3048" s="24" t="s">
        <v>56</v>
      </c>
    </row>
    <row r="3049" spans="1:5" s="23" customFormat="1" ht="15.75" outlineLevel="2" x14ac:dyDescent="0.25">
      <c r="A3049" s="27">
        <v>44393</v>
      </c>
      <c r="B3049" s="24" t="s">
        <v>301</v>
      </c>
      <c r="C3049" s="25">
        <v>3682.57</v>
      </c>
      <c r="D3049" s="31" t="str">
        <f t="shared" si="46"/>
        <v/>
      </c>
      <c r="E3049" s="24" t="s">
        <v>56</v>
      </c>
    </row>
    <row r="3050" spans="1:5" s="23" customFormat="1" ht="15.75" outlineLevel="2" x14ac:dyDescent="0.25">
      <c r="A3050" s="27">
        <v>44393</v>
      </c>
      <c r="B3050" s="24" t="s">
        <v>301</v>
      </c>
      <c r="C3050" s="25">
        <v>1892.55</v>
      </c>
      <c r="D3050" s="31" t="str">
        <f t="shared" si="46"/>
        <v/>
      </c>
      <c r="E3050" s="24" t="s">
        <v>56</v>
      </c>
    </row>
    <row r="3051" spans="1:5" s="23" customFormat="1" ht="15.75" outlineLevel="2" x14ac:dyDescent="0.25">
      <c r="A3051" s="27">
        <v>44393</v>
      </c>
      <c r="B3051" s="24" t="s">
        <v>301</v>
      </c>
      <c r="C3051" s="25">
        <v>1511.45</v>
      </c>
      <c r="D3051" s="31" t="str">
        <f t="shared" si="46"/>
        <v/>
      </c>
      <c r="E3051" s="24" t="s">
        <v>56</v>
      </c>
    </row>
    <row r="3052" spans="1:5" s="23" customFormat="1" ht="15.75" outlineLevel="1" x14ac:dyDescent="0.25">
      <c r="A3052" s="28">
        <f>A3051</f>
        <v>44393</v>
      </c>
      <c r="B3052" s="29" t="str">
        <f>B3051</f>
        <v>INDECO SALES INC</v>
      </c>
      <c r="C3052" s="30">
        <f>SUBTOTAL(9,C3046:C3051)</f>
        <v>9056.43</v>
      </c>
      <c r="D3052" s="31" t="str">
        <f t="shared" si="46"/>
        <v>TOTAL</v>
      </c>
      <c r="E3052" s="24"/>
    </row>
    <row r="3053" spans="1:5" s="23" customFormat="1" ht="15.75" outlineLevel="2" x14ac:dyDescent="0.25">
      <c r="A3053" s="27">
        <v>44393</v>
      </c>
      <c r="B3053" s="24" t="s">
        <v>979</v>
      </c>
      <c r="C3053" s="25">
        <v>191</v>
      </c>
      <c r="D3053" s="31" t="str">
        <f t="shared" si="46"/>
        <v/>
      </c>
      <c r="E3053" s="24" t="s">
        <v>70</v>
      </c>
    </row>
    <row r="3054" spans="1:5" s="23" customFormat="1" ht="15.75" outlineLevel="1" x14ac:dyDescent="0.25">
      <c r="A3054" s="28">
        <f>A3053</f>
        <v>44393</v>
      </c>
      <c r="B3054" s="29" t="str">
        <f>B3053</f>
        <v>INDEPENDENCE COFFEE CO LLC</v>
      </c>
      <c r="C3054" s="30">
        <f>SUBTOTAL(9,C3053:C3053)</f>
        <v>191</v>
      </c>
      <c r="D3054" s="31" t="str">
        <f t="shared" si="46"/>
        <v>TOTAL</v>
      </c>
      <c r="E3054" s="24"/>
    </row>
    <row r="3055" spans="1:5" s="23" customFormat="1" ht="15.75" outlineLevel="2" x14ac:dyDescent="0.25">
      <c r="A3055" s="27">
        <v>44393</v>
      </c>
      <c r="B3055" s="24" t="s">
        <v>310</v>
      </c>
      <c r="C3055" s="25">
        <v>630.86</v>
      </c>
      <c r="D3055" s="31" t="str">
        <f t="shared" si="46"/>
        <v/>
      </c>
      <c r="E3055" s="24" t="s">
        <v>62</v>
      </c>
    </row>
    <row r="3056" spans="1:5" s="23" customFormat="1" ht="15.75" outlineLevel="1" x14ac:dyDescent="0.25">
      <c r="A3056" s="28">
        <f>A3055</f>
        <v>44393</v>
      </c>
      <c r="B3056" s="29" t="str">
        <f>B3055</f>
        <v>EVERGREEN WORKING CAPITAL LLC</v>
      </c>
      <c r="C3056" s="30">
        <f>SUBTOTAL(9,C3055:C3055)</f>
        <v>630.86</v>
      </c>
      <c r="D3056" s="31" t="str">
        <f t="shared" si="46"/>
        <v>TOTAL</v>
      </c>
      <c r="E3056" s="24"/>
    </row>
    <row r="3057" spans="1:5" s="23" customFormat="1" ht="15.75" outlineLevel="2" x14ac:dyDescent="0.25">
      <c r="A3057" s="27">
        <v>44393</v>
      </c>
      <c r="B3057" s="24" t="s">
        <v>980</v>
      </c>
      <c r="C3057" s="25">
        <v>435.49</v>
      </c>
      <c r="D3057" s="31" t="str">
        <f t="shared" ref="D3057:D3120" si="47">IF(E3057="","TOTAL","")</f>
        <v/>
      </c>
      <c r="E3057" s="24" t="s">
        <v>73</v>
      </c>
    </row>
    <row r="3058" spans="1:5" s="23" customFormat="1" ht="15.75" outlineLevel="2" x14ac:dyDescent="0.25">
      <c r="A3058" s="27">
        <v>44393</v>
      </c>
      <c r="B3058" s="24" t="s">
        <v>980</v>
      </c>
      <c r="C3058" s="25">
        <v>8709.75</v>
      </c>
      <c r="D3058" s="31" t="str">
        <f t="shared" si="47"/>
        <v/>
      </c>
      <c r="E3058" s="24" t="s">
        <v>378</v>
      </c>
    </row>
    <row r="3059" spans="1:5" s="23" customFormat="1" ht="15.75" outlineLevel="1" x14ac:dyDescent="0.25">
      <c r="A3059" s="28">
        <f>A3058</f>
        <v>44393</v>
      </c>
      <c r="B3059" s="29" t="str">
        <f>B3058</f>
        <v>INTERNATIONAL BOOK IMPORT SERVICE INC</v>
      </c>
      <c r="C3059" s="30">
        <f>SUBTOTAL(9,C3057:C3058)</f>
        <v>9145.24</v>
      </c>
      <c r="D3059" s="31" t="str">
        <f t="shared" si="47"/>
        <v>TOTAL</v>
      </c>
      <c r="E3059" s="24"/>
    </row>
    <row r="3060" spans="1:5" s="23" customFormat="1" ht="15.75" outlineLevel="2" x14ac:dyDescent="0.25">
      <c r="A3060" s="27">
        <v>44393</v>
      </c>
      <c r="B3060" s="24" t="s">
        <v>981</v>
      </c>
      <c r="C3060" s="25">
        <v>1709.28</v>
      </c>
      <c r="D3060" s="31" t="str">
        <f t="shared" si="47"/>
        <v/>
      </c>
      <c r="E3060" s="24" t="s">
        <v>58</v>
      </c>
    </row>
    <row r="3061" spans="1:5" s="23" customFormat="1" ht="15.75" outlineLevel="2" x14ac:dyDescent="0.25">
      <c r="A3061" s="27">
        <v>44393</v>
      </c>
      <c r="B3061" s="24" t="s">
        <v>981</v>
      </c>
      <c r="C3061" s="25">
        <v>2303.04</v>
      </c>
      <c r="D3061" s="31" t="str">
        <f t="shared" si="47"/>
        <v/>
      </c>
      <c r="E3061" s="24" t="s">
        <v>58</v>
      </c>
    </row>
    <row r="3062" spans="1:5" s="23" customFormat="1" ht="15.75" outlineLevel="2" x14ac:dyDescent="0.25">
      <c r="A3062" s="27">
        <v>44393</v>
      </c>
      <c r="B3062" s="24" t="s">
        <v>981</v>
      </c>
      <c r="C3062" s="25">
        <v>2848.8</v>
      </c>
      <c r="D3062" s="31" t="str">
        <f t="shared" si="47"/>
        <v/>
      </c>
      <c r="E3062" s="24" t="s">
        <v>58</v>
      </c>
    </row>
    <row r="3063" spans="1:5" s="23" customFormat="1" ht="15.75" outlineLevel="1" x14ac:dyDescent="0.25">
      <c r="A3063" s="28">
        <f>A3062</f>
        <v>44393</v>
      </c>
      <c r="B3063" s="29" t="str">
        <f>B3062</f>
        <v>DISTRIBUTOR OPERATIONS INC</v>
      </c>
      <c r="C3063" s="30">
        <f>SUBTOTAL(9,C3060:C3062)</f>
        <v>6861.12</v>
      </c>
      <c r="D3063" s="31" t="str">
        <f t="shared" si="47"/>
        <v>TOTAL</v>
      </c>
      <c r="E3063" s="24"/>
    </row>
    <row r="3064" spans="1:5" s="23" customFormat="1" ht="15.75" outlineLevel="2" x14ac:dyDescent="0.25">
      <c r="A3064" s="27">
        <v>44393</v>
      </c>
      <c r="B3064" s="24" t="s">
        <v>409</v>
      </c>
      <c r="C3064" s="25">
        <v>1981</v>
      </c>
      <c r="D3064" s="31" t="str">
        <f t="shared" si="47"/>
        <v/>
      </c>
      <c r="E3064" s="24" t="s">
        <v>289</v>
      </c>
    </row>
    <row r="3065" spans="1:5" s="23" customFormat="1" ht="15.75" outlineLevel="1" x14ac:dyDescent="0.25">
      <c r="A3065" s="28">
        <f>A3064</f>
        <v>44393</v>
      </c>
      <c r="B3065" s="29" t="str">
        <f>B3064</f>
        <v>JEAN'S RESTAURANT SUPPLY</v>
      </c>
      <c r="C3065" s="30">
        <f>SUBTOTAL(9,C3064:C3064)</f>
        <v>1981</v>
      </c>
      <c r="D3065" s="31" t="str">
        <f t="shared" si="47"/>
        <v>TOTAL</v>
      </c>
      <c r="E3065" s="24"/>
    </row>
    <row r="3066" spans="1:5" s="23" customFormat="1" ht="15.75" outlineLevel="2" x14ac:dyDescent="0.25">
      <c r="A3066" s="27">
        <v>44393</v>
      </c>
      <c r="B3066" s="24" t="s">
        <v>430</v>
      </c>
      <c r="C3066" s="25">
        <v>332.56</v>
      </c>
      <c r="D3066" s="31" t="str">
        <f t="shared" si="47"/>
        <v/>
      </c>
      <c r="E3066" s="24" t="s">
        <v>62</v>
      </c>
    </row>
    <row r="3067" spans="1:5" s="23" customFormat="1" ht="15.75" outlineLevel="1" x14ac:dyDescent="0.25">
      <c r="A3067" s="28">
        <f>A3066</f>
        <v>44393</v>
      </c>
      <c r="B3067" s="29" t="str">
        <f>B3066</f>
        <v>JOHNSON CONTROLS</v>
      </c>
      <c r="C3067" s="30">
        <f>SUBTOTAL(9,C3066:C3066)</f>
        <v>332.56</v>
      </c>
      <c r="D3067" s="31" t="str">
        <f t="shared" si="47"/>
        <v>TOTAL</v>
      </c>
      <c r="E3067" s="24"/>
    </row>
    <row r="3068" spans="1:5" s="23" customFormat="1" ht="15.75" outlineLevel="2" x14ac:dyDescent="0.25">
      <c r="A3068" s="27">
        <v>44393</v>
      </c>
      <c r="B3068" s="24" t="s">
        <v>431</v>
      </c>
      <c r="C3068" s="25">
        <v>14472.72</v>
      </c>
      <c r="D3068" s="31" t="str">
        <f t="shared" si="47"/>
        <v/>
      </c>
      <c r="E3068" s="24" t="s">
        <v>58</v>
      </c>
    </row>
    <row r="3069" spans="1:5" s="23" customFormat="1" ht="15.75" outlineLevel="2" x14ac:dyDescent="0.25">
      <c r="A3069" s="27">
        <v>44393</v>
      </c>
      <c r="B3069" s="24" t="s">
        <v>431</v>
      </c>
      <c r="C3069" s="25">
        <v>223.38</v>
      </c>
      <c r="D3069" s="31" t="str">
        <f t="shared" si="47"/>
        <v/>
      </c>
      <c r="E3069" s="24" t="s">
        <v>58</v>
      </c>
    </row>
    <row r="3070" spans="1:5" s="23" customFormat="1" ht="15.75" outlineLevel="2" x14ac:dyDescent="0.25">
      <c r="A3070" s="27">
        <v>44393</v>
      </c>
      <c r="B3070" s="24" t="s">
        <v>431</v>
      </c>
      <c r="C3070" s="25">
        <v>173.85</v>
      </c>
      <c r="D3070" s="31" t="str">
        <f t="shared" si="47"/>
        <v/>
      </c>
      <c r="E3070" s="24" t="s">
        <v>58</v>
      </c>
    </row>
    <row r="3071" spans="1:5" s="23" customFormat="1" ht="15.75" outlineLevel="2" x14ac:dyDescent="0.25">
      <c r="A3071" s="27">
        <v>44393</v>
      </c>
      <c r="B3071" s="24" t="s">
        <v>431</v>
      </c>
      <c r="C3071" s="25">
        <v>244.5</v>
      </c>
      <c r="D3071" s="31" t="str">
        <f t="shared" si="47"/>
        <v/>
      </c>
      <c r="E3071" s="24" t="s">
        <v>58</v>
      </c>
    </row>
    <row r="3072" spans="1:5" s="23" customFormat="1" ht="15.75" outlineLevel="2" x14ac:dyDescent="0.25">
      <c r="A3072" s="27">
        <v>44393</v>
      </c>
      <c r="B3072" s="24" t="s">
        <v>431</v>
      </c>
      <c r="C3072" s="25">
        <v>4981.76</v>
      </c>
      <c r="D3072" s="31" t="str">
        <f t="shared" si="47"/>
        <v/>
      </c>
      <c r="E3072" s="24" t="s">
        <v>58</v>
      </c>
    </row>
    <row r="3073" spans="1:5" s="23" customFormat="1" ht="15.75" outlineLevel="2" x14ac:dyDescent="0.25">
      <c r="A3073" s="27">
        <v>44393</v>
      </c>
      <c r="B3073" s="24" t="s">
        <v>431</v>
      </c>
      <c r="C3073" s="25">
        <v>845.2</v>
      </c>
      <c r="D3073" s="31" t="str">
        <f t="shared" si="47"/>
        <v/>
      </c>
      <c r="E3073" s="24" t="s">
        <v>58</v>
      </c>
    </row>
    <row r="3074" spans="1:5" s="23" customFormat="1" ht="15.75" outlineLevel="2" x14ac:dyDescent="0.25">
      <c r="A3074" s="27">
        <v>44393</v>
      </c>
      <c r="B3074" s="24" t="s">
        <v>431</v>
      </c>
      <c r="C3074" s="25">
        <v>422.36</v>
      </c>
      <c r="D3074" s="31" t="str">
        <f t="shared" si="47"/>
        <v/>
      </c>
      <c r="E3074" s="24" t="s">
        <v>62</v>
      </c>
    </row>
    <row r="3075" spans="1:5" s="23" customFormat="1" ht="15.75" outlineLevel="2" x14ac:dyDescent="0.25">
      <c r="A3075" s="27">
        <v>44393</v>
      </c>
      <c r="B3075" s="24" t="s">
        <v>431</v>
      </c>
      <c r="C3075" s="25">
        <v>845.2</v>
      </c>
      <c r="D3075" s="31" t="str">
        <f t="shared" si="47"/>
        <v/>
      </c>
      <c r="E3075" s="24" t="s">
        <v>58</v>
      </c>
    </row>
    <row r="3076" spans="1:5" s="23" customFormat="1" ht="15.75" outlineLevel="1" x14ac:dyDescent="0.25">
      <c r="A3076" s="28">
        <f>A3075</f>
        <v>44393</v>
      </c>
      <c r="B3076" s="29" t="str">
        <f>B3075</f>
        <v>JOHNSON SUPPLY</v>
      </c>
      <c r="C3076" s="30">
        <f>SUBTOTAL(9,C3068:C3075)</f>
        <v>22208.97</v>
      </c>
      <c r="D3076" s="31" t="str">
        <f t="shared" si="47"/>
        <v>TOTAL</v>
      </c>
      <c r="E3076" s="24"/>
    </row>
    <row r="3077" spans="1:5" s="23" customFormat="1" ht="15.75" outlineLevel="2" x14ac:dyDescent="0.25">
      <c r="A3077" s="27">
        <v>44393</v>
      </c>
      <c r="B3077" s="24" t="s">
        <v>33</v>
      </c>
      <c r="C3077" s="25">
        <v>131.57</v>
      </c>
      <c r="D3077" s="31" t="str">
        <f t="shared" si="47"/>
        <v/>
      </c>
      <c r="E3077" s="24" t="s">
        <v>58</v>
      </c>
    </row>
    <row r="3078" spans="1:5" s="23" customFormat="1" ht="15.75" outlineLevel="2" x14ac:dyDescent="0.25">
      <c r="A3078" s="27">
        <v>44393</v>
      </c>
      <c r="B3078" s="24" t="s">
        <v>33</v>
      </c>
      <c r="C3078" s="25">
        <v>103.13</v>
      </c>
      <c r="D3078" s="31" t="str">
        <f t="shared" si="47"/>
        <v/>
      </c>
      <c r="E3078" s="24" t="s">
        <v>58</v>
      </c>
    </row>
    <row r="3079" spans="1:5" s="23" customFormat="1" ht="15.75" outlineLevel="2" x14ac:dyDescent="0.25">
      <c r="A3079" s="27">
        <v>44393</v>
      </c>
      <c r="B3079" s="24" t="s">
        <v>33</v>
      </c>
      <c r="C3079" s="25">
        <v>65.7</v>
      </c>
      <c r="D3079" s="31" t="str">
        <f t="shared" si="47"/>
        <v/>
      </c>
      <c r="E3079" s="24" t="s">
        <v>58</v>
      </c>
    </row>
    <row r="3080" spans="1:5" s="23" customFormat="1" ht="15.75" outlineLevel="2" x14ac:dyDescent="0.25">
      <c r="A3080" s="27">
        <v>44393</v>
      </c>
      <c r="B3080" s="24" t="s">
        <v>33</v>
      </c>
      <c r="C3080" s="25">
        <v>110.73</v>
      </c>
      <c r="D3080" s="31" t="str">
        <f t="shared" si="47"/>
        <v/>
      </c>
      <c r="E3080" s="24" t="s">
        <v>58</v>
      </c>
    </row>
    <row r="3081" spans="1:5" s="23" customFormat="1" ht="15.75" outlineLevel="2" x14ac:dyDescent="0.25">
      <c r="A3081" s="27">
        <v>44393</v>
      </c>
      <c r="B3081" s="24" t="s">
        <v>33</v>
      </c>
      <c r="C3081" s="25">
        <v>21.85</v>
      </c>
      <c r="D3081" s="31" t="str">
        <f t="shared" si="47"/>
        <v/>
      </c>
      <c r="E3081" s="24" t="s">
        <v>58</v>
      </c>
    </row>
    <row r="3082" spans="1:5" s="23" customFormat="1" ht="15.75" outlineLevel="2" x14ac:dyDescent="0.25">
      <c r="A3082" s="27">
        <v>44393</v>
      </c>
      <c r="B3082" s="24" t="s">
        <v>33</v>
      </c>
      <c r="C3082" s="25">
        <v>47.92</v>
      </c>
      <c r="D3082" s="31" t="str">
        <f t="shared" si="47"/>
        <v/>
      </c>
      <c r="E3082" s="24" t="s">
        <v>58</v>
      </c>
    </row>
    <row r="3083" spans="1:5" s="23" customFormat="1" ht="15.75" outlineLevel="2" x14ac:dyDescent="0.25">
      <c r="A3083" s="27">
        <v>44393</v>
      </c>
      <c r="B3083" s="24" t="s">
        <v>33</v>
      </c>
      <c r="C3083" s="25">
        <v>33.71</v>
      </c>
      <c r="D3083" s="31" t="str">
        <f t="shared" si="47"/>
        <v/>
      </c>
      <c r="E3083" s="24" t="s">
        <v>58</v>
      </c>
    </row>
    <row r="3084" spans="1:5" s="23" customFormat="1" ht="15.75" outlineLevel="2" x14ac:dyDescent="0.25">
      <c r="A3084" s="27">
        <v>44393</v>
      </c>
      <c r="B3084" s="24" t="s">
        <v>33</v>
      </c>
      <c r="C3084" s="25">
        <v>189.24</v>
      </c>
      <c r="D3084" s="31" t="str">
        <f t="shared" si="47"/>
        <v/>
      </c>
      <c r="E3084" s="24" t="s">
        <v>58</v>
      </c>
    </row>
    <row r="3085" spans="1:5" s="23" customFormat="1" ht="15.75" outlineLevel="2" x14ac:dyDescent="0.25">
      <c r="A3085" s="27">
        <v>44393</v>
      </c>
      <c r="B3085" s="24" t="s">
        <v>33</v>
      </c>
      <c r="C3085" s="25">
        <v>60.64</v>
      </c>
      <c r="D3085" s="31" t="str">
        <f t="shared" si="47"/>
        <v/>
      </c>
      <c r="E3085" s="24" t="s">
        <v>58</v>
      </c>
    </row>
    <row r="3086" spans="1:5" s="23" customFormat="1" ht="15.75" outlineLevel="2" x14ac:dyDescent="0.25">
      <c r="A3086" s="27">
        <v>44393</v>
      </c>
      <c r="B3086" s="24" t="s">
        <v>33</v>
      </c>
      <c r="C3086" s="25">
        <v>151.82</v>
      </c>
      <c r="D3086" s="31" t="str">
        <f t="shared" si="47"/>
        <v/>
      </c>
      <c r="E3086" s="24" t="s">
        <v>58</v>
      </c>
    </row>
    <row r="3087" spans="1:5" s="23" customFormat="1" ht="15.75" outlineLevel="2" x14ac:dyDescent="0.25">
      <c r="A3087" s="27">
        <v>44393</v>
      </c>
      <c r="B3087" s="24" t="s">
        <v>33</v>
      </c>
      <c r="C3087" s="25">
        <v>100.2</v>
      </c>
      <c r="D3087" s="31" t="str">
        <f t="shared" si="47"/>
        <v/>
      </c>
      <c r="E3087" s="24" t="s">
        <v>58</v>
      </c>
    </row>
    <row r="3088" spans="1:5" s="23" customFormat="1" ht="15.75" outlineLevel="2" x14ac:dyDescent="0.25">
      <c r="A3088" s="27">
        <v>44393</v>
      </c>
      <c r="B3088" s="24" t="s">
        <v>33</v>
      </c>
      <c r="C3088" s="25">
        <v>17.2</v>
      </c>
      <c r="D3088" s="31" t="str">
        <f t="shared" si="47"/>
        <v/>
      </c>
      <c r="E3088" s="24" t="s">
        <v>58</v>
      </c>
    </row>
    <row r="3089" spans="1:5" s="23" customFormat="1" ht="15.75" outlineLevel="2" x14ac:dyDescent="0.25">
      <c r="A3089" s="27">
        <v>44393</v>
      </c>
      <c r="B3089" s="24" t="s">
        <v>33</v>
      </c>
      <c r="C3089" s="25">
        <v>150.15</v>
      </c>
      <c r="D3089" s="31" t="str">
        <f t="shared" si="47"/>
        <v/>
      </c>
      <c r="E3089" s="24" t="s">
        <v>58</v>
      </c>
    </row>
    <row r="3090" spans="1:5" s="23" customFormat="1" ht="15.75" outlineLevel="2" x14ac:dyDescent="0.25">
      <c r="A3090" s="27">
        <v>44393</v>
      </c>
      <c r="B3090" s="24" t="s">
        <v>33</v>
      </c>
      <c r="C3090" s="25">
        <v>220.32</v>
      </c>
      <c r="D3090" s="31" t="str">
        <f t="shared" si="47"/>
        <v/>
      </c>
      <c r="E3090" s="24" t="s">
        <v>58</v>
      </c>
    </row>
    <row r="3091" spans="1:5" s="23" customFormat="1" ht="15.75" outlineLevel="2" x14ac:dyDescent="0.25">
      <c r="A3091" s="27">
        <v>44393</v>
      </c>
      <c r="B3091" s="24" t="s">
        <v>33</v>
      </c>
      <c r="C3091" s="25">
        <v>95.4</v>
      </c>
      <c r="D3091" s="31" t="str">
        <f t="shared" si="47"/>
        <v/>
      </c>
      <c r="E3091" s="24" t="s">
        <v>58</v>
      </c>
    </row>
    <row r="3092" spans="1:5" s="23" customFormat="1" ht="15.75" outlineLevel="2" x14ac:dyDescent="0.25">
      <c r="A3092" s="27">
        <v>44393</v>
      </c>
      <c r="B3092" s="24" t="s">
        <v>33</v>
      </c>
      <c r="C3092" s="25">
        <v>122.37</v>
      </c>
      <c r="D3092" s="31" t="str">
        <f t="shared" si="47"/>
        <v/>
      </c>
      <c r="E3092" s="24" t="s">
        <v>58</v>
      </c>
    </row>
    <row r="3093" spans="1:5" s="23" customFormat="1" ht="15.75" outlineLevel="2" x14ac:dyDescent="0.25">
      <c r="A3093" s="27">
        <v>44393</v>
      </c>
      <c r="B3093" s="24" t="s">
        <v>33</v>
      </c>
      <c r="C3093" s="25">
        <v>182.71</v>
      </c>
      <c r="D3093" s="31" t="str">
        <f t="shared" si="47"/>
        <v/>
      </c>
      <c r="E3093" s="24" t="s">
        <v>58</v>
      </c>
    </row>
    <row r="3094" spans="1:5" s="23" customFormat="1" ht="15.75" outlineLevel="2" x14ac:dyDescent="0.25">
      <c r="A3094" s="27">
        <v>44393</v>
      </c>
      <c r="B3094" s="24" t="s">
        <v>33</v>
      </c>
      <c r="C3094" s="25">
        <v>12.53</v>
      </c>
      <c r="D3094" s="31" t="str">
        <f t="shared" si="47"/>
        <v/>
      </c>
      <c r="E3094" s="24" t="s">
        <v>58</v>
      </c>
    </row>
    <row r="3095" spans="1:5" s="23" customFormat="1" ht="15.75" outlineLevel="2" x14ac:dyDescent="0.25">
      <c r="A3095" s="27">
        <v>44393</v>
      </c>
      <c r="B3095" s="24" t="s">
        <v>33</v>
      </c>
      <c r="C3095" s="25">
        <v>27.68</v>
      </c>
      <c r="D3095" s="31" t="str">
        <f t="shared" si="47"/>
        <v/>
      </c>
      <c r="E3095" s="24" t="s">
        <v>58</v>
      </c>
    </row>
    <row r="3096" spans="1:5" s="23" customFormat="1" ht="15.75" outlineLevel="2" x14ac:dyDescent="0.25">
      <c r="A3096" s="27">
        <v>44393</v>
      </c>
      <c r="B3096" s="24" t="s">
        <v>33</v>
      </c>
      <c r="C3096" s="25">
        <v>19.86</v>
      </c>
      <c r="D3096" s="31" t="str">
        <f t="shared" si="47"/>
        <v/>
      </c>
      <c r="E3096" s="24" t="s">
        <v>58</v>
      </c>
    </row>
    <row r="3097" spans="1:5" s="23" customFormat="1" ht="15.75" outlineLevel="2" x14ac:dyDescent="0.25">
      <c r="A3097" s="27">
        <v>44393</v>
      </c>
      <c r="B3097" s="24" t="s">
        <v>33</v>
      </c>
      <c r="C3097" s="25">
        <v>111.12</v>
      </c>
      <c r="D3097" s="31" t="str">
        <f t="shared" si="47"/>
        <v/>
      </c>
      <c r="E3097" s="24" t="s">
        <v>58</v>
      </c>
    </row>
    <row r="3098" spans="1:5" s="23" customFormat="1" ht="15.75" outlineLevel="2" x14ac:dyDescent="0.25">
      <c r="A3098" s="27">
        <v>44393</v>
      </c>
      <c r="B3098" s="24" t="s">
        <v>33</v>
      </c>
      <c r="C3098" s="25">
        <v>476.84</v>
      </c>
      <c r="D3098" s="31" t="str">
        <f t="shared" si="47"/>
        <v/>
      </c>
      <c r="E3098" s="24" t="s">
        <v>58</v>
      </c>
    </row>
    <row r="3099" spans="1:5" s="23" customFormat="1" ht="15.75" outlineLevel="2" x14ac:dyDescent="0.25">
      <c r="A3099" s="27">
        <v>44393</v>
      </c>
      <c r="B3099" s="24" t="s">
        <v>33</v>
      </c>
      <c r="C3099" s="25">
        <v>117.54</v>
      </c>
      <c r="D3099" s="31" t="str">
        <f t="shared" si="47"/>
        <v/>
      </c>
      <c r="E3099" s="24" t="s">
        <v>58</v>
      </c>
    </row>
    <row r="3100" spans="1:5" s="23" customFormat="1" ht="15.75" outlineLevel="2" x14ac:dyDescent="0.25">
      <c r="A3100" s="27">
        <v>44393</v>
      </c>
      <c r="B3100" s="24" t="s">
        <v>33</v>
      </c>
      <c r="C3100" s="25">
        <v>1703.33</v>
      </c>
      <c r="D3100" s="31" t="str">
        <f t="shared" si="47"/>
        <v/>
      </c>
      <c r="E3100" s="24" t="s">
        <v>58</v>
      </c>
    </row>
    <row r="3101" spans="1:5" s="23" customFormat="1" ht="15.75" outlineLevel="2" x14ac:dyDescent="0.25">
      <c r="A3101" s="27">
        <v>44393</v>
      </c>
      <c r="B3101" s="24" t="s">
        <v>33</v>
      </c>
      <c r="C3101" s="25">
        <v>156.13999999999999</v>
      </c>
      <c r="D3101" s="31" t="str">
        <f t="shared" si="47"/>
        <v/>
      </c>
      <c r="E3101" s="24" t="s">
        <v>58</v>
      </c>
    </row>
    <row r="3102" spans="1:5" s="23" customFormat="1" ht="15.75" outlineLevel="2" x14ac:dyDescent="0.25">
      <c r="A3102" s="27">
        <v>44393</v>
      </c>
      <c r="B3102" s="24" t="s">
        <v>33</v>
      </c>
      <c r="C3102" s="25">
        <v>1691.6</v>
      </c>
      <c r="D3102" s="31" t="str">
        <f t="shared" si="47"/>
        <v/>
      </c>
      <c r="E3102" s="24" t="s">
        <v>58</v>
      </c>
    </row>
    <row r="3103" spans="1:5" s="23" customFormat="1" ht="15.75" outlineLevel="1" x14ac:dyDescent="0.25">
      <c r="A3103" s="28">
        <f>A3102</f>
        <v>44393</v>
      </c>
      <c r="B3103" s="29" t="str">
        <f>B3102</f>
        <v>JOHNSTONE SUPPLY</v>
      </c>
      <c r="C3103" s="30">
        <f>SUBTOTAL(9,C3077:C3102)</f>
        <v>6121.3000000000011</v>
      </c>
      <c r="D3103" s="31" t="str">
        <f t="shared" si="47"/>
        <v>TOTAL</v>
      </c>
      <c r="E3103" s="24"/>
    </row>
    <row r="3104" spans="1:5" s="23" customFormat="1" ht="15.75" outlineLevel="2" x14ac:dyDescent="0.25">
      <c r="A3104" s="27">
        <v>44393</v>
      </c>
      <c r="B3104" s="24" t="s">
        <v>243</v>
      </c>
      <c r="C3104" s="25">
        <v>50</v>
      </c>
      <c r="D3104" s="31" t="str">
        <f t="shared" si="47"/>
        <v/>
      </c>
      <c r="E3104" s="24" t="s">
        <v>56</v>
      </c>
    </row>
    <row r="3105" spans="1:5" s="23" customFormat="1" ht="15.75" outlineLevel="2" x14ac:dyDescent="0.25">
      <c r="A3105" s="27">
        <v>44393</v>
      </c>
      <c r="B3105" s="24" t="s">
        <v>243</v>
      </c>
      <c r="C3105" s="25">
        <v>120</v>
      </c>
      <c r="D3105" s="31" t="str">
        <f t="shared" si="47"/>
        <v/>
      </c>
      <c r="E3105" s="24" t="s">
        <v>56</v>
      </c>
    </row>
    <row r="3106" spans="1:5" s="23" customFormat="1" ht="15.75" outlineLevel="2" x14ac:dyDescent="0.25">
      <c r="A3106" s="27">
        <v>44393</v>
      </c>
      <c r="B3106" s="24" t="s">
        <v>243</v>
      </c>
      <c r="C3106" s="25">
        <v>55</v>
      </c>
      <c r="D3106" s="31" t="str">
        <f t="shared" si="47"/>
        <v/>
      </c>
      <c r="E3106" s="24" t="s">
        <v>56</v>
      </c>
    </row>
    <row r="3107" spans="1:5" s="23" customFormat="1" ht="15.75" outlineLevel="2" x14ac:dyDescent="0.25">
      <c r="A3107" s="27">
        <v>44393</v>
      </c>
      <c r="B3107" s="24" t="s">
        <v>243</v>
      </c>
      <c r="C3107" s="25">
        <v>75</v>
      </c>
      <c r="D3107" s="31" t="str">
        <f t="shared" si="47"/>
        <v/>
      </c>
      <c r="E3107" s="24" t="s">
        <v>56</v>
      </c>
    </row>
    <row r="3108" spans="1:5" s="23" customFormat="1" ht="15.75" outlineLevel="1" x14ac:dyDescent="0.25">
      <c r="A3108" s="28">
        <f>A3107</f>
        <v>44393</v>
      </c>
      <c r="B3108" s="29" t="str">
        <f>B3107</f>
        <v>JW PEPPER AND SON INC</v>
      </c>
      <c r="C3108" s="30">
        <f>SUBTOTAL(9,C3104:C3107)</f>
        <v>300</v>
      </c>
      <c r="D3108" s="31" t="str">
        <f t="shared" si="47"/>
        <v>TOTAL</v>
      </c>
      <c r="E3108" s="24"/>
    </row>
    <row r="3109" spans="1:5" s="23" customFormat="1" ht="15.75" outlineLevel="2" x14ac:dyDescent="0.25">
      <c r="A3109" s="27">
        <v>44393</v>
      </c>
      <c r="B3109" s="24" t="s">
        <v>432</v>
      </c>
      <c r="C3109" s="25">
        <v>290</v>
      </c>
      <c r="D3109" s="31" t="str">
        <f t="shared" si="47"/>
        <v/>
      </c>
      <c r="E3109" s="24" t="s">
        <v>62</v>
      </c>
    </row>
    <row r="3110" spans="1:5" s="23" customFormat="1" ht="15.75" outlineLevel="1" x14ac:dyDescent="0.25">
      <c r="A3110" s="28">
        <f>A3109</f>
        <v>44393</v>
      </c>
      <c r="B3110" s="29" t="str">
        <f>B3109</f>
        <v>K D MUSIC &amp; ARTS INC</v>
      </c>
      <c r="C3110" s="30">
        <f>SUBTOTAL(9,C3109:C3109)</f>
        <v>290</v>
      </c>
      <c r="D3110" s="31" t="str">
        <f t="shared" si="47"/>
        <v>TOTAL</v>
      </c>
      <c r="E3110" s="24"/>
    </row>
    <row r="3111" spans="1:5" s="23" customFormat="1" ht="15.75" outlineLevel="2" x14ac:dyDescent="0.25">
      <c r="A3111" s="27">
        <v>44393</v>
      </c>
      <c r="B3111" s="24" t="s">
        <v>982</v>
      </c>
      <c r="C3111" s="25">
        <v>24</v>
      </c>
      <c r="D3111" s="31" t="str">
        <f t="shared" si="47"/>
        <v/>
      </c>
      <c r="E3111" s="24" t="s">
        <v>58</v>
      </c>
    </row>
    <row r="3112" spans="1:5" s="23" customFormat="1" ht="15.75" outlineLevel="1" x14ac:dyDescent="0.25">
      <c r="A3112" s="28">
        <f>A3111</f>
        <v>44393</v>
      </c>
      <c r="B3112" s="29" t="str">
        <f>B3111</f>
        <v>LOCAL LP GAS INC</v>
      </c>
      <c r="C3112" s="30">
        <f>SUBTOTAL(9,C3111:C3111)</f>
        <v>24</v>
      </c>
      <c r="D3112" s="31" t="str">
        <f t="shared" si="47"/>
        <v>TOTAL</v>
      </c>
      <c r="E3112" s="24"/>
    </row>
    <row r="3113" spans="1:5" s="23" customFormat="1" ht="15.75" outlineLevel="2" x14ac:dyDescent="0.25">
      <c r="A3113" s="27">
        <v>44393</v>
      </c>
      <c r="B3113" s="24" t="s">
        <v>538</v>
      </c>
      <c r="C3113" s="25">
        <v>896.42</v>
      </c>
      <c r="D3113" s="31" t="str">
        <f t="shared" si="47"/>
        <v/>
      </c>
      <c r="E3113" s="24" t="s">
        <v>54</v>
      </c>
    </row>
    <row r="3114" spans="1:5" s="23" customFormat="1" ht="15.75" outlineLevel="1" x14ac:dyDescent="0.25">
      <c r="A3114" s="28">
        <f>A3113</f>
        <v>44393</v>
      </c>
      <c r="B3114" s="29" t="str">
        <f>B3113</f>
        <v>KATY VETERINARY CLINIC</v>
      </c>
      <c r="C3114" s="30">
        <f>SUBTOTAL(9,C3113:C3113)</f>
        <v>896.42</v>
      </c>
      <c r="D3114" s="31" t="str">
        <f t="shared" si="47"/>
        <v>TOTAL</v>
      </c>
      <c r="E3114" s="24"/>
    </row>
    <row r="3115" spans="1:5" s="23" customFormat="1" ht="15.75" outlineLevel="2" x14ac:dyDescent="0.25">
      <c r="A3115" s="27">
        <v>44393</v>
      </c>
      <c r="B3115" s="24" t="s">
        <v>983</v>
      </c>
      <c r="C3115" s="25">
        <v>26</v>
      </c>
      <c r="D3115" s="31" t="str">
        <f t="shared" si="47"/>
        <v/>
      </c>
      <c r="E3115" s="24" t="s">
        <v>53</v>
      </c>
    </row>
    <row r="3116" spans="1:5" s="23" customFormat="1" ht="15.75" outlineLevel="1" x14ac:dyDescent="0.25">
      <c r="A3116" s="28">
        <f>A3115</f>
        <v>44393</v>
      </c>
      <c r="B3116" s="29" t="str">
        <f>B3115</f>
        <v>KIWANIS INTERNATIONAL BLDG</v>
      </c>
      <c r="C3116" s="30">
        <f>SUBTOTAL(9,C3115:C3115)</f>
        <v>26</v>
      </c>
      <c r="D3116" s="31" t="str">
        <f t="shared" si="47"/>
        <v>TOTAL</v>
      </c>
      <c r="E3116" s="24"/>
    </row>
    <row r="3117" spans="1:5" s="23" customFormat="1" ht="15.75" outlineLevel="2" x14ac:dyDescent="0.25">
      <c r="A3117" s="27">
        <v>44393</v>
      </c>
      <c r="B3117" s="24" t="s">
        <v>596</v>
      </c>
      <c r="C3117" s="25">
        <v>90</v>
      </c>
      <c r="D3117" s="31" t="str">
        <f t="shared" si="47"/>
        <v/>
      </c>
      <c r="E3117" s="24" t="s">
        <v>54</v>
      </c>
    </row>
    <row r="3118" spans="1:5" s="23" customFormat="1" ht="15.75" outlineLevel="2" x14ac:dyDescent="0.25">
      <c r="A3118" s="27">
        <v>44393</v>
      </c>
      <c r="B3118" s="24" t="s">
        <v>596</v>
      </c>
      <c r="C3118" s="25">
        <v>90</v>
      </c>
      <c r="D3118" s="31" t="str">
        <f t="shared" si="47"/>
        <v/>
      </c>
      <c r="E3118" s="24" t="s">
        <v>54</v>
      </c>
    </row>
    <row r="3119" spans="1:5" s="23" customFormat="1" ht="15.75" outlineLevel="2" x14ac:dyDescent="0.25">
      <c r="A3119" s="27">
        <v>44393</v>
      </c>
      <c r="B3119" s="24" t="s">
        <v>596</v>
      </c>
      <c r="C3119" s="25">
        <v>90</v>
      </c>
      <c r="D3119" s="31" t="str">
        <f t="shared" si="47"/>
        <v/>
      </c>
      <c r="E3119" s="24" t="s">
        <v>54</v>
      </c>
    </row>
    <row r="3120" spans="1:5" s="23" customFormat="1" ht="15.75" outlineLevel="1" x14ac:dyDescent="0.25">
      <c r="A3120" s="28">
        <f>A3119</f>
        <v>44393</v>
      </c>
      <c r="B3120" s="29" t="str">
        <f>B3119</f>
        <v>MARCUS LACY</v>
      </c>
      <c r="C3120" s="30">
        <f>SUBTOTAL(9,C3117:C3119)</f>
        <v>270</v>
      </c>
      <c r="D3120" s="31" t="str">
        <f t="shared" si="47"/>
        <v>TOTAL</v>
      </c>
      <c r="E3120" s="24"/>
    </row>
    <row r="3121" spans="1:5" s="23" customFormat="1" ht="15.75" outlineLevel="2" x14ac:dyDescent="0.25">
      <c r="A3121" s="27">
        <v>44393</v>
      </c>
      <c r="B3121" s="24" t="s">
        <v>194</v>
      </c>
      <c r="C3121" s="25">
        <v>682.5</v>
      </c>
      <c r="D3121" s="31" t="str">
        <f t="shared" ref="D3121:D3184" si="48">IF(E3121="","TOTAL","")</f>
        <v/>
      </c>
      <c r="E3121" s="24" t="s">
        <v>56</v>
      </c>
    </row>
    <row r="3122" spans="1:5" s="23" customFormat="1" ht="15.75" outlineLevel="2" x14ac:dyDescent="0.25">
      <c r="A3122" s="27">
        <v>44393</v>
      </c>
      <c r="B3122" s="24" t="s">
        <v>194</v>
      </c>
      <c r="C3122" s="25">
        <v>435.93</v>
      </c>
      <c r="D3122" s="31" t="str">
        <f t="shared" si="48"/>
        <v/>
      </c>
      <c r="E3122" s="24" t="s">
        <v>56</v>
      </c>
    </row>
    <row r="3123" spans="1:5" s="23" customFormat="1" ht="15.75" outlineLevel="2" x14ac:dyDescent="0.25">
      <c r="A3123" s="27">
        <v>44393</v>
      </c>
      <c r="B3123" s="24" t="s">
        <v>194</v>
      </c>
      <c r="C3123" s="25">
        <v>48.42</v>
      </c>
      <c r="D3123" s="31" t="str">
        <f t="shared" si="48"/>
        <v/>
      </c>
      <c r="E3123" s="24" t="s">
        <v>56</v>
      </c>
    </row>
    <row r="3124" spans="1:5" s="23" customFormat="1" ht="15.75" outlineLevel="2" x14ac:dyDescent="0.25">
      <c r="A3124" s="27">
        <v>44393</v>
      </c>
      <c r="B3124" s="24" t="s">
        <v>194</v>
      </c>
      <c r="C3124" s="25">
        <v>1518.1</v>
      </c>
      <c r="D3124" s="31" t="str">
        <f t="shared" si="48"/>
        <v/>
      </c>
      <c r="E3124" s="24" t="s">
        <v>56</v>
      </c>
    </row>
    <row r="3125" spans="1:5" s="23" customFormat="1" ht="15.75" outlineLevel="1" x14ac:dyDescent="0.25">
      <c r="A3125" s="28">
        <f>A3124</f>
        <v>44393</v>
      </c>
      <c r="B3125" s="29" t="str">
        <f>B3124</f>
        <v>LAKESHORE EQUIPMENT COMPANY</v>
      </c>
      <c r="C3125" s="30">
        <f>SUBTOTAL(9,C3121:C3124)</f>
        <v>2684.95</v>
      </c>
      <c r="D3125" s="31" t="str">
        <f t="shared" si="48"/>
        <v>TOTAL</v>
      </c>
      <c r="E3125" s="24"/>
    </row>
    <row r="3126" spans="1:5" s="23" customFormat="1" ht="15.75" outlineLevel="2" x14ac:dyDescent="0.25">
      <c r="A3126" s="27">
        <v>44393</v>
      </c>
      <c r="B3126" s="24" t="s">
        <v>984</v>
      </c>
      <c r="C3126" s="25">
        <v>225</v>
      </c>
      <c r="D3126" s="31" t="str">
        <f t="shared" si="48"/>
        <v/>
      </c>
      <c r="E3126" s="24" t="s">
        <v>56</v>
      </c>
    </row>
    <row r="3127" spans="1:5" s="23" customFormat="1" ht="15.75" outlineLevel="1" x14ac:dyDescent="0.25">
      <c r="A3127" s="28">
        <f>A3126</f>
        <v>44393</v>
      </c>
      <c r="B3127" s="29" t="str">
        <f>B3126</f>
        <v>LCISD ATHLETIC DEPARTMENT</v>
      </c>
      <c r="C3127" s="30">
        <f>SUBTOTAL(9,C3126:C3126)</f>
        <v>225</v>
      </c>
      <c r="D3127" s="31" t="str">
        <f t="shared" si="48"/>
        <v>TOTAL</v>
      </c>
      <c r="E3127" s="24"/>
    </row>
    <row r="3128" spans="1:5" s="23" customFormat="1" ht="15.75" outlineLevel="2" x14ac:dyDescent="0.25">
      <c r="A3128" s="27">
        <v>44393</v>
      </c>
      <c r="B3128" s="24" t="s">
        <v>110</v>
      </c>
      <c r="C3128" s="25">
        <v>238.4</v>
      </c>
      <c r="D3128" s="31" t="str">
        <f t="shared" si="48"/>
        <v/>
      </c>
      <c r="E3128" s="24" t="s">
        <v>70</v>
      </c>
    </row>
    <row r="3129" spans="1:5" s="23" customFormat="1" ht="15.75" outlineLevel="2" x14ac:dyDescent="0.25">
      <c r="A3129" s="27">
        <v>44393</v>
      </c>
      <c r="B3129" s="24" t="s">
        <v>110</v>
      </c>
      <c r="C3129" s="25">
        <v>2000</v>
      </c>
      <c r="D3129" s="31" t="str">
        <f t="shared" si="48"/>
        <v/>
      </c>
      <c r="E3129" s="24" t="s">
        <v>70</v>
      </c>
    </row>
    <row r="3130" spans="1:5" s="23" customFormat="1" ht="15.75" outlineLevel="1" x14ac:dyDescent="0.25">
      <c r="A3130" s="28">
        <f>A3129</f>
        <v>44393</v>
      </c>
      <c r="B3130" s="29" t="str">
        <f>B3129</f>
        <v>LAS MANANITAS MEXICAN RESTAURANT INC</v>
      </c>
      <c r="C3130" s="30">
        <f>SUBTOTAL(9,C3128:C3129)</f>
        <v>2238.4</v>
      </c>
      <c r="D3130" s="31" t="str">
        <f t="shared" si="48"/>
        <v>TOTAL</v>
      </c>
      <c r="E3130" s="24"/>
    </row>
    <row r="3131" spans="1:5" s="23" customFormat="1" ht="15.75" outlineLevel="2" x14ac:dyDescent="0.25">
      <c r="A3131" s="27">
        <v>44393</v>
      </c>
      <c r="B3131" s="24" t="s">
        <v>367</v>
      </c>
      <c r="C3131" s="25">
        <v>8473.8799999999992</v>
      </c>
      <c r="D3131" s="31" t="str">
        <f t="shared" si="48"/>
        <v/>
      </c>
      <c r="E3131" s="24" t="s">
        <v>56</v>
      </c>
    </row>
    <row r="3132" spans="1:5" s="23" customFormat="1" ht="15.75" outlineLevel="1" x14ac:dyDescent="0.25">
      <c r="A3132" s="28">
        <f>A3131</f>
        <v>44393</v>
      </c>
      <c r="B3132" s="29" t="str">
        <f>B3131</f>
        <v>NO TEARS LEARNING INC</v>
      </c>
      <c r="C3132" s="30">
        <f>SUBTOTAL(9,C3131:C3131)</f>
        <v>8473.8799999999992</v>
      </c>
      <c r="D3132" s="31" t="str">
        <f t="shared" si="48"/>
        <v>TOTAL</v>
      </c>
      <c r="E3132" s="24"/>
    </row>
    <row r="3133" spans="1:5" s="23" customFormat="1" ht="15.75" outlineLevel="2" x14ac:dyDescent="0.25">
      <c r="A3133" s="27">
        <v>44393</v>
      </c>
      <c r="B3133" s="24" t="s">
        <v>985</v>
      </c>
      <c r="C3133" s="25">
        <v>4232</v>
      </c>
      <c r="D3133" s="31" t="str">
        <f t="shared" si="48"/>
        <v/>
      </c>
      <c r="E3133" s="24" t="s">
        <v>56</v>
      </c>
    </row>
    <row r="3134" spans="1:5" s="23" customFormat="1" ht="15.75" outlineLevel="1" x14ac:dyDescent="0.25">
      <c r="A3134" s="28">
        <f>A3133</f>
        <v>44393</v>
      </c>
      <c r="B3134" s="29" t="str">
        <f>B3133</f>
        <v>LEONETTI GRAPHICS INC</v>
      </c>
      <c r="C3134" s="30">
        <f>SUBTOTAL(9,C3133:C3133)</f>
        <v>4232</v>
      </c>
      <c r="D3134" s="31" t="str">
        <f t="shared" si="48"/>
        <v>TOTAL</v>
      </c>
      <c r="E3134" s="24"/>
    </row>
    <row r="3135" spans="1:5" s="23" customFormat="1" ht="15.75" outlineLevel="2" x14ac:dyDescent="0.25">
      <c r="A3135" s="27">
        <v>44393</v>
      </c>
      <c r="B3135" s="24" t="s">
        <v>986</v>
      </c>
      <c r="C3135" s="25">
        <v>205</v>
      </c>
      <c r="D3135" s="31" t="str">
        <f t="shared" si="48"/>
        <v/>
      </c>
      <c r="E3135" s="24" t="s">
        <v>56</v>
      </c>
    </row>
    <row r="3136" spans="1:5" s="23" customFormat="1" ht="15.75" outlineLevel="1" x14ac:dyDescent="0.25">
      <c r="A3136" s="28">
        <f>A3135</f>
        <v>44393</v>
      </c>
      <c r="B3136" s="29" t="str">
        <f>B3135</f>
        <v>LISCO SPORTS LLC</v>
      </c>
      <c r="C3136" s="30">
        <f>SUBTOTAL(9,C3135:C3135)</f>
        <v>205</v>
      </c>
      <c r="D3136" s="31" t="str">
        <f t="shared" si="48"/>
        <v>TOTAL</v>
      </c>
      <c r="E3136" s="24"/>
    </row>
    <row r="3137" spans="1:5" s="23" customFormat="1" ht="15.75" outlineLevel="2" x14ac:dyDescent="0.25">
      <c r="A3137" s="27">
        <v>44393</v>
      </c>
      <c r="B3137" s="24" t="s">
        <v>302</v>
      </c>
      <c r="C3137" s="25">
        <v>809.61</v>
      </c>
      <c r="D3137" s="31" t="str">
        <f t="shared" si="48"/>
        <v/>
      </c>
      <c r="E3137" s="24" t="s">
        <v>56</v>
      </c>
    </row>
    <row r="3138" spans="1:5" s="23" customFormat="1" ht="15.75" outlineLevel="1" x14ac:dyDescent="0.25">
      <c r="A3138" s="28">
        <f>A3137</f>
        <v>44393</v>
      </c>
      <c r="B3138" s="29" t="str">
        <f>B3137</f>
        <v>ZNK PARTNERS LLC</v>
      </c>
      <c r="C3138" s="30">
        <f>SUBTOTAL(9,C3137:C3137)</f>
        <v>809.61</v>
      </c>
      <c r="D3138" s="31" t="str">
        <f t="shared" si="48"/>
        <v>TOTAL</v>
      </c>
      <c r="E3138" s="24"/>
    </row>
    <row r="3139" spans="1:5" s="23" customFormat="1" ht="15.75" outlineLevel="2" x14ac:dyDescent="0.25">
      <c r="A3139" s="27">
        <v>44393</v>
      </c>
      <c r="B3139" s="24" t="s">
        <v>402</v>
      </c>
      <c r="C3139" s="25">
        <v>1780</v>
      </c>
      <c r="D3139" s="31" t="str">
        <f t="shared" si="48"/>
        <v/>
      </c>
      <c r="E3139" s="24" t="s">
        <v>65</v>
      </c>
    </row>
    <row r="3140" spans="1:5" s="23" customFormat="1" ht="15.75" outlineLevel="2" x14ac:dyDescent="0.25">
      <c r="A3140" s="27">
        <v>44393</v>
      </c>
      <c r="B3140" s="24" t="s">
        <v>402</v>
      </c>
      <c r="C3140" s="25">
        <v>790</v>
      </c>
      <c r="D3140" s="31" t="str">
        <f t="shared" si="48"/>
        <v/>
      </c>
      <c r="E3140" s="24" t="s">
        <v>65</v>
      </c>
    </row>
    <row r="3141" spans="1:5" s="23" customFormat="1" ht="15.75" outlineLevel="1" x14ac:dyDescent="0.25">
      <c r="A3141" s="28">
        <f>A3140</f>
        <v>44393</v>
      </c>
      <c r="B3141" s="29" t="str">
        <f>B3140</f>
        <v>LONESTAR DOCUMENTATION LLC</v>
      </c>
      <c r="C3141" s="30">
        <f>SUBTOTAL(9,C3139:C3140)</f>
        <v>2570</v>
      </c>
      <c r="D3141" s="31" t="str">
        <f t="shared" si="48"/>
        <v>TOTAL</v>
      </c>
      <c r="E3141" s="24"/>
    </row>
    <row r="3142" spans="1:5" s="23" customFormat="1" ht="15.75" outlineLevel="2" x14ac:dyDescent="0.25">
      <c r="A3142" s="27">
        <v>44393</v>
      </c>
      <c r="B3142" s="24" t="s">
        <v>34</v>
      </c>
      <c r="C3142" s="25">
        <v>-44.8</v>
      </c>
      <c r="D3142" s="31" t="str">
        <f t="shared" si="48"/>
        <v/>
      </c>
      <c r="E3142" s="24" t="s">
        <v>58</v>
      </c>
    </row>
    <row r="3143" spans="1:5" s="23" customFormat="1" ht="15.75" outlineLevel="2" x14ac:dyDescent="0.25">
      <c r="A3143" s="27">
        <v>44393</v>
      </c>
      <c r="B3143" s="24" t="s">
        <v>34</v>
      </c>
      <c r="C3143" s="25">
        <v>110.13</v>
      </c>
      <c r="D3143" s="31" t="str">
        <f t="shared" si="48"/>
        <v/>
      </c>
      <c r="E3143" s="24" t="s">
        <v>56</v>
      </c>
    </row>
    <row r="3144" spans="1:5" s="23" customFormat="1" ht="15.75" outlineLevel="1" x14ac:dyDescent="0.25">
      <c r="A3144" s="28">
        <f>A3143</f>
        <v>44393</v>
      </c>
      <c r="B3144" s="29" t="str">
        <f>B3143</f>
        <v>LOWE'S</v>
      </c>
      <c r="C3144" s="30">
        <f>SUBTOTAL(9,C3142:C3143)</f>
        <v>65.33</v>
      </c>
      <c r="D3144" s="31" t="str">
        <f t="shared" si="48"/>
        <v>TOTAL</v>
      </c>
      <c r="E3144" s="24"/>
    </row>
    <row r="3145" spans="1:5" s="23" customFormat="1" ht="15.75" outlineLevel="2" x14ac:dyDescent="0.25">
      <c r="A3145" s="27">
        <v>44393</v>
      </c>
      <c r="B3145" s="24" t="s">
        <v>12</v>
      </c>
      <c r="C3145" s="25">
        <v>1814.35</v>
      </c>
      <c r="D3145" s="31" t="str">
        <f t="shared" si="48"/>
        <v/>
      </c>
      <c r="E3145" s="24" t="s">
        <v>57</v>
      </c>
    </row>
    <row r="3146" spans="1:5" s="23" customFormat="1" ht="15.75" outlineLevel="2" x14ac:dyDescent="0.25">
      <c r="A3146" s="27">
        <v>44393</v>
      </c>
      <c r="B3146" s="24" t="s">
        <v>12</v>
      </c>
      <c r="C3146" s="25">
        <v>106.85</v>
      </c>
      <c r="D3146" s="31" t="str">
        <f t="shared" si="48"/>
        <v/>
      </c>
      <c r="E3146" s="24" t="s">
        <v>57</v>
      </c>
    </row>
    <row r="3147" spans="1:5" s="23" customFormat="1" ht="15.75" outlineLevel="1" x14ac:dyDescent="0.25">
      <c r="A3147" s="28">
        <f>A3146</f>
        <v>44393</v>
      </c>
      <c r="B3147" s="29" t="str">
        <f>B3146</f>
        <v>MACKIN EDUCATIONAL RES</v>
      </c>
      <c r="C3147" s="30">
        <f>SUBTOTAL(9,C3145:C3146)</f>
        <v>1921.1999999999998</v>
      </c>
      <c r="D3147" s="31" t="str">
        <f t="shared" si="48"/>
        <v>TOTAL</v>
      </c>
      <c r="E3147" s="24"/>
    </row>
    <row r="3148" spans="1:5" s="23" customFormat="1" ht="15.75" outlineLevel="2" x14ac:dyDescent="0.25">
      <c r="A3148" s="27">
        <v>44393</v>
      </c>
      <c r="B3148" s="24" t="s">
        <v>987</v>
      </c>
      <c r="C3148" s="25">
        <v>695</v>
      </c>
      <c r="D3148" s="31" t="str">
        <f t="shared" si="48"/>
        <v/>
      </c>
      <c r="E3148" s="24" t="s">
        <v>59</v>
      </c>
    </row>
    <row r="3149" spans="1:5" s="23" customFormat="1" ht="15.75" outlineLevel="2" x14ac:dyDescent="0.25">
      <c r="A3149" s="27">
        <v>44393</v>
      </c>
      <c r="B3149" s="24" t="s">
        <v>987</v>
      </c>
      <c r="C3149" s="25">
        <v>91.5</v>
      </c>
      <c r="D3149" s="31" t="str">
        <f t="shared" si="48"/>
        <v/>
      </c>
      <c r="E3149" s="24" t="s">
        <v>56</v>
      </c>
    </row>
    <row r="3150" spans="1:5" s="23" customFormat="1" ht="15.75" outlineLevel="1" x14ac:dyDescent="0.25">
      <c r="A3150" s="28">
        <f>A3149</f>
        <v>44393</v>
      </c>
      <c r="B3150" s="29" t="str">
        <f>B3149</f>
        <v>THE BREAKTHROUGH COACH</v>
      </c>
      <c r="C3150" s="30">
        <f>SUBTOTAL(9,C3148:C3149)</f>
        <v>786.5</v>
      </c>
      <c r="D3150" s="31" t="str">
        <f t="shared" si="48"/>
        <v>TOTAL</v>
      </c>
      <c r="E3150" s="24"/>
    </row>
    <row r="3151" spans="1:5" s="23" customFormat="1" ht="15.75" outlineLevel="2" x14ac:dyDescent="0.25">
      <c r="A3151" s="27">
        <v>44393</v>
      </c>
      <c r="B3151" s="24" t="s">
        <v>567</v>
      </c>
      <c r="C3151" s="25">
        <v>8597.75</v>
      </c>
      <c r="D3151" s="31" t="str">
        <f t="shared" si="48"/>
        <v/>
      </c>
      <c r="E3151" s="24" t="s">
        <v>69</v>
      </c>
    </row>
    <row r="3152" spans="1:5" s="23" customFormat="1" ht="15.75" outlineLevel="1" x14ac:dyDescent="0.25">
      <c r="A3152" s="28">
        <f>A3151</f>
        <v>44393</v>
      </c>
      <c r="B3152" s="29" t="str">
        <f>B3151</f>
        <v>MANEUVERING THE MIDDLE LLC</v>
      </c>
      <c r="C3152" s="30">
        <f>SUBTOTAL(9,C3151:C3151)</f>
        <v>8597.75</v>
      </c>
      <c r="D3152" s="31" t="str">
        <f t="shared" si="48"/>
        <v>TOTAL</v>
      </c>
      <c r="E3152" s="24"/>
    </row>
    <row r="3153" spans="1:5" s="23" customFormat="1" ht="15.75" outlineLevel="2" x14ac:dyDescent="0.25">
      <c r="A3153" s="27">
        <v>44393</v>
      </c>
      <c r="B3153" s="24" t="s">
        <v>359</v>
      </c>
      <c r="C3153" s="25">
        <v>220.49</v>
      </c>
      <c r="D3153" s="31" t="str">
        <f t="shared" si="48"/>
        <v/>
      </c>
      <c r="E3153" s="24" t="s">
        <v>53</v>
      </c>
    </row>
    <row r="3154" spans="1:5" s="23" customFormat="1" ht="15.75" outlineLevel="1" x14ac:dyDescent="0.25">
      <c r="A3154" s="28">
        <f>A3153</f>
        <v>44393</v>
      </c>
      <c r="B3154" s="29" t="str">
        <f>B3153</f>
        <v>M P FRY LLC</v>
      </c>
      <c r="C3154" s="30">
        <f>SUBTOTAL(9,C3153:C3153)</f>
        <v>220.49</v>
      </c>
      <c r="D3154" s="31" t="str">
        <f t="shared" si="48"/>
        <v>TOTAL</v>
      </c>
      <c r="E3154" s="24"/>
    </row>
    <row r="3155" spans="1:5" s="23" customFormat="1" ht="15.75" outlineLevel="2" x14ac:dyDescent="0.25">
      <c r="A3155" s="27">
        <v>44393</v>
      </c>
      <c r="B3155" s="24" t="s">
        <v>479</v>
      </c>
      <c r="C3155" s="25">
        <v>715.43</v>
      </c>
      <c r="D3155" s="31" t="str">
        <f t="shared" si="48"/>
        <v/>
      </c>
      <c r="E3155" s="24" t="s">
        <v>120</v>
      </c>
    </row>
    <row r="3156" spans="1:5" s="23" customFormat="1" ht="15.75" outlineLevel="1" x14ac:dyDescent="0.25">
      <c r="A3156" s="28">
        <f>A3155</f>
        <v>44393</v>
      </c>
      <c r="B3156" s="29" t="str">
        <f>B3155</f>
        <v>ATLANTA MARRIOTT MARQUIS</v>
      </c>
      <c r="C3156" s="30">
        <f>SUBTOTAL(9,C3155:C3155)</f>
        <v>715.43</v>
      </c>
      <c r="D3156" s="31" t="str">
        <f t="shared" si="48"/>
        <v>TOTAL</v>
      </c>
      <c r="E3156" s="24"/>
    </row>
    <row r="3157" spans="1:5" s="23" customFormat="1" ht="15.75" outlineLevel="2" x14ac:dyDescent="0.25">
      <c r="A3157" s="27">
        <v>44393</v>
      </c>
      <c r="B3157" s="24" t="s">
        <v>988</v>
      </c>
      <c r="C3157" s="25">
        <v>80</v>
      </c>
      <c r="D3157" s="31" t="str">
        <f t="shared" si="48"/>
        <v/>
      </c>
      <c r="E3157" s="24" t="s">
        <v>66</v>
      </c>
    </row>
    <row r="3158" spans="1:5" s="23" customFormat="1" ht="15.75" outlineLevel="2" x14ac:dyDescent="0.25">
      <c r="A3158" s="27">
        <v>44393</v>
      </c>
      <c r="B3158" s="24" t="s">
        <v>988</v>
      </c>
      <c r="C3158" s="25">
        <v>1315.9</v>
      </c>
      <c r="D3158" s="31" t="str">
        <f t="shared" si="48"/>
        <v/>
      </c>
      <c r="E3158" s="24" t="s">
        <v>70</v>
      </c>
    </row>
    <row r="3159" spans="1:5" s="23" customFormat="1" ht="15.75" outlineLevel="1" x14ac:dyDescent="0.25">
      <c r="A3159" s="28">
        <f>A3158</f>
        <v>44393</v>
      </c>
      <c r="B3159" s="29" t="str">
        <f>B3158</f>
        <v>THE MASTER TEACHER</v>
      </c>
      <c r="C3159" s="30">
        <f>SUBTOTAL(9,C3157:C3158)</f>
        <v>1395.9</v>
      </c>
      <c r="D3159" s="31" t="str">
        <f t="shared" si="48"/>
        <v>TOTAL</v>
      </c>
      <c r="E3159" s="24"/>
    </row>
    <row r="3160" spans="1:5" s="23" customFormat="1" ht="15.75" outlineLevel="2" x14ac:dyDescent="0.25">
      <c r="A3160" s="27">
        <v>44393</v>
      </c>
      <c r="B3160" s="24" t="s">
        <v>541</v>
      </c>
      <c r="C3160" s="25">
        <v>407.5</v>
      </c>
      <c r="D3160" s="31" t="str">
        <f t="shared" si="48"/>
        <v/>
      </c>
      <c r="E3160" s="24" t="s">
        <v>58</v>
      </c>
    </row>
    <row r="3161" spans="1:5" s="23" customFormat="1" ht="15.75" outlineLevel="1" x14ac:dyDescent="0.25">
      <c r="A3161" s="28">
        <f>A3160</f>
        <v>44393</v>
      </c>
      <c r="B3161" s="29" t="str">
        <f>B3160</f>
        <v>MATRIX LUBRICANTS INC</v>
      </c>
      <c r="C3161" s="30">
        <f>SUBTOTAL(9,C3160:C3160)</f>
        <v>407.5</v>
      </c>
      <c r="D3161" s="31" t="str">
        <f t="shared" si="48"/>
        <v>TOTAL</v>
      </c>
      <c r="E3161" s="24"/>
    </row>
    <row r="3162" spans="1:5" s="23" customFormat="1" ht="15.75" outlineLevel="2" x14ac:dyDescent="0.25">
      <c r="A3162" s="27">
        <v>44393</v>
      </c>
      <c r="B3162" s="24" t="s">
        <v>989</v>
      </c>
      <c r="C3162" s="25">
        <v>3715.45</v>
      </c>
      <c r="D3162" s="31" t="str">
        <f t="shared" si="48"/>
        <v/>
      </c>
      <c r="E3162" s="24" t="s">
        <v>56</v>
      </c>
    </row>
    <row r="3163" spans="1:5" s="23" customFormat="1" ht="15.75" outlineLevel="1" x14ac:dyDescent="0.25">
      <c r="A3163" s="28">
        <f>A3162</f>
        <v>44393</v>
      </c>
      <c r="B3163" s="29" t="str">
        <f>B3162</f>
        <v>MAXI AIDS INC</v>
      </c>
      <c r="C3163" s="30">
        <f>SUBTOTAL(9,C3162:C3162)</f>
        <v>3715.45</v>
      </c>
      <c r="D3163" s="31" t="str">
        <f t="shared" si="48"/>
        <v>TOTAL</v>
      </c>
      <c r="E3163" s="24"/>
    </row>
    <row r="3164" spans="1:5" s="23" customFormat="1" ht="15.75" outlineLevel="2" x14ac:dyDescent="0.25">
      <c r="A3164" s="27">
        <v>44393</v>
      </c>
      <c r="B3164" s="24" t="s">
        <v>471</v>
      </c>
      <c r="C3164" s="25">
        <v>141.19999999999999</v>
      </c>
      <c r="D3164" s="31" t="str">
        <f t="shared" si="48"/>
        <v/>
      </c>
      <c r="E3164" s="24" t="s">
        <v>58</v>
      </c>
    </row>
    <row r="3165" spans="1:5" s="23" customFormat="1" ht="15.75" outlineLevel="1" x14ac:dyDescent="0.25">
      <c r="A3165" s="28">
        <f>A3164</f>
        <v>44393</v>
      </c>
      <c r="B3165" s="29" t="str">
        <f>B3164</f>
        <v>MCCOY CORPORATION</v>
      </c>
      <c r="C3165" s="30">
        <f>SUBTOTAL(9,C3164:C3164)</f>
        <v>141.19999999999999</v>
      </c>
      <c r="D3165" s="31" t="str">
        <f t="shared" si="48"/>
        <v>TOTAL</v>
      </c>
      <c r="E3165" s="24"/>
    </row>
    <row r="3166" spans="1:5" s="23" customFormat="1" ht="15.75" outlineLevel="2" x14ac:dyDescent="0.25">
      <c r="A3166" s="27">
        <v>44393</v>
      </c>
      <c r="B3166" s="24" t="s">
        <v>990</v>
      </c>
      <c r="C3166" s="25">
        <v>2908.24</v>
      </c>
      <c r="D3166" s="31" t="str">
        <f t="shared" si="48"/>
        <v/>
      </c>
      <c r="E3166" s="24" t="s">
        <v>73</v>
      </c>
    </row>
    <row r="3167" spans="1:5" s="23" customFormat="1" ht="15.75" outlineLevel="1" x14ac:dyDescent="0.25">
      <c r="A3167" s="28">
        <f>A3166</f>
        <v>44393</v>
      </c>
      <c r="B3167" s="29" t="str">
        <f>B3166</f>
        <v>MCGRAW-HILL SCHOOL EDUCATION HOLDIN</v>
      </c>
      <c r="C3167" s="30">
        <f>SUBTOTAL(9,C3166:C3166)</f>
        <v>2908.24</v>
      </c>
      <c r="D3167" s="31" t="str">
        <f t="shared" si="48"/>
        <v>TOTAL</v>
      </c>
      <c r="E3167" s="24"/>
    </row>
    <row r="3168" spans="1:5" s="23" customFormat="1" ht="15.75" outlineLevel="2" x14ac:dyDescent="0.25">
      <c r="A3168" s="27">
        <v>44393</v>
      </c>
      <c r="B3168" s="24" t="s">
        <v>114</v>
      </c>
      <c r="C3168" s="25">
        <v>746.34</v>
      </c>
      <c r="D3168" s="31" t="str">
        <f t="shared" si="48"/>
        <v/>
      </c>
      <c r="E3168" s="24" t="s">
        <v>75</v>
      </c>
    </row>
    <row r="3169" spans="1:5" s="23" customFormat="1" ht="15.75" outlineLevel="2" x14ac:dyDescent="0.25">
      <c r="A3169" s="27">
        <v>44393</v>
      </c>
      <c r="B3169" s="24" t="s">
        <v>114</v>
      </c>
      <c r="C3169" s="25">
        <v>832</v>
      </c>
      <c r="D3169" s="31" t="str">
        <f t="shared" si="48"/>
        <v/>
      </c>
      <c r="E3169" s="24" t="s">
        <v>75</v>
      </c>
    </row>
    <row r="3170" spans="1:5" s="23" customFormat="1" ht="15.75" outlineLevel="2" x14ac:dyDescent="0.25">
      <c r="A3170" s="27">
        <v>44393</v>
      </c>
      <c r="B3170" s="24" t="s">
        <v>114</v>
      </c>
      <c r="C3170" s="25">
        <v>784.88</v>
      </c>
      <c r="D3170" s="31" t="str">
        <f t="shared" si="48"/>
        <v/>
      </c>
      <c r="E3170" s="24" t="s">
        <v>75</v>
      </c>
    </row>
    <row r="3171" spans="1:5" s="23" customFormat="1" ht="15.75" outlineLevel="1" x14ac:dyDescent="0.25">
      <c r="A3171" s="28">
        <f>A3170</f>
        <v>44393</v>
      </c>
      <c r="B3171" s="29" t="str">
        <f>B3170</f>
        <v>MEMORIAL MUD</v>
      </c>
      <c r="C3171" s="30">
        <f>SUBTOTAL(9,C3168:C3170)</f>
        <v>2363.2200000000003</v>
      </c>
      <c r="D3171" s="31" t="str">
        <f t="shared" si="48"/>
        <v>TOTAL</v>
      </c>
      <c r="E3171" s="24"/>
    </row>
    <row r="3172" spans="1:5" s="23" customFormat="1" ht="15.75" outlineLevel="2" x14ac:dyDescent="0.25">
      <c r="A3172" s="27">
        <v>44393</v>
      </c>
      <c r="B3172" s="24" t="s">
        <v>375</v>
      </c>
      <c r="C3172" s="25">
        <v>30</v>
      </c>
      <c r="D3172" s="31" t="str">
        <f t="shared" si="48"/>
        <v/>
      </c>
      <c r="E3172" s="24" t="s">
        <v>265</v>
      </c>
    </row>
    <row r="3173" spans="1:5" s="23" customFormat="1" ht="15.75" outlineLevel="1" x14ac:dyDescent="0.25">
      <c r="A3173" s="28">
        <f>A3172</f>
        <v>44393</v>
      </c>
      <c r="B3173" s="29" t="str">
        <f>B3172</f>
        <v>SKY HIGH WINDOW WORKS INC</v>
      </c>
      <c r="C3173" s="30">
        <f>SUBTOTAL(9,C3172:C3172)</f>
        <v>30</v>
      </c>
      <c r="D3173" s="31" t="str">
        <f t="shared" si="48"/>
        <v>TOTAL</v>
      </c>
      <c r="E3173" s="24"/>
    </row>
    <row r="3174" spans="1:5" s="23" customFormat="1" ht="15.75" outlineLevel="2" x14ac:dyDescent="0.25">
      <c r="A3174" s="27">
        <v>44393</v>
      </c>
      <c r="B3174" s="24" t="s">
        <v>991</v>
      </c>
      <c r="C3174" s="25">
        <v>110771.43</v>
      </c>
      <c r="D3174" s="31" t="str">
        <f t="shared" si="48"/>
        <v/>
      </c>
      <c r="E3174" s="24" t="s">
        <v>58</v>
      </c>
    </row>
    <row r="3175" spans="1:5" s="23" customFormat="1" ht="15.75" outlineLevel="1" x14ac:dyDescent="0.25">
      <c r="A3175" s="28">
        <f>A3174</f>
        <v>44393</v>
      </c>
      <c r="B3175" s="29" t="str">
        <f>B3174</f>
        <v>MOHAWK FACTORING LLC</v>
      </c>
      <c r="C3175" s="30">
        <f>SUBTOTAL(9,C3174:C3174)</f>
        <v>110771.43</v>
      </c>
      <c r="D3175" s="31" t="str">
        <f t="shared" si="48"/>
        <v>TOTAL</v>
      </c>
      <c r="E3175" s="24"/>
    </row>
    <row r="3176" spans="1:5" s="23" customFormat="1" ht="15.75" outlineLevel="2" x14ac:dyDescent="0.25">
      <c r="A3176" s="27">
        <v>44393</v>
      </c>
      <c r="B3176" s="24" t="s">
        <v>141</v>
      </c>
      <c r="C3176" s="25">
        <v>156.96</v>
      </c>
      <c r="D3176" s="31" t="str">
        <f t="shared" si="48"/>
        <v/>
      </c>
      <c r="E3176" s="24" t="s">
        <v>58</v>
      </c>
    </row>
    <row r="3177" spans="1:5" s="23" customFormat="1" ht="15.75" outlineLevel="2" x14ac:dyDescent="0.25">
      <c r="A3177" s="27">
        <v>44393</v>
      </c>
      <c r="B3177" s="24" t="s">
        <v>141</v>
      </c>
      <c r="C3177" s="25">
        <v>194.9</v>
      </c>
      <c r="D3177" s="31" t="str">
        <f t="shared" si="48"/>
        <v/>
      </c>
      <c r="E3177" s="24" t="s">
        <v>58</v>
      </c>
    </row>
    <row r="3178" spans="1:5" s="23" customFormat="1" ht="15.75" outlineLevel="2" x14ac:dyDescent="0.25">
      <c r="A3178" s="27">
        <v>44393</v>
      </c>
      <c r="B3178" s="24" t="s">
        <v>141</v>
      </c>
      <c r="C3178" s="25">
        <v>26.31</v>
      </c>
      <c r="D3178" s="31" t="str">
        <f t="shared" si="48"/>
        <v/>
      </c>
      <c r="E3178" s="24" t="s">
        <v>58</v>
      </c>
    </row>
    <row r="3179" spans="1:5" s="23" customFormat="1" ht="15.75" outlineLevel="1" x14ac:dyDescent="0.25">
      <c r="A3179" s="28">
        <f>A3178</f>
        <v>44393</v>
      </c>
      <c r="B3179" s="29" t="str">
        <f>B3178</f>
        <v>MORRISON SUPPLY COMPANY LLC</v>
      </c>
      <c r="C3179" s="30">
        <f>SUBTOTAL(9,C3176:C3178)</f>
        <v>378.17</v>
      </c>
      <c r="D3179" s="31" t="str">
        <f t="shared" si="48"/>
        <v>TOTAL</v>
      </c>
      <c r="E3179" s="24"/>
    </row>
    <row r="3180" spans="1:5" s="23" customFormat="1" ht="15.75" outlineLevel="2" x14ac:dyDescent="0.25">
      <c r="A3180" s="27">
        <v>44393</v>
      </c>
      <c r="B3180" s="24" t="s">
        <v>762</v>
      </c>
      <c r="C3180" s="25">
        <v>277220</v>
      </c>
      <c r="D3180" s="31" t="str">
        <f t="shared" si="48"/>
        <v/>
      </c>
      <c r="E3180" s="24" t="s">
        <v>378</v>
      </c>
    </row>
    <row r="3181" spans="1:5" s="23" customFormat="1" ht="15.75" outlineLevel="1" x14ac:dyDescent="0.25">
      <c r="A3181" s="28">
        <f>A3180</f>
        <v>44393</v>
      </c>
      <c r="B3181" s="29" t="str">
        <f>B3180</f>
        <v>MACMILLAN HOLDINGS LLC</v>
      </c>
      <c r="C3181" s="30">
        <f>SUBTOTAL(9,C3180:C3180)</f>
        <v>277220</v>
      </c>
      <c r="D3181" s="31" t="str">
        <f t="shared" si="48"/>
        <v>TOTAL</v>
      </c>
      <c r="E3181" s="24"/>
    </row>
    <row r="3182" spans="1:5" s="23" customFormat="1" ht="15.75" outlineLevel="2" x14ac:dyDescent="0.25">
      <c r="A3182" s="27">
        <v>44393</v>
      </c>
      <c r="B3182" s="24" t="s">
        <v>142</v>
      </c>
      <c r="C3182" s="25">
        <v>112.25</v>
      </c>
      <c r="D3182" s="31" t="str">
        <f t="shared" si="48"/>
        <v/>
      </c>
      <c r="E3182" s="24" t="s">
        <v>56</v>
      </c>
    </row>
    <row r="3183" spans="1:5" s="23" customFormat="1" ht="15.75" outlineLevel="2" x14ac:dyDescent="0.25">
      <c r="A3183" s="27">
        <v>44393</v>
      </c>
      <c r="B3183" s="24" t="s">
        <v>142</v>
      </c>
      <c r="C3183" s="25">
        <v>41.41</v>
      </c>
      <c r="D3183" s="31" t="str">
        <f t="shared" si="48"/>
        <v/>
      </c>
      <c r="E3183" s="24" t="s">
        <v>196</v>
      </c>
    </row>
    <row r="3184" spans="1:5" s="23" customFormat="1" ht="15.75" outlineLevel="2" x14ac:dyDescent="0.25">
      <c r="A3184" s="27">
        <v>44393</v>
      </c>
      <c r="B3184" s="24" t="s">
        <v>142</v>
      </c>
      <c r="C3184" s="25">
        <v>154.9</v>
      </c>
      <c r="D3184" s="31" t="str">
        <f t="shared" si="48"/>
        <v/>
      </c>
      <c r="E3184" s="24" t="s">
        <v>196</v>
      </c>
    </row>
    <row r="3185" spans="1:5" s="23" customFormat="1" ht="15.75" outlineLevel="2" x14ac:dyDescent="0.25">
      <c r="A3185" s="27">
        <v>44393</v>
      </c>
      <c r="B3185" s="24" t="s">
        <v>142</v>
      </c>
      <c r="C3185" s="25">
        <v>26.91</v>
      </c>
      <c r="D3185" s="31" t="str">
        <f t="shared" ref="D3185:D3248" si="49">IF(E3185="","TOTAL","")</f>
        <v/>
      </c>
      <c r="E3185" s="24" t="s">
        <v>58</v>
      </c>
    </row>
    <row r="3186" spans="1:5" s="23" customFormat="1" ht="15.75" outlineLevel="2" x14ac:dyDescent="0.25">
      <c r="A3186" s="27">
        <v>44393</v>
      </c>
      <c r="B3186" s="24" t="s">
        <v>142</v>
      </c>
      <c r="C3186" s="25">
        <v>111.25</v>
      </c>
      <c r="D3186" s="31" t="str">
        <f t="shared" si="49"/>
        <v/>
      </c>
      <c r="E3186" s="24" t="s">
        <v>58</v>
      </c>
    </row>
    <row r="3187" spans="1:5" s="23" customFormat="1" ht="15.75" outlineLevel="2" x14ac:dyDescent="0.25">
      <c r="A3187" s="27">
        <v>44393</v>
      </c>
      <c r="B3187" s="24" t="s">
        <v>142</v>
      </c>
      <c r="C3187" s="25">
        <v>142.94</v>
      </c>
      <c r="D3187" s="31" t="str">
        <f t="shared" si="49"/>
        <v/>
      </c>
      <c r="E3187" s="24" t="s">
        <v>196</v>
      </c>
    </row>
    <row r="3188" spans="1:5" s="23" customFormat="1" ht="15.75" outlineLevel="2" x14ac:dyDescent="0.25">
      <c r="A3188" s="27">
        <v>44393</v>
      </c>
      <c r="B3188" s="24" t="s">
        <v>142</v>
      </c>
      <c r="C3188" s="25">
        <v>5.64</v>
      </c>
      <c r="D3188" s="31" t="str">
        <f t="shared" si="49"/>
        <v/>
      </c>
      <c r="E3188" s="24" t="s">
        <v>58</v>
      </c>
    </row>
    <row r="3189" spans="1:5" s="23" customFormat="1" ht="15.75" outlineLevel="2" x14ac:dyDescent="0.25">
      <c r="A3189" s="27">
        <v>44393</v>
      </c>
      <c r="B3189" s="24" t="s">
        <v>142</v>
      </c>
      <c r="C3189" s="25">
        <v>774.41</v>
      </c>
      <c r="D3189" s="31" t="str">
        <f t="shared" si="49"/>
        <v/>
      </c>
      <c r="E3189" s="24" t="s">
        <v>58</v>
      </c>
    </row>
    <row r="3190" spans="1:5" s="23" customFormat="1" ht="15.75" outlineLevel="2" x14ac:dyDescent="0.25">
      <c r="A3190" s="27">
        <v>44393</v>
      </c>
      <c r="B3190" s="24" t="s">
        <v>142</v>
      </c>
      <c r="C3190" s="25">
        <v>160.32</v>
      </c>
      <c r="D3190" s="31" t="str">
        <f t="shared" si="49"/>
        <v/>
      </c>
      <c r="E3190" s="24" t="s">
        <v>58</v>
      </c>
    </row>
    <row r="3191" spans="1:5" s="23" customFormat="1" ht="15.75" outlineLevel="1" x14ac:dyDescent="0.25">
      <c r="A3191" s="28">
        <f>A3190</f>
        <v>44393</v>
      </c>
      <c r="B3191" s="29" t="str">
        <f>B3190</f>
        <v>MSC INDUSTRIAL SUPPLY CO</v>
      </c>
      <c r="C3191" s="30">
        <f>SUBTOTAL(9,C3182:C3190)</f>
        <v>1530.03</v>
      </c>
      <c r="D3191" s="31" t="str">
        <f t="shared" si="49"/>
        <v>TOTAL</v>
      </c>
      <c r="E3191" s="24"/>
    </row>
    <row r="3192" spans="1:5" s="23" customFormat="1" ht="15.75" outlineLevel="2" x14ac:dyDescent="0.25">
      <c r="A3192" s="27">
        <v>44393</v>
      </c>
      <c r="B3192" s="24" t="s">
        <v>992</v>
      </c>
      <c r="C3192" s="25">
        <v>190</v>
      </c>
      <c r="D3192" s="31" t="str">
        <f t="shared" si="49"/>
        <v/>
      </c>
      <c r="E3192" s="24" t="s">
        <v>120</v>
      </c>
    </row>
    <row r="3193" spans="1:5" s="23" customFormat="1" ht="15.75" outlineLevel="2" x14ac:dyDescent="0.25">
      <c r="A3193" s="27">
        <v>44393</v>
      </c>
      <c r="B3193" s="24" t="s">
        <v>992</v>
      </c>
      <c r="C3193" s="25">
        <v>190</v>
      </c>
      <c r="D3193" s="31" t="str">
        <f t="shared" si="49"/>
        <v/>
      </c>
      <c r="E3193" s="24" t="s">
        <v>120</v>
      </c>
    </row>
    <row r="3194" spans="1:5" s="23" customFormat="1" ht="15.75" outlineLevel="1" x14ac:dyDescent="0.25">
      <c r="A3194" s="28">
        <f>A3193</f>
        <v>44393</v>
      </c>
      <c r="B3194" s="29" t="str">
        <f>B3193</f>
        <v>NABE</v>
      </c>
      <c r="C3194" s="30">
        <f>SUBTOTAL(9,C3192:C3193)</f>
        <v>380</v>
      </c>
      <c r="D3194" s="31" t="str">
        <f t="shared" si="49"/>
        <v>TOTAL</v>
      </c>
      <c r="E3194" s="24"/>
    </row>
    <row r="3195" spans="1:5" s="23" customFormat="1" ht="15.75" outlineLevel="2" x14ac:dyDescent="0.25">
      <c r="A3195" s="27">
        <v>44393</v>
      </c>
      <c r="B3195" s="24" t="s">
        <v>28</v>
      </c>
      <c r="C3195" s="25">
        <v>126.32</v>
      </c>
      <c r="D3195" s="31" t="str">
        <f t="shared" si="49"/>
        <v/>
      </c>
      <c r="E3195" s="24" t="s">
        <v>56</v>
      </c>
    </row>
    <row r="3196" spans="1:5" s="23" customFormat="1" ht="15.75" outlineLevel="2" x14ac:dyDescent="0.25">
      <c r="A3196" s="27">
        <v>44393</v>
      </c>
      <c r="B3196" s="24" t="s">
        <v>28</v>
      </c>
      <c r="C3196" s="25">
        <v>349.15</v>
      </c>
      <c r="D3196" s="31" t="str">
        <f t="shared" si="49"/>
        <v/>
      </c>
      <c r="E3196" s="24" t="s">
        <v>137</v>
      </c>
    </row>
    <row r="3197" spans="1:5" s="23" customFormat="1" ht="15.75" outlineLevel="2" x14ac:dyDescent="0.25">
      <c r="A3197" s="27">
        <v>44393</v>
      </c>
      <c r="B3197" s="24" t="s">
        <v>28</v>
      </c>
      <c r="C3197" s="25">
        <v>392</v>
      </c>
      <c r="D3197" s="31" t="str">
        <f t="shared" si="49"/>
        <v/>
      </c>
      <c r="E3197" s="24" t="s">
        <v>56</v>
      </c>
    </row>
    <row r="3198" spans="1:5" s="23" customFormat="1" ht="15.75" outlineLevel="2" x14ac:dyDescent="0.25">
      <c r="A3198" s="27">
        <v>44393</v>
      </c>
      <c r="B3198" s="24" t="s">
        <v>28</v>
      </c>
      <c r="C3198" s="25">
        <v>981.36</v>
      </c>
      <c r="D3198" s="31" t="str">
        <f t="shared" si="49"/>
        <v/>
      </c>
      <c r="E3198" s="24" t="s">
        <v>56</v>
      </c>
    </row>
    <row r="3199" spans="1:5" s="23" customFormat="1" ht="15.75" outlineLevel="1" x14ac:dyDescent="0.25">
      <c r="A3199" s="28">
        <f>A3198</f>
        <v>44393</v>
      </c>
      <c r="B3199" s="29" t="str">
        <f>B3198</f>
        <v>NASCO</v>
      </c>
      <c r="C3199" s="30">
        <f>SUBTOTAL(9,C3195:C3198)</f>
        <v>1848.83</v>
      </c>
      <c r="D3199" s="31" t="str">
        <f t="shared" si="49"/>
        <v>TOTAL</v>
      </c>
      <c r="E3199" s="24"/>
    </row>
    <row r="3200" spans="1:5" s="23" customFormat="1" ht="15.75" outlineLevel="2" x14ac:dyDescent="0.25">
      <c r="A3200" s="27">
        <v>44393</v>
      </c>
      <c r="B3200" s="24" t="s">
        <v>342</v>
      </c>
      <c r="C3200" s="25">
        <v>224.85</v>
      </c>
      <c r="D3200" s="31" t="str">
        <f t="shared" si="49"/>
        <v/>
      </c>
      <c r="E3200" s="24" t="s">
        <v>53</v>
      </c>
    </row>
    <row r="3201" spans="1:5" s="23" customFormat="1" ht="15.75" outlineLevel="1" x14ac:dyDescent="0.25">
      <c r="A3201" s="28">
        <f>A3200</f>
        <v>44393</v>
      </c>
      <c r="B3201" s="29" t="str">
        <f>B3200</f>
        <v>NASSP</v>
      </c>
      <c r="C3201" s="30">
        <f>SUBTOTAL(9,C3200:C3200)</f>
        <v>224.85</v>
      </c>
      <c r="D3201" s="31" t="str">
        <f t="shared" si="49"/>
        <v>TOTAL</v>
      </c>
      <c r="E3201" s="24"/>
    </row>
    <row r="3202" spans="1:5" s="23" customFormat="1" ht="15.75" outlineLevel="2" x14ac:dyDescent="0.25">
      <c r="A3202" s="27">
        <v>44393</v>
      </c>
      <c r="B3202" s="24" t="s">
        <v>386</v>
      </c>
      <c r="C3202" s="25">
        <v>13.14</v>
      </c>
      <c r="D3202" s="31" t="str">
        <f t="shared" si="49"/>
        <v/>
      </c>
      <c r="E3202" s="24" t="s">
        <v>56</v>
      </c>
    </row>
    <row r="3203" spans="1:5" s="23" customFormat="1" ht="15.75" outlineLevel="1" x14ac:dyDescent="0.25">
      <c r="A3203" s="28">
        <f>A3202</f>
        <v>44393</v>
      </c>
      <c r="B3203" s="29" t="str">
        <f>B3202</f>
        <v>MINDS ON EDUCATION INC</v>
      </c>
      <c r="C3203" s="30">
        <f>SUBTOTAL(9,C3202:C3202)</f>
        <v>13.14</v>
      </c>
      <c r="D3203" s="31" t="str">
        <f t="shared" si="49"/>
        <v>TOTAL</v>
      </c>
      <c r="E3203" s="24"/>
    </row>
    <row r="3204" spans="1:5" s="23" customFormat="1" ht="15.75" outlineLevel="2" x14ac:dyDescent="0.25">
      <c r="A3204" s="27">
        <v>44393</v>
      </c>
      <c r="B3204" s="24" t="s">
        <v>510</v>
      </c>
      <c r="C3204" s="25">
        <v>85</v>
      </c>
      <c r="D3204" s="31" t="str">
        <f t="shared" si="49"/>
        <v/>
      </c>
      <c r="E3204" s="24" t="s">
        <v>60</v>
      </c>
    </row>
    <row r="3205" spans="1:5" s="23" customFormat="1" ht="15.75" outlineLevel="2" x14ac:dyDescent="0.25">
      <c r="A3205" s="27">
        <v>44393</v>
      </c>
      <c r="B3205" s="24" t="s">
        <v>510</v>
      </c>
      <c r="C3205" s="25">
        <v>540</v>
      </c>
      <c r="D3205" s="31" t="str">
        <f t="shared" si="49"/>
        <v/>
      </c>
      <c r="E3205" s="24" t="s">
        <v>120</v>
      </c>
    </row>
    <row r="3206" spans="1:5" s="23" customFormat="1" ht="15.75" outlineLevel="1" x14ac:dyDescent="0.25">
      <c r="A3206" s="28">
        <f>A3205</f>
        <v>44393</v>
      </c>
      <c r="B3206" s="29" t="str">
        <f>B3205</f>
        <v>NCSM OFFICE</v>
      </c>
      <c r="C3206" s="30">
        <f>SUBTOTAL(9,C3204:C3205)</f>
        <v>625</v>
      </c>
      <c r="D3206" s="31" t="str">
        <f t="shared" si="49"/>
        <v>TOTAL</v>
      </c>
      <c r="E3206" s="24"/>
    </row>
    <row r="3207" spans="1:5" s="23" customFormat="1" ht="15.75" outlineLevel="2" x14ac:dyDescent="0.25">
      <c r="A3207" s="27">
        <v>44393</v>
      </c>
      <c r="B3207" s="24" t="s">
        <v>570</v>
      </c>
      <c r="C3207" s="25">
        <v>124</v>
      </c>
      <c r="D3207" s="31" t="str">
        <f t="shared" si="49"/>
        <v/>
      </c>
      <c r="E3207" s="24" t="s">
        <v>137</v>
      </c>
    </row>
    <row r="3208" spans="1:5" s="23" customFormat="1" ht="15.75" outlineLevel="1" x14ac:dyDescent="0.25">
      <c r="A3208" s="28">
        <f>A3207</f>
        <v>44393</v>
      </c>
      <c r="B3208" s="29" t="str">
        <f>B3207</f>
        <v>NETSYNC NETWORK SOLUTIONS</v>
      </c>
      <c r="C3208" s="30">
        <f>SUBTOTAL(9,C3207:C3207)</f>
        <v>124</v>
      </c>
      <c r="D3208" s="31" t="str">
        <f t="shared" si="49"/>
        <v>TOTAL</v>
      </c>
      <c r="E3208" s="24"/>
    </row>
    <row r="3209" spans="1:5" s="23" customFormat="1" ht="15.75" outlineLevel="2" x14ac:dyDescent="0.25">
      <c r="A3209" s="27">
        <v>44393</v>
      </c>
      <c r="B3209" s="24" t="s">
        <v>435</v>
      </c>
      <c r="C3209" s="25">
        <v>60</v>
      </c>
      <c r="D3209" s="31" t="str">
        <f t="shared" si="49"/>
        <v/>
      </c>
      <c r="E3209" s="24" t="s">
        <v>59</v>
      </c>
    </row>
    <row r="3210" spans="1:5" s="23" customFormat="1" ht="15.75" outlineLevel="1" x14ac:dyDescent="0.25">
      <c r="A3210" s="28">
        <f>A3209</f>
        <v>44393</v>
      </c>
      <c r="B3210" s="29" t="str">
        <f>B3209</f>
        <v>NATIONAL SCIENCE TEACHERS ASSOCIATION</v>
      </c>
      <c r="C3210" s="30">
        <f>SUBTOTAL(9,C3209:C3209)</f>
        <v>60</v>
      </c>
      <c r="D3210" s="31" t="str">
        <f t="shared" si="49"/>
        <v>TOTAL</v>
      </c>
      <c r="E3210" s="24"/>
    </row>
    <row r="3211" spans="1:5" s="23" customFormat="1" ht="15.75" outlineLevel="2" x14ac:dyDescent="0.25">
      <c r="A3211" s="27">
        <v>44393</v>
      </c>
      <c r="B3211" s="24" t="s">
        <v>42</v>
      </c>
      <c r="C3211" s="25">
        <v>74.44</v>
      </c>
      <c r="D3211" s="31" t="str">
        <f t="shared" si="49"/>
        <v/>
      </c>
      <c r="E3211" s="24" t="s">
        <v>56</v>
      </c>
    </row>
    <row r="3212" spans="1:5" s="23" customFormat="1" ht="15.75" outlineLevel="2" x14ac:dyDescent="0.25">
      <c r="A3212" s="27">
        <v>44393</v>
      </c>
      <c r="B3212" s="24" t="s">
        <v>42</v>
      </c>
      <c r="C3212" s="25">
        <v>37.090000000000003</v>
      </c>
      <c r="D3212" s="31" t="str">
        <f t="shared" si="49"/>
        <v/>
      </c>
      <c r="E3212" s="24" t="s">
        <v>56</v>
      </c>
    </row>
    <row r="3213" spans="1:5" s="23" customFormat="1" ht="15.75" outlineLevel="2" x14ac:dyDescent="0.25">
      <c r="A3213" s="27">
        <v>44393</v>
      </c>
      <c r="B3213" s="24" t="s">
        <v>42</v>
      </c>
      <c r="C3213" s="25">
        <v>28.99</v>
      </c>
      <c r="D3213" s="31" t="str">
        <f t="shared" si="49"/>
        <v/>
      </c>
      <c r="E3213" s="24" t="s">
        <v>56</v>
      </c>
    </row>
    <row r="3214" spans="1:5" s="23" customFormat="1" ht="15.75" outlineLevel="2" x14ac:dyDescent="0.25">
      <c r="A3214" s="27">
        <v>44393</v>
      </c>
      <c r="B3214" s="24" t="s">
        <v>42</v>
      </c>
      <c r="C3214" s="25">
        <v>12.14</v>
      </c>
      <c r="D3214" s="31" t="str">
        <f t="shared" si="49"/>
        <v/>
      </c>
      <c r="E3214" s="24" t="s">
        <v>56</v>
      </c>
    </row>
    <row r="3215" spans="1:5" s="23" customFormat="1" ht="15.75" outlineLevel="2" x14ac:dyDescent="0.25">
      <c r="A3215" s="27">
        <v>44393</v>
      </c>
      <c r="B3215" s="24" t="s">
        <v>42</v>
      </c>
      <c r="C3215" s="25">
        <v>19.87</v>
      </c>
      <c r="D3215" s="31" t="str">
        <f t="shared" si="49"/>
        <v/>
      </c>
      <c r="E3215" s="24" t="s">
        <v>56</v>
      </c>
    </row>
    <row r="3216" spans="1:5" s="23" customFormat="1" ht="15.75" outlineLevel="2" x14ac:dyDescent="0.25">
      <c r="A3216" s="27">
        <v>44393</v>
      </c>
      <c r="B3216" s="24" t="s">
        <v>42</v>
      </c>
      <c r="C3216" s="25">
        <v>10.98</v>
      </c>
      <c r="D3216" s="31" t="str">
        <f t="shared" si="49"/>
        <v/>
      </c>
      <c r="E3216" s="24" t="s">
        <v>289</v>
      </c>
    </row>
    <row r="3217" spans="1:5" s="23" customFormat="1" ht="15.75" outlineLevel="2" x14ac:dyDescent="0.25">
      <c r="A3217" s="27">
        <v>44393</v>
      </c>
      <c r="B3217" s="24" t="s">
        <v>42</v>
      </c>
      <c r="C3217" s="25">
        <v>5.49</v>
      </c>
      <c r="D3217" s="31" t="str">
        <f t="shared" si="49"/>
        <v/>
      </c>
      <c r="E3217" s="24" t="s">
        <v>56</v>
      </c>
    </row>
    <row r="3218" spans="1:5" s="23" customFormat="1" ht="15.75" outlineLevel="2" x14ac:dyDescent="0.25">
      <c r="A3218" s="27">
        <v>44393</v>
      </c>
      <c r="B3218" s="24" t="s">
        <v>42</v>
      </c>
      <c r="C3218" s="25">
        <v>-45.49</v>
      </c>
      <c r="D3218" s="31" t="str">
        <f t="shared" si="49"/>
        <v/>
      </c>
      <c r="E3218" s="24" t="s">
        <v>56</v>
      </c>
    </row>
    <row r="3219" spans="1:5" s="23" customFormat="1" ht="15.75" outlineLevel="2" x14ac:dyDescent="0.25">
      <c r="A3219" s="27">
        <v>44393</v>
      </c>
      <c r="B3219" s="24" t="s">
        <v>42</v>
      </c>
      <c r="C3219" s="25">
        <v>124.95</v>
      </c>
      <c r="D3219" s="31" t="str">
        <f t="shared" si="49"/>
        <v/>
      </c>
      <c r="E3219" s="24" t="s">
        <v>56</v>
      </c>
    </row>
    <row r="3220" spans="1:5" s="23" customFormat="1" ht="15.75" outlineLevel="2" x14ac:dyDescent="0.25">
      <c r="A3220" s="27">
        <v>44393</v>
      </c>
      <c r="B3220" s="24" t="s">
        <v>42</v>
      </c>
      <c r="C3220" s="25">
        <v>217.28</v>
      </c>
      <c r="D3220" s="31" t="str">
        <f t="shared" si="49"/>
        <v/>
      </c>
      <c r="E3220" s="24" t="s">
        <v>56</v>
      </c>
    </row>
    <row r="3221" spans="1:5" s="23" customFormat="1" ht="15.75" outlineLevel="2" x14ac:dyDescent="0.25">
      <c r="A3221" s="27">
        <v>44393</v>
      </c>
      <c r="B3221" s="24" t="s">
        <v>42</v>
      </c>
      <c r="C3221" s="25">
        <v>253.43</v>
      </c>
      <c r="D3221" s="31" t="str">
        <f t="shared" si="49"/>
        <v/>
      </c>
      <c r="E3221" s="24" t="s">
        <v>56</v>
      </c>
    </row>
    <row r="3222" spans="1:5" s="23" customFormat="1" ht="15.75" outlineLevel="2" x14ac:dyDescent="0.25">
      <c r="A3222" s="27">
        <v>44393</v>
      </c>
      <c r="B3222" s="24" t="s">
        <v>42</v>
      </c>
      <c r="C3222" s="25">
        <v>37.380000000000003</v>
      </c>
      <c r="D3222" s="31" t="str">
        <f t="shared" si="49"/>
        <v/>
      </c>
      <c r="E3222" s="24" t="s">
        <v>56</v>
      </c>
    </row>
    <row r="3223" spans="1:5" s="23" customFormat="1" ht="15.75" outlineLevel="2" x14ac:dyDescent="0.25">
      <c r="A3223" s="27">
        <v>44393</v>
      </c>
      <c r="B3223" s="24" t="s">
        <v>42</v>
      </c>
      <c r="C3223" s="25">
        <v>57.43</v>
      </c>
      <c r="D3223" s="31" t="str">
        <f t="shared" si="49"/>
        <v/>
      </c>
      <c r="E3223" s="24" t="s">
        <v>56</v>
      </c>
    </row>
    <row r="3224" spans="1:5" s="23" customFormat="1" ht="15.75" outlineLevel="2" x14ac:dyDescent="0.25">
      <c r="A3224" s="27">
        <v>44393</v>
      </c>
      <c r="B3224" s="24" t="s">
        <v>42</v>
      </c>
      <c r="C3224" s="25">
        <v>49.95</v>
      </c>
      <c r="D3224" s="31" t="str">
        <f t="shared" si="49"/>
        <v/>
      </c>
      <c r="E3224" s="24" t="s">
        <v>56</v>
      </c>
    </row>
    <row r="3225" spans="1:5" s="23" customFormat="1" ht="15.75" outlineLevel="2" x14ac:dyDescent="0.25">
      <c r="A3225" s="27">
        <v>44393</v>
      </c>
      <c r="B3225" s="24" t="s">
        <v>42</v>
      </c>
      <c r="C3225" s="25">
        <v>24.41</v>
      </c>
      <c r="D3225" s="31" t="str">
        <f t="shared" si="49"/>
        <v/>
      </c>
      <c r="E3225" s="24" t="s">
        <v>56</v>
      </c>
    </row>
    <row r="3226" spans="1:5" s="23" customFormat="1" ht="15.75" outlineLevel="2" x14ac:dyDescent="0.25">
      <c r="A3226" s="27">
        <v>44393</v>
      </c>
      <c r="B3226" s="24" t="s">
        <v>42</v>
      </c>
      <c r="C3226" s="25">
        <v>32.35</v>
      </c>
      <c r="D3226" s="31" t="str">
        <f t="shared" si="49"/>
        <v/>
      </c>
      <c r="E3226" s="24" t="s">
        <v>56</v>
      </c>
    </row>
    <row r="3227" spans="1:5" s="23" customFormat="1" ht="15.75" outlineLevel="2" x14ac:dyDescent="0.25">
      <c r="A3227" s="27">
        <v>44393</v>
      </c>
      <c r="B3227" s="24" t="s">
        <v>42</v>
      </c>
      <c r="C3227" s="25">
        <v>187.16</v>
      </c>
      <c r="D3227" s="31" t="str">
        <f t="shared" si="49"/>
        <v/>
      </c>
      <c r="E3227" s="24" t="s">
        <v>56</v>
      </c>
    </row>
    <row r="3228" spans="1:5" s="23" customFormat="1" ht="15.75" outlineLevel="2" x14ac:dyDescent="0.25">
      <c r="A3228" s="27">
        <v>44393</v>
      </c>
      <c r="B3228" s="24" t="s">
        <v>42</v>
      </c>
      <c r="C3228" s="25">
        <v>5.5</v>
      </c>
      <c r="D3228" s="31" t="str">
        <f t="shared" si="49"/>
        <v/>
      </c>
      <c r="E3228" s="24" t="s">
        <v>56</v>
      </c>
    </row>
    <row r="3229" spans="1:5" s="23" customFormat="1" ht="15.75" outlineLevel="2" x14ac:dyDescent="0.25">
      <c r="A3229" s="27">
        <v>44393</v>
      </c>
      <c r="B3229" s="24" t="s">
        <v>42</v>
      </c>
      <c r="C3229" s="25">
        <v>55</v>
      </c>
      <c r="D3229" s="31" t="str">
        <f t="shared" si="49"/>
        <v/>
      </c>
      <c r="E3229" s="24" t="s">
        <v>86</v>
      </c>
    </row>
    <row r="3230" spans="1:5" s="23" customFormat="1" ht="15.75" outlineLevel="2" x14ac:dyDescent="0.25">
      <c r="A3230" s="27">
        <v>44393</v>
      </c>
      <c r="B3230" s="24" t="s">
        <v>42</v>
      </c>
      <c r="C3230" s="25">
        <v>77.099999999999994</v>
      </c>
      <c r="D3230" s="31" t="str">
        <f t="shared" si="49"/>
        <v/>
      </c>
      <c r="E3230" s="24" t="s">
        <v>137</v>
      </c>
    </row>
    <row r="3231" spans="1:5" s="23" customFormat="1" ht="15.75" outlineLevel="2" x14ac:dyDescent="0.25">
      <c r="A3231" s="27">
        <v>44393</v>
      </c>
      <c r="B3231" s="24" t="s">
        <v>42</v>
      </c>
      <c r="C3231" s="25">
        <v>61.68</v>
      </c>
      <c r="D3231" s="31" t="str">
        <f t="shared" si="49"/>
        <v/>
      </c>
      <c r="E3231" s="24" t="s">
        <v>56</v>
      </c>
    </row>
    <row r="3232" spans="1:5" s="23" customFormat="1" ht="15.75" outlineLevel="2" x14ac:dyDescent="0.25">
      <c r="A3232" s="27">
        <v>44393</v>
      </c>
      <c r="B3232" s="24" t="s">
        <v>42</v>
      </c>
      <c r="C3232" s="25">
        <v>681.67</v>
      </c>
      <c r="D3232" s="31" t="str">
        <f t="shared" si="49"/>
        <v/>
      </c>
      <c r="E3232" s="24" t="s">
        <v>56</v>
      </c>
    </row>
    <row r="3233" spans="1:5" s="23" customFormat="1" ht="15.75" outlineLevel="2" x14ac:dyDescent="0.25">
      <c r="A3233" s="27">
        <v>44393</v>
      </c>
      <c r="B3233" s="24" t="s">
        <v>42</v>
      </c>
      <c r="C3233" s="25">
        <v>118.69</v>
      </c>
      <c r="D3233" s="31" t="str">
        <f t="shared" si="49"/>
        <v/>
      </c>
      <c r="E3233" s="24" t="s">
        <v>56</v>
      </c>
    </row>
    <row r="3234" spans="1:5" s="23" customFormat="1" ht="15.75" outlineLevel="2" x14ac:dyDescent="0.25">
      <c r="A3234" s="27">
        <v>44393</v>
      </c>
      <c r="B3234" s="24" t="s">
        <v>42</v>
      </c>
      <c r="C3234" s="25">
        <v>203.12</v>
      </c>
      <c r="D3234" s="31" t="str">
        <f t="shared" si="49"/>
        <v/>
      </c>
      <c r="E3234" s="24" t="s">
        <v>56</v>
      </c>
    </row>
    <row r="3235" spans="1:5" s="23" customFormat="1" ht="15.75" outlineLevel="2" x14ac:dyDescent="0.25">
      <c r="A3235" s="27">
        <v>44393</v>
      </c>
      <c r="B3235" s="24" t="s">
        <v>42</v>
      </c>
      <c r="C3235" s="25">
        <v>15.42</v>
      </c>
      <c r="D3235" s="31" t="str">
        <f t="shared" si="49"/>
        <v/>
      </c>
      <c r="E3235" s="24" t="s">
        <v>56</v>
      </c>
    </row>
    <row r="3236" spans="1:5" s="23" customFormat="1" ht="15.75" outlineLevel="2" x14ac:dyDescent="0.25">
      <c r="A3236" s="27">
        <v>44393</v>
      </c>
      <c r="B3236" s="24" t="s">
        <v>42</v>
      </c>
      <c r="C3236" s="25">
        <v>7.72</v>
      </c>
      <c r="D3236" s="31" t="str">
        <f t="shared" si="49"/>
        <v/>
      </c>
      <c r="E3236" s="24" t="s">
        <v>56</v>
      </c>
    </row>
    <row r="3237" spans="1:5" s="23" customFormat="1" ht="15.75" outlineLevel="2" x14ac:dyDescent="0.25">
      <c r="A3237" s="27">
        <v>44393</v>
      </c>
      <c r="B3237" s="24" t="s">
        <v>42</v>
      </c>
      <c r="C3237" s="25">
        <v>154.29</v>
      </c>
      <c r="D3237" s="31" t="str">
        <f t="shared" si="49"/>
        <v/>
      </c>
      <c r="E3237" s="24" t="s">
        <v>56</v>
      </c>
    </row>
    <row r="3238" spans="1:5" s="23" customFormat="1" ht="15.75" outlineLevel="2" x14ac:dyDescent="0.25">
      <c r="A3238" s="27">
        <v>44393</v>
      </c>
      <c r="B3238" s="24" t="s">
        <v>42</v>
      </c>
      <c r="C3238" s="25">
        <v>21.78</v>
      </c>
      <c r="D3238" s="31" t="str">
        <f t="shared" si="49"/>
        <v/>
      </c>
      <c r="E3238" s="24" t="s">
        <v>56</v>
      </c>
    </row>
    <row r="3239" spans="1:5" s="23" customFormat="1" ht="15.75" outlineLevel="1" x14ac:dyDescent="0.25">
      <c r="A3239" s="28">
        <f>A3238</f>
        <v>44393</v>
      </c>
      <c r="B3239" s="29" t="str">
        <f>B3238</f>
        <v>OFFICE DEPOT</v>
      </c>
      <c r="C3239" s="30">
        <f>SUBTOTAL(9,C3211:C3238)</f>
        <v>2529.8200000000002</v>
      </c>
      <c r="D3239" s="31" t="str">
        <f t="shared" si="49"/>
        <v>TOTAL</v>
      </c>
      <c r="E3239" s="24"/>
    </row>
    <row r="3240" spans="1:5" s="23" customFormat="1" ht="15.75" outlineLevel="2" x14ac:dyDescent="0.25">
      <c r="A3240" s="27">
        <v>44393</v>
      </c>
      <c r="B3240" s="24" t="s">
        <v>225</v>
      </c>
      <c r="C3240" s="25">
        <v>42.95</v>
      </c>
      <c r="D3240" s="31" t="str">
        <f t="shared" si="49"/>
        <v/>
      </c>
      <c r="E3240" s="24" t="s">
        <v>53</v>
      </c>
    </row>
    <row r="3241" spans="1:5" s="23" customFormat="1" ht="15.75" outlineLevel="1" x14ac:dyDescent="0.25">
      <c r="A3241" s="28">
        <f>A3240</f>
        <v>44393</v>
      </c>
      <c r="B3241" s="29" t="str">
        <f>B3240</f>
        <v>OOH LA LA DESSERT BOUTIQUE</v>
      </c>
      <c r="C3241" s="30">
        <f>SUBTOTAL(9,C3240:C3240)</f>
        <v>42.95</v>
      </c>
      <c r="D3241" s="31" t="str">
        <f t="shared" si="49"/>
        <v>TOTAL</v>
      </c>
      <c r="E3241" s="24"/>
    </row>
    <row r="3242" spans="1:5" s="23" customFormat="1" ht="15.75" outlineLevel="2" x14ac:dyDescent="0.25">
      <c r="A3242" s="27">
        <v>44393</v>
      </c>
      <c r="B3242" s="24" t="s">
        <v>22</v>
      </c>
      <c r="C3242" s="25">
        <v>8.19</v>
      </c>
      <c r="D3242" s="31" t="str">
        <f t="shared" si="49"/>
        <v/>
      </c>
      <c r="E3242" s="24" t="s">
        <v>58</v>
      </c>
    </row>
    <row r="3243" spans="1:5" s="23" customFormat="1" ht="15.75" outlineLevel="2" x14ac:dyDescent="0.25">
      <c r="A3243" s="27">
        <v>44393</v>
      </c>
      <c r="B3243" s="24" t="s">
        <v>22</v>
      </c>
      <c r="C3243" s="25">
        <v>12.99</v>
      </c>
      <c r="D3243" s="31" t="str">
        <f t="shared" si="49"/>
        <v/>
      </c>
      <c r="E3243" s="24" t="s">
        <v>58</v>
      </c>
    </row>
    <row r="3244" spans="1:5" s="23" customFormat="1" ht="15.75" outlineLevel="2" x14ac:dyDescent="0.25">
      <c r="A3244" s="27">
        <v>44393</v>
      </c>
      <c r="B3244" s="24" t="s">
        <v>22</v>
      </c>
      <c r="C3244" s="25">
        <v>28.96</v>
      </c>
      <c r="D3244" s="31" t="str">
        <f t="shared" si="49"/>
        <v/>
      </c>
      <c r="E3244" s="24" t="s">
        <v>58</v>
      </c>
    </row>
    <row r="3245" spans="1:5" s="23" customFormat="1" ht="15.75" outlineLevel="2" x14ac:dyDescent="0.25">
      <c r="A3245" s="27">
        <v>44393</v>
      </c>
      <c r="B3245" s="24" t="s">
        <v>22</v>
      </c>
      <c r="C3245" s="25">
        <v>50.74</v>
      </c>
      <c r="D3245" s="31" t="str">
        <f t="shared" si="49"/>
        <v/>
      </c>
      <c r="E3245" s="24" t="s">
        <v>58</v>
      </c>
    </row>
    <row r="3246" spans="1:5" s="23" customFormat="1" ht="15.75" outlineLevel="2" x14ac:dyDescent="0.25">
      <c r="A3246" s="27">
        <v>44393</v>
      </c>
      <c r="B3246" s="24" t="s">
        <v>22</v>
      </c>
      <c r="C3246" s="25">
        <v>103.27</v>
      </c>
      <c r="D3246" s="31" t="str">
        <f t="shared" si="49"/>
        <v/>
      </c>
      <c r="E3246" s="24" t="s">
        <v>58</v>
      </c>
    </row>
    <row r="3247" spans="1:5" s="23" customFormat="1" ht="15.75" outlineLevel="2" x14ac:dyDescent="0.25">
      <c r="A3247" s="27">
        <v>44393</v>
      </c>
      <c r="B3247" s="24" t="s">
        <v>22</v>
      </c>
      <c r="C3247" s="25">
        <v>8.19</v>
      </c>
      <c r="D3247" s="31" t="str">
        <f t="shared" si="49"/>
        <v/>
      </c>
      <c r="E3247" s="24" t="s">
        <v>58</v>
      </c>
    </row>
    <row r="3248" spans="1:5" s="23" customFormat="1" ht="15.75" outlineLevel="2" x14ac:dyDescent="0.25">
      <c r="A3248" s="27">
        <v>44393</v>
      </c>
      <c r="B3248" s="24" t="s">
        <v>22</v>
      </c>
      <c r="C3248" s="25">
        <v>17.829999999999998</v>
      </c>
      <c r="D3248" s="31" t="str">
        <f t="shared" si="49"/>
        <v/>
      </c>
      <c r="E3248" s="24" t="s">
        <v>58</v>
      </c>
    </row>
    <row r="3249" spans="1:5" s="23" customFormat="1" ht="15.75" outlineLevel="2" x14ac:dyDescent="0.25">
      <c r="A3249" s="27">
        <v>44393</v>
      </c>
      <c r="B3249" s="24" t="s">
        <v>22</v>
      </c>
      <c r="C3249" s="25">
        <v>50.74</v>
      </c>
      <c r="D3249" s="31" t="str">
        <f t="shared" ref="D3249:D3312" si="50">IF(E3249="","TOTAL","")</f>
        <v/>
      </c>
      <c r="E3249" s="24" t="s">
        <v>58</v>
      </c>
    </row>
    <row r="3250" spans="1:5" s="23" customFormat="1" ht="15.75" outlineLevel="2" x14ac:dyDescent="0.25">
      <c r="A3250" s="27">
        <v>44393</v>
      </c>
      <c r="B3250" s="24" t="s">
        <v>22</v>
      </c>
      <c r="C3250" s="25">
        <v>114.2</v>
      </c>
      <c r="D3250" s="31" t="str">
        <f t="shared" si="50"/>
        <v/>
      </c>
      <c r="E3250" s="24" t="s">
        <v>58</v>
      </c>
    </row>
    <row r="3251" spans="1:5" s="23" customFormat="1" ht="15.75" outlineLevel="2" x14ac:dyDescent="0.25">
      <c r="A3251" s="27">
        <v>44393</v>
      </c>
      <c r="B3251" s="24" t="s">
        <v>22</v>
      </c>
      <c r="C3251" s="25">
        <v>17.96</v>
      </c>
      <c r="D3251" s="31" t="str">
        <f t="shared" si="50"/>
        <v/>
      </c>
      <c r="E3251" s="24" t="s">
        <v>58</v>
      </c>
    </row>
    <row r="3252" spans="1:5" s="23" customFormat="1" ht="15.75" outlineLevel="2" x14ac:dyDescent="0.25">
      <c r="A3252" s="27">
        <v>44393</v>
      </c>
      <c r="B3252" s="24" t="s">
        <v>22</v>
      </c>
      <c r="C3252" s="25">
        <v>228.4</v>
      </c>
      <c r="D3252" s="31" t="str">
        <f t="shared" si="50"/>
        <v/>
      </c>
      <c r="E3252" s="24" t="s">
        <v>58</v>
      </c>
    </row>
    <row r="3253" spans="1:5" s="23" customFormat="1" ht="15.75" outlineLevel="2" x14ac:dyDescent="0.25">
      <c r="A3253" s="27">
        <v>44393</v>
      </c>
      <c r="B3253" s="24" t="s">
        <v>22</v>
      </c>
      <c r="C3253" s="25">
        <v>-33.42</v>
      </c>
      <c r="D3253" s="31" t="str">
        <f t="shared" si="50"/>
        <v/>
      </c>
      <c r="E3253" s="24" t="s">
        <v>58</v>
      </c>
    </row>
    <row r="3254" spans="1:5" s="23" customFormat="1" ht="15.75" outlineLevel="2" x14ac:dyDescent="0.25">
      <c r="A3254" s="27">
        <v>44393</v>
      </c>
      <c r="B3254" s="24" t="s">
        <v>22</v>
      </c>
      <c r="C3254" s="25">
        <v>44.01</v>
      </c>
      <c r="D3254" s="31" t="str">
        <f t="shared" si="50"/>
        <v/>
      </c>
      <c r="E3254" s="24" t="s">
        <v>58</v>
      </c>
    </row>
    <row r="3255" spans="1:5" s="23" customFormat="1" ht="15.75" outlineLevel="2" x14ac:dyDescent="0.25">
      <c r="A3255" s="27">
        <v>44393</v>
      </c>
      <c r="B3255" s="24" t="s">
        <v>22</v>
      </c>
      <c r="C3255" s="25">
        <v>45.13</v>
      </c>
      <c r="D3255" s="31" t="str">
        <f t="shared" si="50"/>
        <v/>
      </c>
      <c r="E3255" s="24" t="s">
        <v>58</v>
      </c>
    </row>
    <row r="3256" spans="1:5" s="23" customFormat="1" ht="15.75" outlineLevel="2" x14ac:dyDescent="0.25">
      <c r="A3256" s="27">
        <v>44393</v>
      </c>
      <c r="B3256" s="24" t="s">
        <v>22</v>
      </c>
      <c r="C3256" s="25">
        <v>149.22999999999999</v>
      </c>
      <c r="D3256" s="31" t="str">
        <f t="shared" si="50"/>
        <v/>
      </c>
      <c r="E3256" s="24" t="s">
        <v>58</v>
      </c>
    </row>
    <row r="3257" spans="1:5" s="23" customFormat="1" ht="15.75" outlineLevel="2" x14ac:dyDescent="0.25">
      <c r="A3257" s="27">
        <v>44393</v>
      </c>
      <c r="B3257" s="24" t="s">
        <v>22</v>
      </c>
      <c r="C3257" s="25">
        <v>195.14</v>
      </c>
      <c r="D3257" s="31" t="str">
        <f t="shared" si="50"/>
        <v/>
      </c>
      <c r="E3257" s="24" t="s">
        <v>58</v>
      </c>
    </row>
    <row r="3258" spans="1:5" s="23" customFormat="1" ht="15.75" outlineLevel="2" x14ac:dyDescent="0.25">
      <c r="A3258" s="27">
        <v>44393</v>
      </c>
      <c r="B3258" s="24" t="s">
        <v>22</v>
      </c>
      <c r="C3258" s="25">
        <v>249.13</v>
      </c>
      <c r="D3258" s="31" t="str">
        <f t="shared" si="50"/>
        <v/>
      </c>
      <c r="E3258" s="24" t="s">
        <v>58</v>
      </c>
    </row>
    <row r="3259" spans="1:5" s="23" customFormat="1" ht="15.75" outlineLevel="2" x14ac:dyDescent="0.25">
      <c r="A3259" s="27">
        <v>44393</v>
      </c>
      <c r="B3259" s="24" t="s">
        <v>22</v>
      </c>
      <c r="C3259" s="25">
        <v>51.82</v>
      </c>
      <c r="D3259" s="31" t="str">
        <f t="shared" si="50"/>
        <v/>
      </c>
      <c r="E3259" s="24" t="s">
        <v>58</v>
      </c>
    </row>
    <row r="3260" spans="1:5" s="23" customFormat="1" ht="15.75" outlineLevel="2" x14ac:dyDescent="0.25">
      <c r="A3260" s="27">
        <v>44393</v>
      </c>
      <c r="B3260" s="24" t="s">
        <v>22</v>
      </c>
      <c r="C3260" s="25">
        <v>75.349999999999994</v>
      </c>
      <c r="D3260" s="31" t="str">
        <f t="shared" si="50"/>
        <v/>
      </c>
      <c r="E3260" s="24" t="s">
        <v>58</v>
      </c>
    </row>
    <row r="3261" spans="1:5" s="23" customFormat="1" ht="15.75" outlineLevel="2" x14ac:dyDescent="0.25">
      <c r="A3261" s="27">
        <v>44393</v>
      </c>
      <c r="B3261" s="24" t="s">
        <v>22</v>
      </c>
      <c r="C3261" s="25">
        <v>99.3</v>
      </c>
      <c r="D3261" s="31" t="str">
        <f t="shared" si="50"/>
        <v/>
      </c>
      <c r="E3261" s="24" t="s">
        <v>58</v>
      </c>
    </row>
    <row r="3262" spans="1:5" s="23" customFormat="1" ht="15.75" outlineLevel="2" x14ac:dyDescent="0.25">
      <c r="A3262" s="27">
        <v>44393</v>
      </c>
      <c r="B3262" s="24" t="s">
        <v>22</v>
      </c>
      <c r="C3262" s="25">
        <v>218.16</v>
      </c>
      <c r="D3262" s="31" t="str">
        <f t="shared" si="50"/>
        <v/>
      </c>
      <c r="E3262" s="24" t="s">
        <v>58</v>
      </c>
    </row>
    <row r="3263" spans="1:5" s="23" customFormat="1" ht="15.75" outlineLevel="2" x14ac:dyDescent="0.25">
      <c r="A3263" s="27">
        <v>44393</v>
      </c>
      <c r="B3263" s="24" t="s">
        <v>22</v>
      </c>
      <c r="C3263" s="25">
        <v>235.43</v>
      </c>
      <c r="D3263" s="31" t="str">
        <f t="shared" si="50"/>
        <v/>
      </c>
      <c r="E3263" s="24" t="s">
        <v>58</v>
      </c>
    </row>
    <row r="3264" spans="1:5" s="23" customFormat="1" ht="15.75" outlineLevel="2" x14ac:dyDescent="0.25">
      <c r="A3264" s="27">
        <v>44393</v>
      </c>
      <c r="B3264" s="24" t="s">
        <v>22</v>
      </c>
      <c r="C3264" s="25">
        <v>512.79999999999995</v>
      </c>
      <c r="D3264" s="31" t="str">
        <f t="shared" si="50"/>
        <v/>
      </c>
      <c r="E3264" s="24" t="s">
        <v>58</v>
      </c>
    </row>
    <row r="3265" spans="1:5" s="23" customFormat="1" ht="15.75" outlineLevel="2" x14ac:dyDescent="0.25">
      <c r="A3265" s="27">
        <v>44393</v>
      </c>
      <c r="B3265" s="24" t="s">
        <v>22</v>
      </c>
      <c r="C3265" s="25">
        <v>305.57</v>
      </c>
      <c r="D3265" s="31" t="str">
        <f t="shared" si="50"/>
        <v/>
      </c>
      <c r="E3265" s="24" t="s">
        <v>58</v>
      </c>
    </row>
    <row r="3266" spans="1:5" s="23" customFormat="1" ht="15.75" outlineLevel="2" x14ac:dyDescent="0.25">
      <c r="A3266" s="27">
        <v>44393</v>
      </c>
      <c r="B3266" s="24" t="s">
        <v>22</v>
      </c>
      <c r="C3266" s="25">
        <v>338.61</v>
      </c>
      <c r="D3266" s="31" t="str">
        <f t="shared" si="50"/>
        <v/>
      </c>
      <c r="E3266" s="24" t="s">
        <v>58</v>
      </c>
    </row>
    <row r="3267" spans="1:5" s="23" customFormat="1" ht="15.75" outlineLevel="1" x14ac:dyDescent="0.25">
      <c r="A3267" s="28">
        <f>A3266</f>
        <v>44393</v>
      </c>
      <c r="B3267" s="29" t="str">
        <f>B3266</f>
        <v>OREILLY AUTOMOTIVE INC</v>
      </c>
      <c r="C3267" s="30">
        <f>SUBTOTAL(9,C3242:C3266)</f>
        <v>3127.7300000000005</v>
      </c>
      <c r="D3267" s="31" t="str">
        <f t="shared" si="50"/>
        <v>TOTAL</v>
      </c>
      <c r="E3267" s="24"/>
    </row>
    <row r="3268" spans="1:5" s="23" customFormat="1" ht="15.75" outlineLevel="2" x14ac:dyDescent="0.25">
      <c r="A3268" s="27">
        <v>44393</v>
      </c>
      <c r="B3268" s="24" t="s">
        <v>92</v>
      </c>
      <c r="C3268" s="25">
        <v>290.98</v>
      </c>
      <c r="D3268" s="31" t="str">
        <f t="shared" si="50"/>
        <v/>
      </c>
      <c r="E3268" s="24" t="s">
        <v>56</v>
      </c>
    </row>
    <row r="3269" spans="1:5" s="23" customFormat="1" ht="15.75" outlineLevel="2" x14ac:dyDescent="0.25">
      <c r="A3269" s="27">
        <v>44393</v>
      </c>
      <c r="B3269" s="24" t="s">
        <v>92</v>
      </c>
      <c r="C3269" s="25">
        <v>374.39</v>
      </c>
      <c r="D3269" s="31" t="str">
        <f t="shared" si="50"/>
        <v/>
      </c>
      <c r="E3269" s="24" t="s">
        <v>56</v>
      </c>
    </row>
    <row r="3270" spans="1:5" s="23" customFormat="1" ht="15.75" outlineLevel="2" x14ac:dyDescent="0.25">
      <c r="A3270" s="27">
        <v>44393</v>
      </c>
      <c r="B3270" s="24" t="s">
        <v>92</v>
      </c>
      <c r="C3270" s="25">
        <v>119.63</v>
      </c>
      <c r="D3270" s="31" t="str">
        <f t="shared" si="50"/>
        <v/>
      </c>
      <c r="E3270" s="24" t="s">
        <v>66</v>
      </c>
    </row>
    <row r="3271" spans="1:5" s="23" customFormat="1" ht="15.75" outlineLevel="1" x14ac:dyDescent="0.25">
      <c r="A3271" s="28">
        <f>A3270</f>
        <v>44393</v>
      </c>
      <c r="B3271" s="29" t="str">
        <f>B3270</f>
        <v>OTC BRANDS INC</v>
      </c>
      <c r="C3271" s="30">
        <f>SUBTOTAL(9,C3268:C3270)</f>
        <v>785</v>
      </c>
      <c r="D3271" s="31" t="str">
        <f t="shared" si="50"/>
        <v>TOTAL</v>
      </c>
      <c r="E3271" s="24"/>
    </row>
    <row r="3272" spans="1:5" s="23" customFormat="1" ht="15.75" outlineLevel="2" x14ac:dyDescent="0.25">
      <c r="A3272" s="27">
        <v>44393</v>
      </c>
      <c r="B3272" s="24" t="s">
        <v>993</v>
      </c>
      <c r="C3272" s="25">
        <v>3614.99</v>
      </c>
      <c r="D3272" s="31" t="str">
        <f t="shared" si="50"/>
        <v/>
      </c>
      <c r="E3272" s="24" t="s">
        <v>56</v>
      </c>
    </row>
    <row r="3273" spans="1:5" s="23" customFormat="1" ht="15.75" outlineLevel="1" x14ac:dyDescent="0.25">
      <c r="A3273" s="28">
        <f>A3272</f>
        <v>44393</v>
      </c>
      <c r="B3273" s="29" t="str">
        <f>B3272</f>
        <v>OTICON INC</v>
      </c>
      <c r="C3273" s="30">
        <f>SUBTOTAL(9,C3272:C3272)</f>
        <v>3614.99</v>
      </c>
      <c r="D3273" s="31" t="str">
        <f t="shared" si="50"/>
        <v>TOTAL</v>
      </c>
      <c r="E3273" s="24"/>
    </row>
    <row r="3274" spans="1:5" s="23" customFormat="1" ht="15.75" outlineLevel="2" x14ac:dyDescent="0.25">
      <c r="A3274" s="27">
        <v>44393</v>
      </c>
      <c r="B3274" s="24" t="s">
        <v>37</v>
      </c>
      <c r="C3274" s="25">
        <v>3750</v>
      </c>
      <c r="D3274" s="31" t="str">
        <f t="shared" si="50"/>
        <v/>
      </c>
      <c r="E3274" s="24" t="s">
        <v>65</v>
      </c>
    </row>
    <row r="3275" spans="1:5" s="23" customFormat="1" ht="15.75" outlineLevel="2" x14ac:dyDescent="0.25">
      <c r="A3275" s="27">
        <v>44393</v>
      </c>
      <c r="B3275" s="24" t="s">
        <v>37</v>
      </c>
      <c r="C3275" s="25">
        <v>3750</v>
      </c>
      <c r="D3275" s="31" t="str">
        <f t="shared" si="50"/>
        <v/>
      </c>
      <c r="E3275" s="24" t="s">
        <v>65</v>
      </c>
    </row>
    <row r="3276" spans="1:5" s="23" customFormat="1" ht="15.75" outlineLevel="2" x14ac:dyDescent="0.25">
      <c r="A3276" s="27">
        <v>44393</v>
      </c>
      <c r="B3276" s="24" t="s">
        <v>37</v>
      </c>
      <c r="C3276" s="25">
        <v>96750</v>
      </c>
      <c r="D3276" s="31" t="str">
        <f t="shared" si="50"/>
        <v/>
      </c>
      <c r="E3276" s="24" t="s">
        <v>65</v>
      </c>
    </row>
    <row r="3277" spans="1:5" s="23" customFormat="1" ht="15.75" outlineLevel="1" x14ac:dyDescent="0.25">
      <c r="A3277" s="28">
        <f>A3276</f>
        <v>44393</v>
      </c>
      <c r="B3277" s="29" t="str">
        <f>B3276</f>
        <v>PBK INC</v>
      </c>
      <c r="C3277" s="30">
        <f>SUBTOTAL(9,C3274:C3276)</f>
        <v>104250</v>
      </c>
      <c r="D3277" s="31" t="str">
        <f t="shared" si="50"/>
        <v>TOTAL</v>
      </c>
      <c r="E3277" s="24"/>
    </row>
    <row r="3278" spans="1:5" s="23" customFormat="1" ht="15.75" outlineLevel="2" x14ac:dyDescent="0.25">
      <c r="A3278" s="27">
        <v>44393</v>
      </c>
      <c r="B3278" s="24" t="s">
        <v>599</v>
      </c>
      <c r="C3278" s="25">
        <v>120</v>
      </c>
      <c r="D3278" s="31" t="str">
        <f t="shared" si="50"/>
        <v/>
      </c>
      <c r="E3278" s="24" t="s">
        <v>54</v>
      </c>
    </row>
    <row r="3279" spans="1:5" s="23" customFormat="1" ht="15.75" outlineLevel="2" x14ac:dyDescent="0.25">
      <c r="A3279" s="27">
        <v>44393</v>
      </c>
      <c r="B3279" s="24" t="s">
        <v>599</v>
      </c>
      <c r="C3279" s="25">
        <v>120</v>
      </c>
      <c r="D3279" s="31" t="str">
        <f t="shared" si="50"/>
        <v/>
      </c>
      <c r="E3279" s="24" t="s">
        <v>54</v>
      </c>
    </row>
    <row r="3280" spans="1:5" s="23" customFormat="1" ht="15.75" outlineLevel="1" x14ac:dyDescent="0.25">
      <c r="A3280" s="28">
        <f>A3279</f>
        <v>44393</v>
      </c>
      <c r="B3280" s="29" t="str">
        <f>B3279</f>
        <v>BRENT PEAVY</v>
      </c>
      <c r="C3280" s="30">
        <f>SUBTOTAL(9,C3278:C3279)</f>
        <v>240</v>
      </c>
      <c r="D3280" s="31" t="str">
        <f t="shared" si="50"/>
        <v>TOTAL</v>
      </c>
      <c r="E3280" s="24"/>
    </row>
    <row r="3281" spans="1:5" s="23" customFormat="1" ht="15.75" outlineLevel="2" x14ac:dyDescent="0.25">
      <c r="A3281" s="27">
        <v>44393</v>
      </c>
      <c r="B3281" s="24" t="s">
        <v>600</v>
      </c>
      <c r="C3281" s="25">
        <v>120</v>
      </c>
      <c r="D3281" s="31" t="str">
        <f t="shared" si="50"/>
        <v/>
      </c>
      <c r="E3281" s="24" t="s">
        <v>54</v>
      </c>
    </row>
    <row r="3282" spans="1:5" s="23" customFormat="1" ht="15.75" outlineLevel="1" x14ac:dyDescent="0.25">
      <c r="A3282" s="28">
        <f>A3281</f>
        <v>44393</v>
      </c>
      <c r="B3282" s="29" t="str">
        <f>B3281</f>
        <v>CAMERON PEAVY</v>
      </c>
      <c r="C3282" s="30">
        <f>SUBTOTAL(9,C3281:C3281)</f>
        <v>120</v>
      </c>
      <c r="D3282" s="31" t="str">
        <f t="shared" si="50"/>
        <v>TOTAL</v>
      </c>
      <c r="E3282" s="24"/>
    </row>
    <row r="3283" spans="1:5" s="23" customFormat="1" ht="15.75" outlineLevel="2" x14ac:dyDescent="0.25">
      <c r="A3283" s="27">
        <v>44393</v>
      </c>
      <c r="B3283" s="24" t="s">
        <v>994</v>
      </c>
      <c r="C3283" s="25">
        <v>450</v>
      </c>
      <c r="D3283" s="31" t="str">
        <f t="shared" si="50"/>
        <v/>
      </c>
      <c r="E3283" s="24" t="s">
        <v>56</v>
      </c>
    </row>
    <row r="3284" spans="1:5" s="23" customFormat="1" ht="15.75" outlineLevel="1" x14ac:dyDescent="0.25">
      <c r="A3284" s="28">
        <f>A3283</f>
        <v>44393</v>
      </c>
      <c r="B3284" s="29" t="str">
        <f>B3283</f>
        <v>PENDERS MUSIC CO</v>
      </c>
      <c r="C3284" s="30">
        <f>SUBTOTAL(9,C3283:C3283)</f>
        <v>450</v>
      </c>
      <c r="D3284" s="31" t="str">
        <f t="shared" si="50"/>
        <v>TOTAL</v>
      </c>
      <c r="E3284" s="24"/>
    </row>
    <row r="3285" spans="1:5" s="23" customFormat="1" ht="15.75" outlineLevel="2" x14ac:dyDescent="0.25">
      <c r="A3285" s="27">
        <v>44393</v>
      </c>
      <c r="B3285" s="24" t="s">
        <v>217</v>
      </c>
      <c r="C3285" s="25">
        <v>45</v>
      </c>
      <c r="D3285" s="31" t="str">
        <f t="shared" si="50"/>
        <v/>
      </c>
      <c r="E3285" s="24" t="s">
        <v>78</v>
      </c>
    </row>
    <row r="3286" spans="1:5" s="23" customFormat="1" ht="15.75" outlineLevel="1" x14ac:dyDescent="0.25">
      <c r="A3286" s="28">
        <f>A3285</f>
        <v>44393</v>
      </c>
      <c r="B3286" s="29" t="str">
        <f>B3285</f>
        <v>PINNACLE MEDICAL MANAGEMENT CORP</v>
      </c>
      <c r="C3286" s="30">
        <f>SUBTOTAL(9,C3285:C3285)</f>
        <v>45</v>
      </c>
      <c r="D3286" s="31" t="str">
        <f t="shared" si="50"/>
        <v>TOTAL</v>
      </c>
      <c r="E3286" s="24"/>
    </row>
    <row r="3287" spans="1:5" s="23" customFormat="1" ht="15.75" outlineLevel="2" x14ac:dyDescent="0.25">
      <c r="A3287" s="27">
        <v>44393</v>
      </c>
      <c r="B3287" s="24" t="s">
        <v>601</v>
      </c>
      <c r="C3287" s="25">
        <v>9916.27</v>
      </c>
      <c r="D3287" s="31" t="str">
        <f t="shared" si="50"/>
        <v/>
      </c>
      <c r="E3287" s="24" t="s">
        <v>137</v>
      </c>
    </row>
    <row r="3288" spans="1:5" s="23" customFormat="1" ht="15.75" outlineLevel="2" x14ac:dyDescent="0.25">
      <c r="A3288" s="27">
        <v>44393</v>
      </c>
      <c r="B3288" s="24" t="s">
        <v>601</v>
      </c>
      <c r="C3288" s="25">
        <v>5200.25</v>
      </c>
      <c r="D3288" s="31" t="str">
        <f t="shared" si="50"/>
        <v/>
      </c>
      <c r="E3288" s="24" t="s">
        <v>153</v>
      </c>
    </row>
    <row r="3289" spans="1:5" s="23" customFormat="1" ht="15.75" outlineLevel="1" x14ac:dyDescent="0.25">
      <c r="A3289" s="28">
        <f>A3288</f>
        <v>44393</v>
      </c>
      <c r="B3289" s="29" t="str">
        <f>B3288</f>
        <v>PIRAINO CONSULTING INC</v>
      </c>
      <c r="C3289" s="30">
        <f>SUBTOTAL(9,C3287:C3288)</f>
        <v>15116.52</v>
      </c>
      <c r="D3289" s="31" t="str">
        <f t="shared" si="50"/>
        <v>TOTAL</v>
      </c>
      <c r="E3289" s="24"/>
    </row>
    <row r="3290" spans="1:5" s="23" customFormat="1" ht="15.75" outlineLevel="2" x14ac:dyDescent="0.25">
      <c r="A3290" s="27">
        <v>44393</v>
      </c>
      <c r="B3290" s="24" t="s">
        <v>995</v>
      </c>
      <c r="C3290" s="25">
        <v>2015</v>
      </c>
      <c r="D3290" s="31" t="str">
        <f t="shared" si="50"/>
        <v/>
      </c>
      <c r="E3290" s="24" t="s">
        <v>73</v>
      </c>
    </row>
    <row r="3291" spans="1:5" s="23" customFormat="1" ht="15.75" outlineLevel="1" x14ac:dyDescent="0.25">
      <c r="A3291" s="28">
        <f>A3290</f>
        <v>44393</v>
      </c>
      <c r="B3291" s="29" t="str">
        <f>B3290</f>
        <v>PURCHASE POWER</v>
      </c>
      <c r="C3291" s="30">
        <f>SUBTOTAL(9,C3290:C3290)</f>
        <v>2015</v>
      </c>
      <c r="D3291" s="31" t="str">
        <f t="shared" si="50"/>
        <v>TOTAL</v>
      </c>
      <c r="E3291" s="24"/>
    </row>
    <row r="3292" spans="1:5" s="23" customFormat="1" ht="15.75" outlineLevel="2" x14ac:dyDescent="0.25">
      <c r="A3292" s="27">
        <v>44393</v>
      </c>
      <c r="B3292" s="24" t="s">
        <v>134</v>
      </c>
      <c r="C3292" s="25">
        <v>137.51</v>
      </c>
      <c r="D3292" s="31" t="str">
        <f t="shared" si="50"/>
        <v/>
      </c>
      <c r="E3292" s="24" t="s">
        <v>263</v>
      </c>
    </row>
    <row r="3293" spans="1:5" s="23" customFormat="1" ht="15.75" outlineLevel="1" x14ac:dyDescent="0.25">
      <c r="A3293" s="28">
        <f>A3292</f>
        <v>44393</v>
      </c>
      <c r="B3293" s="29" t="str">
        <f>B3292</f>
        <v>PITNEY BOWES GLOBAL FINANCIAL SVCS</v>
      </c>
      <c r="C3293" s="30">
        <f>SUBTOTAL(9,C3292:C3292)</f>
        <v>137.51</v>
      </c>
      <c r="D3293" s="31" t="str">
        <f t="shared" si="50"/>
        <v>TOTAL</v>
      </c>
      <c r="E3293" s="24"/>
    </row>
    <row r="3294" spans="1:5" s="23" customFormat="1" ht="15.75" outlineLevel="2" x14ac:dyDescent="0.25">
      <c r="A3294" s="27">
        <v>44393</v>
      </c>
      <c r="B3294" s="24" t="s">
        <v>171</v>
      </c>
      <c r="C3294" s="25">
        <v>380</v>
      </c>
      <c r="D3294" s="31" t="str">
        <f t="shared" si="50"/>
        <v/>
      </c>
      <c r="E3294" s="24" t="s">
        <v>56</v>
      </c>
    </row>
    <row r="3295" spans="1:5" s="23" customFormat="1" ht="15.75" outlineLevel="2" x14ac:dyDescent="0.25">
      <c r="A3295" s="27">
        <v>44393</v>
      </c>
      <c r="B3295" s="24" t="s">
        <v>171</v>
      </c>
      <c r="C3295" s="25">
        <v>1618</v>
      </c>
      <c r="D3295" s="31" t="str">
        <f t="shared" si="50"/>
        <v/>
      </c>
      <c r="E3295" s="24" t="s">
        <v>56</v>
      </c>
    </row>
    <row r="3296" spans="1:5" s="23" customFormat="1" ht="15.75" outlineLevel="1" x14ac:dyDescent="0.25">
      <c r="A3296" s="28">
        <f>A3295</f>
        <v>44393</v>
      </c>
      <c r="B3296" s="29" t="str">
        <f>B3295</f>
        <v>POSITIVE PROMOTIONS</v>
      </c>
      <c r="C3296" s="30">
        <f>SUBTOTAL(9,C3294:C3295)</f>
        <v>1998</v>
      </c>
      <c r="D3296" s="31" t="str">
        <f t="shared" si="50"/>
        <v>TOTAL</v>
      </c>
      <c r="E3296" s="24"/>
    </row>
    <row r="3297" spans="1:5" s="23" customFormat="1" ht="15.75" outlineLevel="2" x14ac:dyDescent="0.25">
      <c r="A3297" s="27">
        <v>44393</v>
      </c>
      <c r="B3297" s="24" t="s">
        <v>996</v>
      </c>
      <c r="C3297" s="25">
        <v>71.42</v>
      </c>
      <c r="D3297" s="31" t="str">
        <f t="shared" si="50"/>
        <v/>
      </c>
      <c r="E3297" s="24" t="s">
        <v>54</v>
      </c>
    </row>
    <row r="3298" spans="1:5" s="23" customFormat="1" ht="15.75" outlineLevel="2" x14ac:dyDescent="0.25">
      <c r="A3298" s="27">
        <v>44393</v>
      </c>
      <c r="B3298" s="24" t="s">
        <v>996</v>
      </c>
      <c r="C3298" s="25">
        <v>71.42</v>
      </c>
      <c r="D3298" s="31" t="str">
        <f t="shared" si="50"/>
        <v/>
      </c>
      <c r="E3298" s="24" t="s">
        <v>54</v>
      </c>
    </row>
    <row r="3299" spans="1:5" s="23" customFormat="1" ht="15.75" outlineLevel="2" x14ac:dyDescent="0.25">
      <c r="A3299" s="27">
        <v>44393</v>
      </c>
      <c r="B3299" s="24" t="s">
        <v>996</v>
      </c>
      <c r="C3299" s="25">
        <v>71.42</v>
      </c>
      <c r="D3299" s="31" t="str">
        <f t="shared" si="50"/>
        <v/>
      </c>
      <c r="E3299" s="24" t="s">
        <v>54</v>
      </c>
    </row>
    <row r="3300" spans="1:5" s="23" customFormat="1" ht="15.75" outlineLevel="2" x14ac:dyDescent="0.25">
      <c r="A3300" s="27">
        <v>44393</v>
      </c>
      <c r="B3300" s="24" t="s">
        <v>996</v>
      </c>
      <c r="C3300" s="25">
        <v>71.42</v>
      </c>
      <c r="D3300" s="31" t="str">
        <f t="shared" si="50"/>
        <v/>
      </c>
      <c r="E3300" s="24" t="s">
        <v>54</v>
      </c>
    </row>
    <row r="3301" spans="1:5" s="23" customFormat="1" ht="15.75" outlineLevel="2" x14ac:dyDescent="0.25">
      <c r="A3301" s="27">
        <v>44393</v>
      </c>
      <c r="B3301" s="24" t="s">
        <v>996</v>
      </c>
      <c r="C3301" s="25">
        <v>71.42</v>
      </c>
      <c r="D3301" s="31" t="str">
        <f t="shared" si="50"/>
        <v/>
      </c>
      <c r="E3301" s="24" t="s">
        <v>54</v>
      </c>
    </row>
    <row r="3302" spans="1:5" s="23" customFormat="1" ht="15.75" outlineLevel="2" x14ac:dyDescent="0.25">
      <c r="A3302" s="27">
        <v>44393</v>
      </c>
      <c r="B3302" s="24" t="s">
        <v>996</v>
      </c>
      <c r="C3302" s="25">
        <v>71.42</v>
      </c>
      <c r="D3302" s="31" t="str">
        <f t="shared" si="50"/>
        <v/>
      </c>
      <c r="E3302" s="24" t="s">
        <v>54</v>
      </c>
    </row>
    <row r="3303" spans="1:5" s="23" customFormat="1" ht="15.75" outlineLevel="2" x14ac:dyDescent="0.25">
      <c r="A3303" s="27">
        <v>44393</v>
      </c>
      <c r="B3303" s="24" t="s">
        <v>996</v>
      </c>
      <c r="C3303" s="25">
        <v>71.42</v>
      </c>
      <c r="D3303" s="31" t="str">
        <f t="shared" si="50"/>
        <v/>
      </c>
      <c r="E3303" s="24" t="s">
        <v>54</v>
      </c>
    </row>
    <row r="3304" spans="1:5" s="23" customFormat="1" ht="15.75" outlineLevel="2" x14ac:dyDescent="0.25">
      <c r="A3304" s="27">
        <v>44393</v>
      </c>
      <c r="B3304" s="24" t="s">
        <v>996</v>
      </c>
      <c r="C3304" s="25">
        <v>71.42</v>
      </c>
      <c r="D3304" s="31" t="str">
        <f t="shared" si="50"/>
        <v/>
      </c>
      <c r="E3304" s="24" t="s">
        <v>54</v>
      </c>
    </row>
    <row r="3305" spans="1:5" s="23" customFormat="1" ht="15.75" outlineLevel="2" x14ac:dyDescent="0.25">
      <c r="A3305" s="27">
        <v>44393</v>
      </c>
      <c r="B3305" s="24" t="s">
        <v>996</v>
      </c>
      <c r="C3305" s="25">
        <v>71.42</v>
      </c>
      <c r="D3305" s="31" t="str">
        <f t="shared" si="50"/>
        <v/>
      </c>
      <c r="E3305" s="24" t="s">
        <v>54</v>
      </c>
    </row>
    <row r="3306" spans="1:5" s="23" customFormat="1" ht="15.75" outlineLevel="2" x14ac:dyDescent="0.25">
      <c r="A3306" s="27">
        <v>44393</v>
      </c>
      <c r="B3306" s="24" t="s">
        <v>996</v>
      </c>
      <c r="C3306" s="25">
        <v>71.42</v>
      </c>
      <c r="D3306" s="31" t="str">
        <f t="shared" si="50"/>
        <v/>
      </c>
      <c r="E3306" s="24" t="s">
        <v>54</v>
      </c>
    </row>
    <row r="3307" spans="1:5" s="23" customFormat="1" ht="15.75" outlineLevel="2" x14ac:dyDescent="0.25">
      <c r="A3307" s="27">
        <v>44393</v>
      </c>
      <c r="B3307" s="24" t="s">
        <v>996</v>
      </c>
      <c r="C3307" s="25">
        <v>71.42</v>
      </c>
      <c r="D3307" s="31" t="str">
        <f t="shared" si="50"/>
        <v/>
      </c>
      <c r="E3307" s="24" t="s">
        <v>54</v>
      </c>
    </row>
    <row r="3308" spans="1:5" s="23" customFormat="1" ht="15.75" outlineLevel="2" x14ac:dyDescent="0.25">
      <c r="A3308" s="27">
        <v>44393</v>
      </c>
      <c r="B3308" s="24" t="s">
        <v>996</v>
      </c>
      <c r="C3308" s="25">
        <v>71.42</v>
      </c>
      <c r="D3308" s="31" t="str">
        <f t="shared" si="50"/>
        <v/>
      </c>
      <c r="E3308" s="24" t="s">
        <v>54</v>
      </c>
    </row>
    <row r="3309" spans="1:5" s="23" customFormat="1" ht="15.75" outlineLevel="2" x14ac:dyDescent="0.25">
      <c r="A3309" s="27">
        <v>44393</v>
      </c>
      <c r="B3309" s="24" t="s">
        <v>996</v>
      </c>
      <c r="C3309" s="25">
        <v>71.42</v>
      </c>
      <c r="D3309" s="31" t="str">
        <f t="shared" si="50"/>
        <v/>
      </c>
      <c r="E3309" s="24" t="s">
        <v>54</v>
      </c>
    </row>
    <row r="3310" spans="1:5" s="23" customFormat="1" ht="15.75" outlineLevel="2" x14ac:dyDescent="0.25">
      <c r="A3310" s="27">
        <v>44393</v>
      </c>
      <c r="B3310" s="24" t="s">
        <v>996</v>
      </c>
      <c r="C3310" s="25">
        <v>71.42</v>
      </c>
      <c r="D3310" s="31" t="str">
        <f t="shared" si="50"/>
        <v/>
      </c>
      <c r="E3310" s="24" t="s">
        <v>54</v>
      </c>
    </row>
    <row r="3311" spans="1:5" s="23" customFormat="1" ht="15.75" outlineLevel="2" x14ac:dyDescent="0.25">
      <c r="A3311" s="27">
        <v>44393</v>
      </c>
      <c r="B3311" s="24" t="s">
        <v>996</v>
      </c>
      <c r="C3311" s="25">
        <v>71.42</v>
      </c>
      <c r="D3311" s="31" t="str">
        <f t="shared" si="50"/>
        <v/>
      </c>
      <c r="E3311" s="24" t="s">
        <v>54</v>
      </c>
    </row>
    <row r="3312" spans="1:5" s="23" customFormat="1" ht="15.75" outlineLevel="2" x14ac:dyDescent="0.25">
      <c r="A3312" s="27">
        <v>44393</v>
      </c>
      <c r="B3312" s="24" t="s">
        <v>996</v>
      </c>
      <c r="C3312" s="25">
        <v>71.42</v>
      </c>
      <c r="D3312" s="31" t="str">
        <f t="shared" si="50"/>
        <v/>
      </c>
      <c r="E3312" s="24" t="s">
        <v>54</v>
      </c>
    </row>
    <row r="3313" spans="1:5" s="23" customFormat="1" ht="15.75" outlineLevel="2" x14ac:dyDescent="0.25">
      <c r="A3313" s="27">
        <v>44393</v>
      </c>
      <c r="B3313" s="24" t="s">
        <v>996</v>
      </c>
      <c r="C3313" s="25">
        <v>71.42</v>
      </c>
      <c r="D3313" s="31" t="str">
        <f t="shared" ref="D3313:D3376" si="51">IF(E3313="","TOTAL","")</f>
        <v/>
      </c>
      <c r="E3313" s="24" t="s">
        <v>54</v>
      </c>
    </row>
    <row r="3314" spans="1:5" s="23" customFormat="1" ht="15.75" outlineLevel="2" x14ac:dyDescent="0.25">
      <c r="A3314" s="27">
        <v>44393</v>
      </c>
      <c r="B3314" s="24" t="s">
        <v>996</v>
      </c>
      <c r="C3314" s="25">
        <v>71.42</v>
      </c>
      <c r="D3314" s="31" t="str">
        <f t="shared" si="51"/>
        <v/>
      </c>
      <c r="E3314" s="24" t="s">
        <v>54</v>
      </c>
    </row>
    <row r="3315" spans="1:5" s="23" customFormat="1" ht="15.75" outlineLevel="2" x14ac:dyDescent="0.25">
      <c r="A3315" s="27">
        <v>44393</v>
      </c>
      <c r="B3315" s="24" t="s">
        <v>996</v>
      </c>
      <c r="C3315" s="25">
        <v>71.42</v>
      </c>
      <c r="D3315" s="31" t="str">
        <f t="shared" si="51"/>
        <v/>
      </c>
      <c r="E3315" s="24" t="s">
        <v>54</v>
      </c>
    </row>
    <row r="3316" spans="1:5" s="23" customFormat="1" ht="15.75" outlineLevel="2" x14ac:dyDescent="0.25">
      <c r="A3316" s="27">
        <v>44393</v>
      </c>
      <c r="B3316" s="24" t="s">
        <v>996</v>
      </c>
      <c r="C3316" s="25">
        <v>71.42</v>
      </c>
      <c r="D3316" s="31" t="str">
        <f t="shared" si="51"/>
        <v/>
      </c>
      <c r="E3316" s="24" t="s">
        <v>54</v>
      </c>
    </row>
    <row r="3317" spans="1:5" s="23" customFormat="1" ht="15.75" outlineLevel="2" x14ac:dyDescent="0.25">
      <c r="A3317" s="27">
        <v>44393</v>
      </c>
      <c r="B3317" s="24" t="s">
        <v>996</v>
      </c>
      <c r="C3317" s="25">
        <v>71.42</v>
      </c>
      <c r="D3317" s="31" t="str">
        <f t="shared" si="51"/>
        <v/>
      </c>
      <c r="E3317" s="24" t="s">
        <v>54</v>
      </c>
    </row>
    <row r="3318" spans="1:5" s="23" customFormat="1" ht="15.75" outlineLevel="2" x14ac:dyDescent="0.25">
      <c r="A3318" s="27">
        <v>44393</v>
      </c>
      <c r="B3318" s="24" t="s">
        <v>996</v>
      </c>
      <c r="C3318" s="25">
        <v>71.42</v>
      </c>
      <c r="D3318" s="31" t="str">
        <f t="shared" si="51"/>
        <v/>
      </c>
      <c r="E3318" s="24" t="s">
        <v>54</v>
      </c>
    </row>
    <row r="3319" spans="1:5" s="23" customFormat="1" ht="15.75" outlineLevel="2" x14ac:dyDescent="0.25">
      <c r="A3319" s="27">
        <v>44393</v>
      </c>
      <c r="B3319" s="24" t="s">
        <v>996</v>
      </c>
      <c r="C3319" s="25">
        <v>71.66</v>
      </c>
      <c r="D3319" s="31" t="str">
        <f t="shared" si="51"/>
        <v/>
      </c>
      <c r="E3319" s="24" t="s">
        <v>54</v>
      </c>
    </row>
    <row r="3320" spans="1:5" s="23" customFormat="1" ht="15.75" outlineLevel="2" x14ac:dyDescent="0.25">
      <c r="A3320" s="27">
        <v>44393</v>
      </c>
      <c r="B3320" s="24" t="s">
        <v>996</v>
      </c>
      <c r="C3320" s="25">
        <v>71.42</v>
      </c>
      <c r="D3320" s="31" t="str">
        <f t="shared" si="51"/>
        <v/>
      </c>
      <c r="E3320" s="24" t="s">
        <v>54</v>
      </c>
    </row>
    <row r="3321" spans="1:5" s="23" customFormat="1" ht="15.75" outlineLevel="2" x14ac:dyDescent="0.25">
      <c r="A3321" s="27">
        <v>44393</v>
      </c>
      <c r="B3321" s="24" t="s">
        <v>996</v>
      </c>
      <c r="C3321" s="25">
        <v>71.42</v>
      </c>
      <c r="D3321" s="31" t="str">
        <f t="shared" si="51"/>
        <v/>
      </c>
      <c r="E3321" s="24" t="s">
        <v>54</v>
      </c>
    </row>
    <row r="3322" spans="1:5" s="23" customFormat="1" ht="15.75" outlineLevel="2" x14ac:dyDescent="0.25">
      <c r="A3322" s="27">
        <v>44393</v>
      </c>
      <c r="B3322" s="24" t="s">
        <v>996</v>
      </c>
      <c r="C3322" s="25">
        <v>71.42</v>
      </c>
      <c r="D3322" s="31" t="str">
        <f t="shared" si="51"/>
        <v/>
      </c>
      <c r="E3322" s="24" t="s">
        <v>54</v>
      </c>
    </row>
    <row r="3323" spans="1:5" s="23" customFormat="1" ht="15.75" outlineLevel="2" x14ac:dyDescent="0.25">
      <c r="A3323" s="27">
        <v>44393</v>
      </c>
      <c r="B3323" s="24" t="s">
        <v>996</v>
      </c>
      <c r="C3323" s="25">
        <v>71.42</v>
      </c>
      <c r="D3323" s="31" t="str">
        <f t="shared" si="51"/>
        <v/>
      </c>
      <c r="E3323" s="24" t="s">
        <v>54</v>
      </c>
    </row>
    <row r="3324" spans="1:5" s="23" customFormat="1" ht="15.75" outlineLevel="2" x14ac:dyDescent="0.25">
      <c r="A3324" s="27">
        <v>44393</v>
      </c>
      <c r="B3324" s="24" t="s">
        <v>996</v>
      </c>
      <c r="C3324" s="25">
        <v>71.42</v>
      </c>
      <c r="D3324" s="31" t="str">
        <f t="shared" si="51"/>
        <v/>
      </c>
      <c r="E3324" s="24" t="s">
        <v>54</v>
      </c>
    </row>
    <row r="3325" spans="1:5" s="23" customFormat="1" ht="15.75" outlineLevel="1" x14ac:dyDescent="0.25">
      <c r="A3325" s="28">
        <f>A3324</f>
        <v>44393</v>
      </c>
      <c r="B3325" s="29" t="str">
        <f>B3324</f>
        <v>HOLLAND DENISE POULSEN</v>
      </c>
      <c r="C3325" s="30">
        <f>SUBTOTAL(9,C3297:C3324)</f>
        <v>2000.0000000000007</v>
      </c>
      <c r="D3325" s="31" t="str">
        <f t="shared" si="51"/>
        <v>TOTAL</v>
      </c>
      <c r="E3325" s="24"/>
    </row>
    <row r="3326" spans="1:5" s="23" customFormat="1" ht="15.75" outlineLevel="2" x14ac:dyDescent="0.25">
      <c r="A3326" s="27">
        <v>44393</v>
      </c>
      <c r="B3326" s="24" t="s">
        <v>438</v>
      </c>
      <c r="C3326" s="25">
        <v>24657.5</v>
      </c>
      <c r="D3326" s="31" t="str">
        <f t="shared" si="51"/>
        <v/>
      </c>
      <c r="E3326" s="24" t="s">
        <v>137</v>
      </c>
    </row>
    <row r="3327" spans="1:5" s="23" customFormat="1" ht="15.75" outlineLevel="1" x14ac:dyDescent="0.25">
      <c r="A3327" s="28">
        <f>A3326</f>
        <v>44393</v>
      </c>
      <c r="B3327" s="29" t="str">
        <f>B3326</f>
        <v>PRESIDIO NETWORKED SOLUTIONS GROUP</v>
      </c>
      <c r="C3327" s="30">
        <f>SUBTOTAL(9,C3326:C3326)</f>
        <v>24657.5</v>
      </c>
      <c r="D3327" s="31" t="str">
        <f t="shared" si="51"/>
        <v>TOTAL</v>
      </c>
      <c r="E3327" s="24"/>
    </row>
    <row r="3328" spans="1:5" s="23" customFormat="1" ht="15.75" outlineLevel="2" x14ac:dyDescent="0.25">
      <c r="A3328" s="27">
        <v>44393</v>
      </c>
      <c r="B3328" s="24" t="s">
        <v>997</v>
      </c>
      <c r="C3328" s="25">
        <v>1851</v>
      </c>
      <c r="D3328" s="31" t="str">
        <f t="shared" si="51"/>
        <v/>
      </c>
      <c r="E3328" s="24" t="s">
        <v>58</v>
      </c>
    </row>
    <row r="3329" spans="1:5" s="23" customFormat="1" ht="15.75" outlineLevel="2" x14ac:dyDescent="0.25">
      <c r="A3329" s="27">
        <v>44393</v>
      </c>
      <c r="B3329" s="24" t="s">
        <v>997</v>
      </c>
      <c r="C3329" s="25">
        <v>1851</v>
      </c>
      <c r="D3329" s="31" t="str">
        <f t="shared" si="51"/>
        <v/>
      </c>
      <c r="E3329" s="24" t="s">
        <v>58</v>
      </c>
    </row>
    <row r="3330" spans="1:5" s="23" customFormat="1" ht="15.75" outlineLevel="2" x14ac:dyDescent="0.25">
      <c r="A3330" s="27">
        <v>44393</v>
      </c>
      <c r="B3330" s="24" t="s">
        <v>997</v>
      </c>
      <c r="C3330" s="25">
        <v>1851</v>
      </c>
      <c r="D3330" s="31" t="str">
        <f t="shared" si="51"/>
        <v/>
      </c>
      <c r="E3330" s="24" t="s">
        <v>58</v>
      </c>
    </row>
    <row r="3331" spans="1:5" s="23" customFormat="1" ht="15.75" outlineLevel="2" x14ac:dyDescent="0.25">
      <c r="A3331" s="27">
        <v>44393</v>
      </c>
      <c r="B3331" s="24" t="s">
        <v>997</v>
      </c>
      <c r="C3331" s="25">
        <v>1946.16</v>
      </c>
      <c r="D3331" s="31" t="str">
        <f t="shared" si="51"/>
        <v/>
      </c>
      <c r="E3331" s="24" t="s">
        <v>58</v>
      </c>
    </row>
    <row r="3332" spans="1:5" s="23" customFormat="1" ht="15.75" outlineLevel="1" x14ac:dyDescent="0.25">
      <c r="A3332" s="28">
        <f>A3331</f>
        <v>44393</v>
      </c>
      <c r="B3332" s="29" t="str">
        <f>B3331</f>
        <v>PROGRESSIVE COMMERCIAL AQUATICS INC</v>
      </c>
      <c r="C3332" s="30">
        <f>SUBTOTAL(9,C3328:C3331)</f>
        <v>7499.16</v>
      </c>
      <c r="D3332" s="31" t="str">
        <f t="shared" si="51"/>
        <v>TOTAL</v>
      </c>
      <c r="E3332" s="24"/>
    </row>
    <row r="3333" spans="1:5" s="23" customFormat="1" ht="15.75" outlineLevel="2" x14ac:dyDescent="0.25">
      <c r="A3333" s="27">
        <v>44393</v>
      </c>
      <c r="B3333" s="24" t="s">
        <v>766</v>
      </c>
      <c r="C3333" s="25">
        <v>1713.85</v>
      </c>
      <c r="D3333" s="31" t="str">
        <f t="shared" si="51"/>
        <v/>
      </c>
      <c r="E3333" s="24" t="s">
        <v>77</v>
      </c>
    </row>
    <row r="3334" spans="1:5" s="23" customFormat="1" ht="15.75" outlineLevel="2" x14ac:dyDescent="0.25">
      <c r="A3334" s="27">
        <v>44393</v>
      </c>
      <c r="B3334" s="24" t="s">
        <v>766</v>
      </c>
      <c r="C3334" s="25">
        <v>1713.58</v>
      </c>
      <c r="D3334" s="31" t="str">
        <f t="shared" si="51"/>
        <v/>
      </c>
      <c r="E3334" s="24" t="s">
        <v>77</v>
      </c>
    </row>
    <row r="3335" spans="1:5" s="23" customFormat="1" ht="15.75" outlineLevel="2" x14ac:dyDescent="0.25">
      <c r="A3335" s="27">
        <v>44393</v>
      </c>
      <c r="B3335" s="24" t="s">
        <v>766</v>
      </c>
      <c r="C3335" s="25">
        <v>55128.32</v>
      </c>
      <c r="D3335" s="31" t="str">
        <f t="shared" si="51"/>
        <v/>
      </c>
      <c r="E3335" s="24" t="s">
        <v>71</v>
      </c>
    </row>
    <row r="3336" spans="1:5" s="23" customFormat="1" ht="15.75" outlineLevel="1" x14ac:dyDescent="0.25">
      <c r="A3336" s="28">
        <f>A3335</f>
        <v>44393</v>
      </c>
      <c r="B3336" s="29" t="str">
        <f>B3335</f>
        <v>PS LIGHTWAVE INC</v>
      </c>
      <c r="C3336" s="30">
        <f>SUBTOTAL(9,C3333:C3335)</f>
        <v>58555.75</v>
      </c>
      <c r="D3336" s="31" t="str">
        <f t="shared" si="51"/>
        <v>TOTAL</v>
      </c>
      <c r="E3336" s="24"/>
    </row>
    <row r="3337" spans="1:5" s="23" customFormat="1" ht="15.75" outlineLevel="2" x14ac:dyDescent="0.25">
      <c r="A3337" s="27">
        <v>44393</v>
      </c>
      <c r="B3337" s="24" t="s">
        <v>126</v>
      </c>
      <c r="C3337" s="25">
        <v>19.45</v>
      </c>
      <c r="D3337" s="31" t="str">
        <f t="shared" si="51"/>
        <v/>
      </c>
      <c r="E3337" s="24" t="s">
        <v>67</v>
      </c>
    </row>
    <row r="3338" spans="1:5" s="23" customFormat="1" ht="15.75" outlineLevel="2" x14ac:dyDescent="0.25">
      <c r="A3338" s="27">
        <v>44393</v>
      </c>
      <c r="B3338" s="24" t="s">
        <v>126</v>
      </c>
      <c r="C3338" s="25">
        <v>5077.38</v>
      </c>
      <c r="D3338" s="31" t="str">
        <f t="shared" si="51"/>
        <v/>
      </c>
      <c r="E3338" s="24" t="s">
        <v>67</v>
      </c>
    </row>
    <row r="3339" spans="1:5" s="23" customFormat="1" ht="15.75" outlineLevel="1" x14ac:dyDescent="0.25">
      <c r="A3339" s="28">
        <f>A3338</f>
        <v>44393</v>
      </c>
      <c r="B3339" s="29" t="str">
        <f>B3338</f>
        <v>PYRAMID SCHOOL PRODUCTS</v>
      </c>
      <c r="C3339" s="30">
        <f>SUBTOTAL(9,C3337:C3338)</f>
        <v>5096.83</v>
      </c>
      <c r="D3339" s="31" t="str">
        <f t="shared" si="51"/>
        <v>TOTAL</v>
      </c>
      <c r="E3339" s="24"/>
    </row>
    <row r="3340" spans="1:5" s="23" customFormat="1" ht="15.75" outlineLevel="2" x14ac:dyDescent="0.25">
      <c r="A3340" s="27">
        <v>44393</v>
      </c>
      <c r="B3340" s="24" t="s">
        <v>305</v>
      </c>
      <c r="C3340" s="25">
        <v>1395</v>
      </c>
      <c r="D3340" s="31" t="str">
        <f t="shared" si="51"/>
        <v/>
      </c>
      <c r="E3340" s="24" t="s">
        <v>57</v>
      </c>
    </row>
    <row r="3341" spans="1:5" s="23" customFormat="1" ht="15.75" outlineLevel="2" x14ac:dyDescent="0.25">
      <c r="A3341" s="27">
        <v>44393</v>
      </c>
      <c r="B3341" s="24" t="s">
        <v>305</v>
      </c>
      <c r="C3341" s="25">
        <v>54.65</v>
      </c>
      <c r="D3341" s="31" t="str">
        <f t="shared" si="51"/>
        <v/>
      </c>
      <c r="E3341" s="24" t="s">
        <v>57</v>
      </c>
    </row>
    <row r="3342" spans="1:5" s="23" customFormat="1" ht="15.75" outlineLevel="2" x14ac:dyDescent="0.25">
      <c r="A3342" s="27">
        <v>44393</v>
      </c>
      <c r="B3342" s="24" t="s">
        <v>305</v>
      </c>
      <c r="C3342" s="25">
        <v>54.65</v>
      </c>
      <c r="D3342" s="31" t="str">
        <f t="shared" si="51"/>
        <v/>
      </c>
      <c r="E3342" s="24" t="s">
        <v>57</v>
      </c>
    </row>
    <row r="3343" spans="1:5" s="23" customFormat="1" ht="15.75" outlineLevel="2" x14ac:dyDescent="0.25">
      <c r="A3343" s="27">
        <v>44393</v>
      </c>
      <c r="B3343" s="24" t="s">
        <v>305</v>
      </c>
      <c r="C3343" s="25">
        <v>54.65</v>
      </c>
      <c r="D3343" s="31" t="str">
        <f t="shared" si="51"/>
        <v/>
      </c>
      <c r="E3343" s="24" t="s">
        <v>57</v>
      </c>
    </row>
    <row r="3344" spans="1:5" s="23" customFormat="1" ht="15.75" outlineLevel="2" x14ac:dyDescent="0.25">
      <c r="A3344" s="27">
        <v>44393</v>
      </c>
      <c r="B3344" s="24" t="s">
        <v>305</v>
      </c>
      <c r="C3344" s="25">
        <v>54.65</v>
      </c>
      <c r="D3344" s="31" t="str">
        <f t="shared" si="51"/>
        <v/>
      </c>
      <c r="E3344" s="24" t="s">
        <v>57</v>
      </c>
    </row>
    <row r="3345" spans="1:5" s="23" customFormat="1" ht="15.75" outlineLevel="2" x14ac:dyDescent="0.25">
      <c r="A3345" s="27">
        <v>44393</v>
      </c>
      <c r="B3345" s="24" t="s">
        <v>305</v>
      </c>
      <c r="C3345" s="25">
        <v>54.65</v>
      </c>
      <c r="D3345" s="31" t="str">
        <f t="shared" si="51"/>
        <v/>
      </c>
      <c r="E3345" s="24" t="s">
        <v>57</v>
      </c>
    </row>
    <row r="3346" spans="1:5" s="23" customFormat="1" ht="15.75" outlineLevel="2" x14ac:dyDescent="0.25">
      <c r="A3346" s="27">
        <v>44393</v>
      </c>
      <c r="B3346" s="24" t="s">
        <v>305</v>
      </c>
      <c r="C3346" s="25">
        <v>54.65</v>
      </c>
      <c r="D3346" s="31" t="str">
        <f t="shared" si="51"/>
        <v/>
      </c>
      <c r="E3346" s="24" t="s">
        <v>57</v>
      </c>
    </row>
    <row r="3347" spans="1:5" s="23" customFormat="1" ht="15.75" outlineLevel="2" x14ac:dyDescent="0.25">
      <c r="A3347" s="27">
        <v>44393</v>
      </c>
      <c r="B3347" s="24" t="s">
        <v>305</v>
      </c>
      <c r="C3347" s="25">
        <v>54.7</v>
      </c>
      <c r="D3347" s="31" t="str">
        <f t="shared" si="51"/>
        <v/>
      </c>
      <c r="E3347" s="24" t="s">
        <v>57</v>
      </c>
    </row>
    <row r="3348" spans="1:5" s="23" customFormat="1" ht="15.75" outlineLevel="2" x14ac:dyDescent="0.25">
      <c r="A3348" s="27">
        <v>44393</v>
      </c>
      <c r="B3348" s="24" t="s">
        <v>305</v>
      </c>
      <c r="C3348" s="25">
        <v>54.65</v>
      </c>
      <c r="D3348" s="31" t="str">
        <f t="shared" si="51"/>
        <v/>
      </c>
      <c r="E3348" s="24" t="s">
        <v>57</v>
      </c>
    </row>
    <row r="3349" spans="1:5" s="23" customFormat="1" ht="15.75" outlineLevel="2" x14ac:dyDescent="0.25">
      <c r="A3349" s="27">
        <v>44393</v>
      </c>
      <c r="B3349" s="24" t="s">
        <v>305</v>
      </c>
      <c r="C3349" s="25">
        <v>54.65</v>
      </c>
      <c r="D3349" s="31" t="str">
        <f t="shared" si="51"/>
        <v/>
      </c>
      <c r="E3349" s="24" t="s">
        <v>57</v>
      </c>
    </row>
    <row r="3350" spans="1:5" s="23" customFormat="1" ht="15.75" outlineLevel="2" x14ac:dyDescent="0.25">
      <c r="A3350" s="27">
        <v>44393</v>
      </c>
      <c r="B3350" s="24" t="s">
        <v>305</v>
      </c>
      <c r="C3350" s="25">
        <v>54.65</v>
      </c>
      <c r="D3350" s="31" t="str">
        <f t="shared" si="51"/>
        <v/>
      </c>
      <c r="E3350" s="24" t="s">
        <v>57</v>
      </c>
    </row>
    <row r="3351" spans="1:5" s="23" customFormat="1" ht="15.75" outlineLevel="2" x14ac:dyDescent="0.25">
      <c r="A3351" s="27">
        <v>44393</v>
      </c>
      <c r="B3351" s="24" t="s">
        <v>305</v>
      </c>
      <c r="C3351" s="25">
        <v>54.65</v>
      </c>
      <c r="D3351" s="31" t="str">
        <f t="shared" si="51"/>
        <v/>
      </c>
      <c r="E3351" s="24" t="s">
        <v>57</v>
      </c>
    </row>
    <row r="3352" spans="1:5" s="23" customFormat="1" ht="15.75" outlineLevel="2" x14ac:dyDescent="0.25">
      <c r="A3352" s="27">
        <v>44393</v>
      </c>
      <c r="B3352" s="24" t="s">
        <v>305</v>
      </c>
      <c r="C3352" s="25">
        <v>54.65</v>
      </c>
      <c r="D3352" s="31" t="str">
        <f t="shared" si="51"/>
        <v/>
      </c>
      <c r="E3352" s="24" t="s">
        <v>57</v>
      </c>
    </row>
    <row r="3353" spans="1:5" s="23" customFormat="1" ht="15.75" outlineLevel="2" x14ac:dyDescent="0.25">
      <c r="A3353" s="27">
        <v>44393</v>
      </c>
      <c r="B3353" s="24" t="s">
        <v>305</v>
      </c>
      <c r="C3353" s="25">
        <v>54.65</v>
      </c>
      <c r="D3353" s="31" t="str">
        <f t="shared" si="51"/>
        <v/>
      </c>
      <c r="E3353" s="24" t="s">
        <v>57</v>
      </c>
    </row>
    <row r="3354" spans="1:5" s="23" customFormat="1" ht="15.75" outlineLevel="2" x14ac:dyDescent="0.25">
      <c r="A3354" s="27">
        <v>44393</v>
      </c>
      <c r="B3354" s="24" t="s">
        <v>305</v>
      </c>
      <c r="C3354" s="25">
        <v>54.65</v>
      </c>
      <c r="D3354" s="31" t="str">
        <f t="shared" si="51"/>
        <v/>
      </c>
      <c r="E3354" s="24" t="s">
        <v>57</v>
      </c>
    </row>
    <row r="3355" spans="1:5" s="23" customFormat="1" ht="15.75" outlineLevel="2" x14ac:dyDescent="0.25">
      <c r="A3355" s="27">
        <v>44393</v>
      </c>
      <c r="B3355" s="24" t="s">
        <v>305</v>
      </c>
      <c r="C3355" s="25">
        <v>54.65</v>
      </c>
      <c r="D3355" s="31" t="str">
        <f t="shared" si="51"/>
        <v/>
      </c>
      <c r="E3355" s="24" t="s">
        <v>57</v>
      </c>
    </row>
    <row r="3356" spans="1:5" s="23" customFormat="1" ht="15.75" outlineLevel="2" x14ac:dyDescent="0.25">
      <c r="A3356" s="27">
        <v>44393</v>
      </c>
      <c r="B3356" s="24" t="s">
        <v>305</v>
      </c>
      <c r="C3356" s="25">
        <v>54.65</v>
      </c>
      <c r="D3356" s="31" t="str">
        <f t="shared" si="51"/>
        <v/>
      </c>
      <c r="E3356" s="24" t="s">
        <v>57</v>
      </c>
    </row>
    <row r="3357" spans="1:5" s="23" customFormat="1" ht="15.75" outlineLevel="2" x14ac:dyDescent="0.25">
      <c r="A3357" s="27">
        <v>44393</v>
      </c>
      <c r="B3357" s="24" t="s">
        <v>305</v>
      </c>
      <c r="C3357" s="25">
        <v>54.65</v>
      </c>
      <c r="D3357" s="31" t="str">
        <f t="shared" si="51"/>
        <v/>
      </c>
      <c r="E3357" s="24" t="s">
        <v>57</v>
      </c>
    </row>
    <row r="3358" spans="1:5" s="23" customFormat="1" ht="15.75" outlineLevel="2" x14ac:dyDescent="0.25">
      <c r="A3358" s="27">
        <v>44393</v>
      </c>
      <c r="B3358" s="24" t="s">
        <v>305</v>
      </c>
      <c r="C3358" s="25">
        <v>54.65</v>
      </c>
      <c r="D3358" s="31" t="str">
        <f t="shared" si="51"/>
        <v/>
      </c>
      <c r="E3358" s="24" t="s">
        <v>57</v>
      </c>
    </row>
    <row r="3359" spans="1:5" s="23" customFormat="1" ht="15.75" outlineLevel="2" x14ac:dyDescent="0.25">
      <c r="A3359" s="27">
        <v>44393</v>
      </c>
      <c r="B3359" s="24" t="s">
        <v>305</v>
      </c>
      <c r="C3359" s="25">
        <v>54.65</v>
      </c>
      <c r="D3359" s="31" t="str">
        <f t="shared" si="51"/>
        <v/>
      </c>
      <c r="E3359" s="24" t="s">
        <v>57</v>
      </c>
    </row>
    <row r="3360" spans="1:5" s="23" customFormat="1" ht="15.75" outlineLevel="2" x14ac:dyDescent="0.25">
      <c r="A3360" s="27">
        <v>44393</v>
      </c>
      <c r="B3360" s="24" t="s">
        <v>305</v>
      </c>
      <c r="C3360" s="25">
        <v>54.65</v>
      </c>
      <c r="D3360" s="31" t="str">
        <f t="shared" si="51"/>
        <v/>
      </c>
      <c r="E3360" s="24" t="s">
        <v>57</v>
      </c>
    </row>
    <row r="3361" spans="1:5" s="23" customFormat="1" ht="15.75" outlineLevel="2" x14ac:dyDescent="0.25">
      <c r="A3361" s="27">
        <v>44393</v>
      </c>
      <c r="B3361" s="24" t="s">
        <v>305</v>
      </c>
      <c r="C3361" s="25">
        <v>54.65</v>
      </c>
      <c r="D3361" s="31" t="str">
        <f t="shared" si="51"/>
        <v/>
      </c>
      <c r="E3361" s="24" t="s">
        <v>57</v>
      </c>
    </row>
    <row r="3362" spans="1:5" s="23" customFormat="1" ht="15.75" outlineLevel="2" x14ac:dyDescent="0.25">
      <c r="A3362" s="27">
        <v>44393</v>
      </c>
      <c r="B3362" s="24" t="s">
        <v>305</v>
      </c>
      <c r="C3362" s="25">
        <v>54.65</v>
      </c>
      <c r="D3362" s="31" t="str">
        <f t="shared" si="51"/>
        <v/>
      </c>
      <c r="E3362" s="24" t="s">
        <v>57</v>
      </c>
    </row>
    <row r="3363" spans="1:5" s="23" customFormat="1" ht="15.75" outlineLevel="2" x14ac:dyDescent="0.25">
      <c r="A3363" s="27">
        <v>44393</v>
      </c>
      <c r="B3363" s="24" t="s">
        <v>305</v>
      </c>
      <c r="C3363" s="25">
        <v>54.65</v>
      </c>
      <c r="D3363" s="31" t="str">
        <f t="shared" si="51"/>
        <v/>
      </c>
      <c r="E3363" s="24" t="s">
        <v>57</v>
      </c>
    </row>
    <row r="3364" spans="1:5" s="23" customFormat="1" ht="15.75" outlineLevel="2" x14ac:dyDescent="0.25">
      <c r="A3364" s="27">
        <v>44393</v>
      </c>
      <c r="B3364" s="24" t="s">
        <v>305</v>
      </c>
      <c r="C3364" s="25">
        <v>54.65</v>
      </c>
      <c r="D3364" s="31" t="str">
        <f t="shared" si="51"/>
        <v/>
      </c>
      <c r="E3364" s="24" t="s">
        <v>57</v>
      </c>
    </row>
    <row r="3365" spans="1:5" s="23" customFormat="1" ht="15.75" outlineLevel="2" x14ac:dyDescent="0.25">
      <c r="A3365" s="27">
        <v>44393</v>
      </c>
      <c r="B3365" s="24" t="s">
        <v>305</v>
      </c>
      <c r="C3365" s="25">
        <v>54.65</v>
      </c>
      <c r="D3365" s="31" t="str">
        <f t="shared" si="51"/>
        <v/>
      </c>
      <c r="E3365" s="24" t="s">
        <v>57</v>
      </c>
    </row>
    <row r="3366" spans="1:5" s="23" customFormat="1" ht="15.75" outlineLevel="2" x14ac:dyDescent="0.25">
      <c r="A3366" s="27">
        <v>44393</v>
      </c>
      <c r="B3366" s="24" t="s">
        <v>305</v>
      </c>
      <c r="C3366" s="25">
        <v>54.65</v>
      </c>
      <c r="D3366" s="31" t="str">
        <f t="shared" si="51"/>
        <v/>
      </c>
      <c r="E3366" s="24" t="s">
        <v>57</v>
      </c>
    </row>
    <row r="3367" spans="1:5" s="23" customFormat="1" ht="15.75" outlineLevel="2" x14ac:dyDescent="0.25">
      <c r="A3367" s="27">
        <v>44393</v>
      </c>
      <c r="B3367" s="24" t="s">
        <v>305</v>
      </c>
      <c r="C3367" s="25">
        <v>54.65</v>
      </c>
      <c r="D3367" s="31" t="str">
        <f t="shared" si="51"/>
        <v/>
      </c>
      <c r="E3367" s="24" t="s">
        <v>57</v>
      </c>
    </row>
    <row r="3368" spans="1:5" s="23" customFormat="1" ht="15.75" outlineLevel="2" x14ac:dyDescent="0.25">
      <c r="A3368" s="27">
        <v>44393</v>
      </c>
      <c r="B3368" s="24" t="s">
        <v>305</v>
      </c>
      <c r="C3368" s="25">
        <v>54.65</v>
      </c>
      <c r="D3368" s="31" t="str">
        <f t="shared" si="51"/>
        <v/>
      </c>
      <c r="E3368" s="24" t="s">
        <v>57</v>
      </c>
    </row>
    <row r="3369" spans="1:5" s="23" customFormat="1" ht="15.75" outlineLevel="2" x14ac:dyDescent="0.25">
      <c r="A3369" s="27">
        <v>44393</v>
      </c>
      <c r="B3369" s="24" t="s">
        <v>305</v>
      </c>
      <c r="C3369" s="25">
        <v>54.65</v>
      </c>
      <c r="D3369" s="31" t="str">
        <f t="shared" si="51"/>
        <v/>
      </c>
      <c r="E3369" s="24" t="s">
        <v>57</v>
      </c>
    </row>
    <row r="3370" spans="1:5" s="23" customFormat="1" ht="15.75" outlineLevel="2" x14ac:dyDescent="0.25">
      <c r="A3370" s="27">
        <v>44393</v>
      </c>
      <c r="B3370" s="24" t="s">
        <v>305</v>
      </c>
      <c r="C3370" s="25">
        <v>54.65</v>
      </c>
      <c r="D3370" s="31" t="str">
        <f t="shared" si="51"/>
        <v/>
      </c>
      <c r="E3370" s="24" t="s">
        <v>57</v>
      </c>
    </row>
    <row r="3371" spans="1:5" s="23" customFormat="1" ht="15.75" outlineLevel="2" x14ac:dyDescent="0.25">
      <c r="A3371" s="27">
        <v>44393</v>
      </c>
      <c r="B3371" s="24" t="s">
        <v>305</v>
      </c>
      <c r="C3371" s="25">
        <v>54.65</v>
      </c>
      <c r="D3371" s="31" t="str">
        <f t="shared" si="51"/>
        <v/>
      </c>
      <c r="E3371" s="24" t="s">
        <v>57</v>
      </c>
    </row>
    <row r="3372" spans="1:5" s="23" customFormat="1" ht="15.75" outlineLevel="2" x14ac:dyDescent="0.25">
      <c r="A3372" s="27">
        <v>44393</v>
      </c>
      <c r="B3372" s="24" t="s">
        <v>305</v>
      </c>
      <c r="C3372" s="25">
        <v>54.65</v>
      </c>
      <c r="D3372" s="31" t="str">
        <f t="shared" si="51"/>
        <v/>
      </c>
      <c r="E3372" s="24" t="s">
        <v>57</v>
      </c>
    </row>
    <row r="3373" spans="1:5" s="23" customFormat="1" ht="15.75" outlineLevel="2" x14ac:dyDescent="0.25">
      <c r="A3373" s="27">
        <v>44393</v>
      </c>
      <c r="B3373" s="24" t="s">
        <v>305</v>
      </c>
      <c r="C3373" s="25">
        <v>54.65</v>
      </c>
      <c r="D3373" s="31" t="str">
        <f t="shared" si="51"/>
        <v/>
      </c>
      <c r="E3373" s="24" t="s">
        <v>57</v>
      </c>
    </row>
    <row r="3374" spans="1:5" s="23" customFormat="1" ht="15.75" outlineLevel="2" x14ac:dyDescent="0.25">
      <c r="A3374" s="27">
        <v>44393</v>
      </c>
      <c r="B3374" s="24" t="s">
        <v>305</v>
      </c>
      <c r="C3374" s="25">
        <v>54.65</v>
      </c>
      <c r="D3374" s="31" t="str">
        <f t="shared" si="51"/>
        <v/>
      </c>
      <c r="E3374" s="24" t="s">
        <v>57</v>
      </c>
    </row>
    <row r="3375" spans="1:5" s="23" customFormat="1" ht="15.75" outlineLevel="2" x14ac:dyDescent="0.25">
      <c r="A3375" s="27">
        <v>44393</v>
      </c>
      <c r="B3375" s="24" t="s">
        <v>305</v>
      </c>
      <c r="C3375" s="25">
        <v>54.65</v>
      </c>
      <c r="D3375" s="31" t="str">
        <f t="shared" si="51"/>
        <v/>
      </c>
      <c r="E3375" s="24" t="s">
        <v>57</v>
      </c>
    </row>
    <row r="3376" spans="1:5" s="23" customFormat="1" ht="15.75" outlineLevel="2" x14ac:dyDescent="0.25">
      <c r="A3376" s="27">
        <v>44393</v>
      </c>
      <c r="B3376" s="24" t="s">
        <v>305</v>
      </c>
      <c r="C3376" s="25">
        <v>54.65</v>
      </c>
      <c r="D3376" s="31" t="str">
        <f t="shared" si="51"/>
        <v/>
      </c>
      <c r="E3376" s="24" t="s">
        <v>57</v>
      </c>
    </row>
    <row r="3377" spans="1:5" s="23" customFormat="1" ht="15.75" outlineLevel="2" x14ac:dyDescent="0.25">
      <c r="A3377" s="27">
        <v>44393</v>
      </c>
      <c r="B3377" s="24" t="s">
        <v>305</v>
      </c>
      <c r="C3377" s="25">
        <v>54.65</v>
      </c>
      <c r="D3377" s="31" t="str">
        <f t="shared" ref="D3377:D3440" si="52">IF(E3377="","TOTAL","")</f>
        <v/>
      </c>
      <c r="E3377" s="24" t="s">
        <v>57</v>
      </c>
    </row>
    <row r="3378" spans="1:5" s="23" customFormat="1" ht="15.75" outlineLevel="2" x14ac:dyDescent="0.25">
      <c r="A3378" s="27">
        <v>44393</v>
      </c>
      <c r="B3378" s="24" t="s">
        <v>305</v>
      </c>
      <c r="C3378" s="25">
        <v>54.65</v>
      </c>
      <c r="D3378" s="31" t="str">
        <f t="shared" si="52"/>
        <v/>
      </c>
      <c r="E3378" s="24" t="s">
        <v>57</v>
      </c>
    </row>
    <row r="3379" spans="1:5" s="23" customFormat="1" ht="15.75" outlineLevel="2" x14ac:dyDescent="0.25">
      <c r="A3379" s="27">
        <v>44393</v>
      </c>
      <c r="B3379" s="24" t="s">
        <v>305</v>
      </c>
      <c r="C3379" s="25">
        <v>54.65</v>
      </c>
      <c r="D3379" s="31" t="str">
        <f t="shared" si="52"/>
        <v/>
      </c>
      <c r="E3379" s="24" t="s">
        <v>57</v>
      </c>
    </row>
    <row r="3380" spans="1:5" s="23" customFormat="1" ht="15.75" outlineLevel="2" x14ac:dyDescent="0.25">
      <c r="A3380" s="27">
        <v>44393</v>
      </c>
      <c r="B3380" s="24" t="s">
        <v>305</v>
      </c>
      <c r="C3380" s="25">
        <v>54.65</v>
      </c>
      <c r="D3380" s="31" t="str">
        <f t="shared" si="52"/>
        <v/>
      </c>
      <c r="E3380" s="24" t="s">
        <v>57</v>
      </c>
    </row>
    <row r="3381" spans="1:5" s="23" customFormat="1" ht="15.75" outlineLevel="2" x14ac:dyDescent="0.25">
      <c r="A3381" s="27">
        <v>44393</v>
      </c>
      <c r="B3381" s="24" t="s">
        <v>305</v>
      </c>
      <c r="C3381" s="25">
        <v>54.65</v>
      </c>
      <c r="D3381" s="31" t="str">
        <f t="shared" si="52"/>
        <v/>
      </c>
      <c r="E3381" s="24" t="s">
        <v>57</v>
      </c>
    </row>
    <row r="3382" spans="1:5" s="23" customFormat="1" ht="15.75" outlineLevel="2" x14ac:dyDescent="0.25">
      <c r="A3382" s="27">
        <v>44393</v>
      </c>
      <c r="B3382" s="24" t="s">
        <v>305</v>
      </c>
      <c r="C3382" s="25">
        <v>54.65</v>
      </c>
      <c r="D3382" s="31" t="str">
        <f t="shared" si="52"/>
        <v/>
      </c>
      <c r="E3382" s="24" t="s">
        <v>57</v>
      </c>
    </row>
    <row r="3383" spans="1:5" s="23" customFormat="1" ht="15.75" outlineLevel="2" x14ac:dyDescent="0.25">
      <c r="A3383" s="27">
        <v>44393</v>
      </c>
      <c r="B3383" s="24" t="s">
        <v>305</v>
      </c>
      <c r="C3383" s="25">
        <v>54.65</v>
      </c>
      <c r="D3383" s="31" t="str">
        <f t="shared" si="52"/>
        <v/>
      </c>
      <c r="E3383" s="24" t="s">
        <v>57</v>
      </c>
    </row>
    <row r="3384" spans="1:5" s="23" customFormat="1" ht="15.75" outlineLevel="1" x14ac:dyDescent="0.25">
      <c r="A3384" s="28">
        <f>A3383</f>
        <v>44393</v>
      </c>
      <c r="B3384" s="29" t="str">
        <f>B3383</f>
        <v>QEP INCORPORATED</v>
      </c>
      <c r="C3384" s="30">
        <f>SUBTOTAL(9,C3340:C3383)</f>
        <v>3745.0000000000036</v>
      </c>
      <c r="D3384" s="31" t="str">
        <f t="shared" si="52"/>
        <v>TOTAL</v>
      </c>
      <c r="E3384" s="24"/>
    </row>
    <row r="3385" spans="1:5" s="23" customFormat="1" ht="15.75" outlineLevel="2" x14ac:dyDescent="0.25">
      <c r="A3385" s="27">
        <v>44393</v>
      </c>
      <c r="B3385" s="24" t="s">
        <v>998</v>
      </c>
      <c r="C3385" s="25">
        <v>795</v>
      </c>
      <c r="D3385" s="31" t="str">
        <f t="shared" si="52"/>
        <v/>
      </c>
      <c r="E3385" s="24" t="s">
        <v>69</v>
      </c>
    </row>
    <row r="3386" spans="1:5" s="23" customFormat="1" ht="15.75" outlineLevel="1" x14ac:dyDescent="0.25">
      <c r="A3386" s="28">
        <f>A3385</f>
        <v>44393</v>
      </c>
      <c r="B3386" s="29" t="str">
        <f>B3385</f>
        <v>QM QUALITY MATTERS INC</v>
      </c>
      <c r="C3386" s="30">
        <f>SUBTOTAL(9,C3385:C3385)</f>
        <v>795</v>
      </c>
      <c r="D3386" s="31" t="str">
        <f t="shared" si="52"/>
        <v>TOTAL</v>
      </c>
      <c r="E3386" s="24"/>
    </row>
    <row r="3387" spans="1:5" s="23" customFormat="1" ht="15.75" outlineLevel="2" x14ac:dyDescent="0.25">
      <c r="A3387" s="27">
        <v>44393</v>
      </c>
      <c r="B3387" s="24" t="s">
        <v>155</v>
      </c>
      <c r="C3387" s="25">
        <v>318.52</v>
      </c>
      <c r="D3387" s="31" t="str">
        <f t="shared" si="52"/>
        <v/>
      </c>
      <c r="E3387" s="24" t="s">
        <v>64</v>
      </c>
    </row>
    <row r="3388" spans="1:5" s="23" customFormat="1" ht="15.75" outlineLevel="1" x14ac:dyDescent="0.25">
      <c r="A3388" s="28">
        <f>A3387</f>
        <v>44393</v>
      </c>
      <c r="B3388" s="29" t="str">
        <f>B3387</f>
        <v>QUADIENT LEASING USA INC</v>
      </c>
      <c r="C3388" s="30">
        <f>SUBTOTAL(9,C3387:C3387)</f>
        <v>318.52</v>
      </c>
      <c r="D3388" s="31" t="str">
        <f t="shared" si="52"/>
        <v>TOTAL</v>
      </c>
      <c r="E3388" s="24"/>
    </row>
    <row r="3389" spans="1:5" s="23" customFormat="1" ht="15.75" outlineLevel="2" x14ac:dyDescent="0.25">
      <c r="A3389" s="27">
        <v>44393</v>
      </c>
      <c r="B3389" s="24" t="s">
        <v>411</v>
      </c>
      <c r="C3389" s="25">
        <v>2000</v>
      </c>
      <c r="D3389" s="31" t="str">
        <f t="shared" si="52"/>
        <v/>
      </c>
      <c r="E3389" s="24" t="s">
        <v>54</v>
      </c>
    </row>
    <row r="3390" spans="1:5" s="23" customFormat="1" ht="15.75" outlineLevel="1" x14ac:dyDescent="0.25">
      <c r="A3390" s="28">
        <f>A3389</f>
        <v>44393</v>
      </c>
      <c r="B3390" s="29" t="str">
        <f>B3389</f>
        <v>ROSIE QUEEN</v>
      </c>
      <c r="C3390" s="30">
        <f>SUBTOTAL(9,C3389:C3389)</f>
        <v>2000</v>
      </c>
      <c r="D3390" s="31" t="str">
        <f t="shared" si="52"/>
        <v>TOTAL</v>
      </c>
      <c r="E3390" s="24"/>
    </row>
    <row r="3391" spans="1:5" s="23" customFormat="1" ht="15.75" outlineLevel="2" x14ac:dyDescent="0.25">
      <c r="A3391" s="27">
        <v>44393</v>
      </c>
      <c r="B3391" s="24" t="s">
        <v>513</v>
      </c>
      <c r="C3391" s="25">
        <v>1830</v>
      </c>
      <c r="D3391" s="31" t="str">
        <f t="shared" si="52"/>
        <v/>
      </c>
      <c r="E3391" s="24" t="s">
        <v>139</v>
      </c>
    </row>
    <row r="3392" spans="1:5" s="23" customFormat="1" ht="15.75" outlineLevel="1" x14ac:dyDescent="0.25">
      <c r="A3392" s="28">
        <f>A3391</f>
        <v>44393</v>
      </c>
      <c r="B3392" s="29" t="str">
        <f>B3391</f>
        <v>RABA KISTNER CONSULTANTS INC</v>
      </c>
      <c r="C3392" s="30">
        <f>SUBTOTAL(9,C3391:C3391)</f>
        <v>1830</v>
      </c>
      <c r="D3392" s="31" t="str">
        <f t="shared" si="52"/>
        <v>TOTAL</v>
      </c>
      <c r="E3392" s="24"/>
    </row>
    <row r="3393" spans="1:5" s="23" customFormat="1" ht="15.75" outlineLevel="2" x14ac:dyDescent="0.25">
      <c r="A3393" s="27">
        <v>44393</v>
      </c>
      <c r="B3393" s="24" t="s">
        <v>439</v>
      </c>
      <c r="C3393" s="25">
        <v>11376.6</v>
      </c>
      <c r="D3393" s="31" t="str">
        <f t="shared" si="52"/>
        <v/>
      </c>
      <c r="E3393" s="24" t="s">
        <v>54</v>
      </c>
    </row>
    <row r="3394" spans="1:5" s="23" customFormat="1" ht="15.75" outlineLevel="1" x14ac:dyDescent="0.25">
      <c r="A3394" s="28">
        <f>A3393</f>
        <v>44393</v>
      </c>
      <c r="B3394" s="29" t="str">
        <f>B3393</f>
        <v>RAINBOW WATER PURIFICATION</v>
      </c>
      <c r="C3394" s="30">
        <f>SUBTOTAL(9,C3393:C3393)</f>
        <v>11376.6</v>
      </c>
      <c r="D3394" s="31" t="str">
        <f t="shared" si="52"/>
        <v>TOTAL</v>
      </c>
      <c r="E3394" s="24"/>
    </row>
    <row r="3395" spans="1:5" s="23" customFormat="1" ht="15.75" outlineLevel="2" x14ac:dyDescent="0.25">
      <c r="A3395" s="27">
        <v>44393</v>
      </c>
      <c r="B3395" s="24" t="s">
        <v>287</v>
      </c>
      <c r="C3395" s="25">
        <v>470.35</v>
      </c>
      <c r="D3395" s="31" t="str">
        <f t="shared" si="52"/>
        <v/>
      </c>
      <c r="E3395" s="24" t="s">
        <v>57</v>
      </c>
    </row>
    <row r="3396" spans="1:5" s="23" customFormat="1" ht="15.75" outlineLevel="1" x14ac:dyDescent="0.25">
      <c r="A3396" s="28">
        <f>A3395</f>
        <v>44393</v>
      </c>
      <c r="B3396" s="29" t="str">
        <f>B3395</f>
        <v>THE READING WAREHOUSE INC</v>
      </c>
      <c r="C3396" s="30">
        <f>SUBTOTAL(9,C3395:C3395)</f>
        <v>470.35</v>
      </c>
      <c r="D3396" s="31" t="str">
        <f t="shared" si="52"/>
        <v>TOTAL</v>
      </c>
      <c r="E3396" s="24"/>
    </row>
    <row r="3397" spans="1:5" s="23" customFormat="1" ht="15.75" outlineLevel="2" x14ac:dyDescent="0.25">
      <c r="A3397" s="27">
        <v>44393</v>
      </c>
      <c r="B3397" s="24" t="s">
        <v>297</v>
      </c>
      <c r="C3397" s="25">
        <v>1023.26</v>
      </c>
      <c r="D3397" s="31" t="str">
        <f t="shared" si="52"/>
        <v/>
      </c>
      <c r="E3397" s="24" t="s">
        <v>54</v>
      </c>
    </row>
    <row r="3398" spans="1:5" s="23" customFormat="1" ht="15.75" outlineLevel="2" x14ac:dyDescent="0.25">
      <c r="A3398" s="27">
        <v>44393</v>
      </c>
      <c r="B3398" s="24" t="s">
        <v>297</v>
      </c>
      <c r="C3398" s="25">
        <v>1023.26</v>
      </c>
      <c r="D3398" s="31" t="str">
        <f t="shared" si="52"/>
        <v/>
      </c>
      <c r="E3398" s="24" t="s">
        <v>54</v>
      </c>
    </row>
    <row r="3399" spans="1:5" s="23" customFormat="1" ht="15.75" outlineLevel="2" x14ac:dyDescent="0.25">
      <c r="A3399" s="27">
        <v>44393</v>
      </c>
      <c r="B3399" s="24" t="s">
        <v>297</v>
      </c>
      <c r="C3399" s="25">
        <v>1023.26</v>
      </c>
      <c r="D3399" s="31" t="str">
        <f t="shared" si="52"/>
        <v/>
      </c>
      <c r="E3399" s="24" t="s">
        <v>54</v>
      </c>
    </row>
    <row r="3400" spans="1:5" s="23" customFormat="1" ht="15.75" outlineLevel="2" x14ac:dyDescent="0.25">
      <c r="A3400" s="27">
        <v>44393</v>
      </c>
      <c r="B3400" s="24" t="s">
        <v>297</v>
      </c>
      <c r="C3400" s="25">
        <v>1023.26</v>
      </c>
      <c r="D3400" s="31" t="str">
        <f t="shared" si="52"/>
        <v/>
      </c>
      <c r="E3400" s="24" t="s">
        <v>54</v>
      </c>
    </row>
    <row r="3401" spans="1:5" s="23" customFormat="1" ht="15.75" outlineLevel="2" x14ac:dyDescent="0.25">
      <c r="A3401" s="27">
        <v>44393</v>
      </c>
      <c r="B3401" s="24" t="s">
        <v>297</v>
      </c>
      <c r="C3401" s="25">
        <v>1023.26</v>
      </c>
      <c r="D3401" s="31" t="str">
        <f t="shared" si="52"/>
        <v/>
      </c>
      <c r="E3401" s="24" t="s">
        <v>54</v>
      </c>
    </row>
    <row r="3402" spans="1:5" s="23" customFormat="1" ht="15.75" outlineLevel="2" x14ac:dyDescent="0.25">
      <c r="A3402" s="27">
        <v>44393</v>
      </c>
      <c r="B3402" s="24" t="s">
        <v>297</v>
      </c>
      <c r="C3402" s="25">
        <v>1023.26</v>
      </c>
      <c r="D3402" s="31" t="str">
        <f t="shared" si="52"/>
        <v/>
      </c>
      <c r="E3402" s="24" t="s">
        <v>54</v>
      </c>
    </row>
    <row r="3403" spans="1:5" s="23" customFormat="1" ht="15.75" outlineLevel="2" x14ac:dyDescent="0.25">
      <c r="A3403" s="27">
        <v>44393</v>
      </c>
      <c r="B3403" s="24" t="s">
        <v>297</v>
      </c>
      <c r="C3403" s="25">
        <v>1023.26</v>
      </c>
      <c r="D3403" s="31" t="str">
        <f t="shared" si="52"/>
        <v/>
      </c>
      <c r="E3403" s="24" t="s">
        <v>54</v>
      </c>
    </row>
    <row r="3404" spans="1:5" s="23" customFormat="1" ht="15.75" outlineLevel="2" x14ac:dyDescent="0.25">
      <c r="A3404" s="27">
        <v>44393</v>
      </c>
      <c r="B3404" s="24" t="s">
        <v>297</v>
      </c>
      <c r="C3404" s="25">
        <v>1023.26</v>
      </c>
      <c r="D3404" s="31" t="str">
        <f t="shared" si="52"/>
        <v/>
      </c>
      <c r="E3404" s="24" t="s">
        <v>54</v>
      </c>
    </row>
    <row r="3405" spans="1:5" s="23" customFormat="1" ht="15.75" outlineLevel="2" x14ac:dyDescent="0.25">
      <c r="A3405" s="27">
        <v>44393</v>
      </c>
      <c r="B3405" s="24" t="s">
        <v>297</v>
      </c>
      <c r="C3405" s="25">
        <v>1023.26</v>
      </c>
      <c r="D3405" s="31" t="str">
        <f t="shared" si="52"/>
        <v/>
      </c>
      <c r="E3405" s="24" t="s">
        <v>54</v>
      </c>
    </row>
    <row r="3406" spans="1:5" s="23" customFormat="1" ht="15.75" outlineLevel="2" x14ac:dyDescent="0.25">
      <c r="A3406" s="27">
        <v>44393</v>
      </c>
      <c r="B3406" s="24" t="s">
        <v>297</v>
      </c>
      <c r="C3406" s="25">
        <v>1023.26</v>
      </c>
      <c r="D3406" s="31" t="str">
        <f t="shared" si="52"/>
        <v/>
      </c>
      <c r="E3406" s="24" t="s">
        <v>54</v>
      </c>
    </row>
    <row r="3407" spans="1:5" s="23" customFormat="1" ht="15.75" outlineLevel="2" x14ac:dyDescent="0.25">
      <c r="A3407" s="27">
        <v>44393</v>
      </c>
      <c r="B3407" s="24" t="s">
        <v>297</v>
      </c>
      <c r="C3407" s="25">
        <v>1023.26</v>
      </c>
      <c r="D3407" s="31" t="str">
        <f t="shared" si="52"/>
        <v/>
      </c>
      <c r="E3407" s="24" t="s">
        <v>54</v>
      </c>
    </row>
    <row r="3408" spans="1:5" s="23" customFormat="1" ht="15.75" outlineLevel="2" x14ac:dyDescent="0.25">
      <c r="A3408" s="27">
        <v>44393</v>
      </c>
      <c r="B3408" s="24" t="s">
        <v>297</v>
      </c>
      <c r="C3408" s="25">
        <v>1023.26</v>
      </c>
      <c r="D3408" s="31" t="str">
        <f t="shared" si="52"/>
        <v/>
      </c>
      <c r="E3408" s="24" t="s">
        <v>54</v>
      </c>
    </row>
    <row r="3409" spans="1:5" s="23" customFormat="1" ht="15.75" outlineLevel="2" x14ac:dyDescent="0.25">
      <c r="A3409" s="27">
        <v>44393</v>
      </c>
      <c r="B3409" s="24" t="s">
        <v>297</v>
      </c>
      <c r="C3409" s="25">
        <v>1023.26</v>
      </c>
      <c r="D3409" s="31" t="str">
        <f t="shared" si="52"/>
        <v/>
      </c>
      <c r="E3409" s="24" t="s">
        <v>54</v>
      </c>
    </row>
    <row r="3410" spans="1:5" s="23" customFormat="1" ht="15.75" outlineLevel="2" x14ac:dyDescent="0.25">
      <c r="A3410" s="27">
        <v>44393</v>
      </c>
      <c r="B3410" s="24" t="s">
        <v>297</v>
      </c>
      <c r="C3410" s="25">
        <v>1023.26</v>
      </c>
      <c r="D3410" s="31" t="str">
        <f t="shared" si="52"/>
        <v/>
      </c>
      <c r="E3410" s="24" t="s">
        <v>54</v>
      </c>
    </row>
    <row r="3411" spans="1:5" s="23" customFormat="1" ht="15.75" outlineLevel="2" x14ac:dyDescent="0.25">
      <c r="A3411" s="27">
        <v>44393</v>
      </c>
      <c r="B3411" s="24" t="s">
        <v>297</v>
      </c>
      <c r="C3411" s="25">
        <v>1023.26</v>
      </c>
      <c r="D3411" s="31" t="str">
        <f t="shared" si="52"/>
        <v/>
      </c>
      <c r="E3411" s="24" t="s">
        <v>54</v>
      </c>
    </row>
    <row r="3412" spans="1:5" s="23" customFormat="1" ht="15.75" outlineLevel="2" x14ac:dyDescent="0.25">
      <c r="A3412" s="27">
        <v>44393</v>
      </c>
      <c r="B3412" s="24" t="s">
        <v>297</v>
      </c>
      <c r="C3412" s="25">
        <v>1023.26</v>
      </c>
      <c r="D3412" s="31" t="str">
        <f t="shared" si="52"/>
        <v/>
      </c>
      <c r="E3412" s="24" t="s">
        <v>54</v>
      </c>
    </row>
    <row r="3413" spans="1:5" s="23" customFormat="1" ht="15.75" outlineLevel="2" x14ac:dyDescent="0.25">
      <c r="A3413" s="27">
        <v>44393</v>
      </c>
      <c r="B3413" s="24" t="s">
        <v>297</v>
      </c>
      <c r="C3413" s="25">
        <v>1023.26</v>
      </c>
      <c r="D3413" s="31" t="str">
        <f t="shared" si="52"/>
        <v/>
      </c>
      <c r="E3413" s="24" t="s">
        <v>54</v>
      </c>
    </row>
    <row r="3414" spans="1:5" s="23" customFormat="1" ht="15.75" outlineLevel="2" x14ac:dyDescent="0.25">
      <c r="A3414" s="27">
        <v>44393</v>
      </c>
      <c r="B3414" s="24" t="s">
        <v>297</v>
      </c>
      <c r="C3414" s="25">
        <v>1023.26</v>
      </c>
      <c r="D3414" s="31" t="str">
        <f t="shared" si="52"/>
        <v/>
      </c>
      <c r="E3414" s="24" t="s">
        <v>54</v>
      </c>
    </row>
    <row r="3415" spans="1:5" s="23" customFormat="1" ht="15.75" outlineLevel="2" x14ac:dyDescent="0.25">
      <c r="A3415" s="27">
        <v>44393</v>
      </c>
      <c r="B3415" s="24" t="s">
        <v>297</v>
      </c>
      <c r="C3415" s="25">
        <v>1023.26</v>
      </c>
      <c r="D3415" s="31" t="str">
        <f t="shared" si="52"/>
        <v/>
      </c>
      <c r="E3415" s="24" t="s">
        <v>54</v>
      </c>
    </row>
    <row r="3416" spans="1:5" s="23" customFormat="1" ht="15.75" outlineLevel="2" x14ac:dyDescent="0.25">
      <c r="A3416" s="27">
        <v>44393</v>
      </c>
      <c r="B3416" s="24" t="s">
        <v>297</v>
      </c>
      <c r="C3416" s="25">
        <v>1023.26</v>
      </c>
      <c r="D3416" s="31" t="str">
        <f t="shared" si="52"/>
        <v/>
      </c>
      <c r="E3416" s="24" t="s">
        <v>54</v>
      </c>
    </row>
    <row r="3417" spans="1:5" s="23" customFormat="1" ht="15.75" outlineLevel="2" x14ac:dyDescent="0.25">
      <c r="A3417" s="27">
        <v>44393</v>
      </c>
      <c r="B3417" s="24" t="s">
        <v>297</v>
      </c>
      <c r="C3417" s="25">
        <v>1023.26</v>
      </c>
      <c r="D3417" s="31" t="str">
        <f t="shared" si="52"/>
        <v/>
      </c>
      <c r="E3417" s="24" t="s">
        <v>54</v>
      </c>
    </row>
    <row r="3418" spans="1:5" s="23" customFormat="1" ht="15.75" outlineLevel="2" x14ac:dyDescent="0.25">
      <c r="A3418" s="27">
        <v>44393</v>
      </c>
      <c r="B3418" s="24" t="s">
        <v>297</v>
      </c>
      <c r="C3418" s="25">
        <v>1023.26</v>
      </c>
      <c r="D3418" s="31" t="str">
        <f t="shared" si="52"/>
        <v/>
      </c>
      <c r="E3418" s="24" t="s">
        <v>54</v>
      </c>
    </row>
    <row r="3419" spans="1:5" s="23" customFormat="1" ht="15.75" outlineLevel="2" x14ac:dyDescent="0.25">
      <c r="A3419" s="27">
        <v>44393</v>
      </c>
      <c r="B3419" s="24" t="s">
        <v>297</v>
      </c>
      <c r="C3419" s="25">
        <v>1023.26</v>
      </c>
      <c r="D3419" s="31" t="str">
        <f t="shared" si="52"/>
        <v/>
      </c>
      <c r="E3419" s="24" t="s">
        <v>54</v>
      </c>
    </row>
    <row r="3420" spans="1:5" s="23" customFormat="1" ht="15.75" outlineLevel="2" x14ac:dyDescent="0.25">
      <c r="A3420" s="27">
        <v>44393</v>
      </c>
      <c r="B3420" s="24" t="s">
        <v>297</v>
      </c>
      <c r="C3420" s="25">
        <v>1023.26</v>
      </c>
      <c r="D3420" s="31" t="str">
        <f t="shared" si="52"/>
        <v/>
      </c>
      <c r="E3420" s="24" t="s">
        <v>54</v>
      </c>
    </row>
    <row r="3421" spans="1:5" s="23" customFormat="1" ht="15.75" outlineLevel="2" x14ac:dyDescent="0.25">
      <c r="A3421" s="27">
        <v>44393</v>
      </c>
      <c r="B3421" s="24" t="s">
        <v>297</v>
      </c>
      <c r="C3421" s="25">
        <v>1023.26</v>
      </c>
      <c r="D3421" s="31" t="str">
        <f t="shared" si="52"/>
        <v/>
      </c>
      <c r="E3421" s="24" t="s">
        <v>54</v>
      </c>
    </row>
    <row r="3422" spans="1:5" s="23" customFormat="1" ht="15.75" outlineLevel="2" x14ac:dyDescent="0.25">
      <c r="A3422" s="27">
        <v>44393</v>
      </c>
      <c r="B3422" s="24" t="s">
        <v>297</v>
      </c>
      <c r="C3422" s="25">
        <v>1023.26</v>
      </c>
      <c r="D3422" s="31" t="str">
        <f t="shared" si="52"/>
        <v/>
      </c>
      <c r="E3422" s="24" t="s">
        <v>54</v>
      </c>
    </row>
    <row r="3423" spans="1:5" s="23" customFormat="1" ht="15.75" outlineLevel="2" x14ac:dyDescent="0.25">
      <c r="A3423" s="27">
        <v>44393</v>
      </c>
      <c r="B3423" s="24" t="s">
        <v>297</v>
      </c>
      <c r="C3423" s="25">
        <v>1023.26</v>
      </c>
      <c r="D3423" s="31" t="str">
        <f t="shared" si="52"/>
        <v/>
      </c>
      <c r="E3423" s="24" t="s">
        <v>54</v>
      </c>
    </row>
    <row r="3424" spans="1:5" s="23" customFormat="1" ht="15.75" outlineLevel="2" x14ac:dyDescent="0.25">
      <c r="A3424" s="27">
        <v>44393</v>
      </c>
      <c r="B3424" s="24" t="s">
        <v>297</v>
      </c>
      <c r="C3424" s="25">
        <v>1023.26</v>
      </c>
      <c r="D3424" s="31" t="str">
        <f t="shared" si="52"/>
        <v/>
      </c>
      <c r="E3424" s="24" t="s">
        <v>54</v>
      </c>
    </row>
    <row r="3425" spans="1:5" s="23" customFormat="1" ht="15.75" outlineLevel="2" x14ac:dyDescent="0.25">
      <c r="A3425" s="27">
        <v>44393</v>
      </c>
      <c r="B3425" s="24" t="s">
        <v>297</v>
      </c>
      <c r="C3425" s="25">
        <v>1023.26</v>
      </c>
      <c r="D3425" s="31" t="str">
        <f t="shared" si="52"/>
        <v/>
      </c>
      <c r="E3425" s="24" t="s">
        <v>54</v>
      </c>
    </row>
    <row r="3426" spans="1:5" s="23" customFormat="1" ht="15.75" outlineLevel="2" x14ac:dyDescent="0.25">
      <c r="A3426" s="27">
        <v>44393</v>
      </c>
      <c r="B3426" s="24" t="s">
        <v>297</v>
      </c>
      <c r="C3426" s="25">
        <v>1023.28</v>
      </c>
      <c r="D3426" s="31" t="str">
        <f t="shared" si="52"/>
        <v/>
      </c>
      <c r="E3426" s="24" t="s">
        <v>54</v>
      </c>
    </row>
    <row r="3427" spans="1:5" s="23" customFormat="1" ht="15.75" outlineLevel="2" x14ac:dyDescent="0.25">
      <c r="A3427" s="27">
        <v>44393</v>
      </c>
      <c r="B3427" s="24" t="s">
        <v>297</v>
      </c>
      <c r="C3427" s="25">
        <v>1023.26</v>
      </c>
      <c r="D3427" s="31" t="str">
        <f t="shared" si="52"/>
        <v/>
      </c>
      <c r="E3427" s="24" t="s">
        <v>54</v>
      </c>
    </row>
    <row r="3428" spans="1:5" s="23" customFormat="1" ht="15.75" outlineLevel="2" x14ac:dyDescent="0.25">
      <c r="A3428" s="27">
        <v>44393</v>
      </c>
      <c r="B3428" s="24" t="s">
        <v>297</v>
      </c>
      <c r="C3428" s="25">
        <v>1023.26</v>
      </c>
      <c r="D3428" s="31" t="str">
        <f t="shared" si="52"/>
        <v/>
      </c>
      <c r="E3428" s="24" t="s">
        <v>54</v>
      </c>
    </row>
    <row r="3429" spans="1:5" s="23" customFormat="1" ht="15.75" outlineLevel="2" x14ac:dyDescent="0.25">
      <c r="A3429" s="27">
        <v>44393</v>
      </c>
      <c r="B3429" s="24" t="s">
        <v>297</v>
      </c>
      <c r="C3429" s="25">
        <v>1023.26</v>
      </c>
      <c r="D3429" s="31" t="str">
        <f t="shared" si="52"/>
        <v/>
      </c>
      <c r="E3429" s="24" t="s">
        <v>54</v>
      </c>
    </row>
    <row r="3430" spans="1:5" s="23" customFormat="1" ht="15.75" outlineLevel="2" x14ac:dyDescent="0.25">
      <c r="A3430" s="27">
        <v>44393</v>
      </c>
      <c r="B3430" s="24" t="s">
        <v>297</v>
      </c>
      <c r="C3430" s="25">
        <v>1023.26</v>
      </c>
      <c r="D3430" s="31" t="str">
        <f t="shared" si="52"/>
        <v/>
      </c>
      <c r="E3430" s="24" t="s">
        <v>54</v>
      </c>
    </row>
    <row r="3431" spans="1:5" s="23" customFormat="1" ht="15.75" outlineLevel="2" x14ac:dyDescent="0.25">
      <c r="A3431" s="27">
        <v>44393</v>
      </c>
      <c r="B3431" s="24" t="s">
        <v>297</v>
      </c>
      <c r="C3431" s="25">
        <v>1023.26</v>
      </c>
      <c r="D3431" s="31" t="str">
        <f t="shared" si="52"/>
        <v/>
      </c>
      <c r="E3431" s="24" t="s">
        <v>54</v>
      </c>
    </row>
    <row r="3432" spans="1:5" s="23" customFormat="1" ht="15.75" outlineLevel="2" x14ac:dyDescent="0.25">
      <c r="A3432" s="27">
        <v>44393</v>
      </c>
      <c r="B3432" s="24" t="s">
        <v>297</v>
      </c>
      <c r="C3432" s="25">
        <v>1023.26</v>
      </c>
      <c r="D3432" s="31" t="str">
        <f t="shared" si="52"/>
        <v/>
      </c>
      <c r="E3432" s="24" t="s">
        <v>54</v>
      </c>
    </row>
    <row r="3433" spans="1:5" s="23" customFormat="1" ht="15.75" outlineLevel="2" x14ac:dyDescent="0.25">
      <c r="A3433" s="27">
        <v>44393</v>
      </c>
      <c r="B3433" s="24" t="s">
        <v>297</v>
      </c>
      <c r="C3433" s="25">
        <v>1023.26</v>
      </c>
      <c r="D3433" s="31" t="str">
        <f t="shared" si="52"/>
        <v/>
      </c>
      <c r="E3433" s="24" t="s">
        <v>54</v>
      </c>
    </row>
    <row r="3434" spans="1:5" s="23" customFormat="1" ht="15.75" outlineLevel="2" x14ac:dyDescent="0.25">
      <c r="A3434" s="27">
        <v>44393</v>
      </c>
      <c r="B3434" s="24" t="s">
        <v>297</v>
      </c>
      <c r="C3434" s="25">
        <v>1023.26</v>
      </c>
      <c r="D3434" s="31" t="str">
        <f t="shared" si="52"/>
        <v/>
      </c>
      <c r="E3434" s="24" t="s">
        <v>54</v>
      </c>
    </row>
    <row r="3435" spans="1:5" s="23" customFormat="1" ht="15.75" outlineLevel="2" x14ac:dyDescent="0.25">
      <c r="A3435" s="27">
        <v>44393</v>
      </c>
      <c r="B3435" s="24" t="s">
        <v>297</v>
      </c>
      <c r="C3435" s="25">
        <v>1023.26</v>
      </c>
      <c r="D3435" s="31" t="str">
        <f t="shared" si="52"/>
        <v/>
      </c>
      <c r="E3435" s="24" t="s">
        <v>54</v>
      </c>
    </row>
    <row r="3436" spans="1:5" s="23" customFormat="1" ht="15.75" outlineLevel="2" x14ac:dyDescent="0.25">
      <c r="A3436" s="27">
        <v>44393</v>
      </c>
      <c r="B3436" s="24" t="s">
        <v>297</v>
      </c>
      <c r="C3436" s="25">
        <v>1023.26</v>
      </c>
      <c r="D3436" s="31" t="str">
        <f t="shared" si="52"/>
        <v/>
      </c>
      <c r="E3436" s="24" t="s">
        <v>54</v>
      </c>
    </row>
    <row r="3437" spans="1:5" s="23" customFormat="1" ht="15.75" outlineLevel="2" x14ac:dyDescent="0.25">
      <c r="A3437" s="27">
        <v>44393</v>
      </c>
      <c r="B3437" s="24" t="s">
        <v>297</v>
      </c>
      <c r="C3437" s="25">
        <v>1023.26</v>
      </c>
      <c r="D3437" s="31" t="str">
        <f t="shared" si="52"/>
        <v/>
      </c>
      <c r="E3437" s="24" t="s">
        <v>54</v>
      </c>
    </row>
    <row r="3438" spans="1:5" s="23" customFormat="1" ht="15.75" outlineLevel="2" x14ac:dyDescent="0.25">
      <c r="A3438" s="27">
        <v>44393</v>
      </c>
      <c r="B3438" s="24" t="s">
        <v>297</v>
      </c>
      <c r="C3438" s="25">
        <v>1023.26</v>
      </c>
      <c r="D3438" s="31" t="str">
        <f t="shared" si="52"/>
        <v/>
      </c>
      <c r="E3438" s="24" t="s">
        <v>54</v>
      </c>
    </row>
    <row r="3439" spans="1:5" s="23" customFormat="1" ht="15.75" outlineLevel="2" x14ac:dyDescent="0.25">
      <c r="A3439" s="27">
        <v>44393</v>
      </c>
      <c r="B3439" s="24" t="s">
        <v>297</v>
      </c>
      <c r="C3439" s="25">
        <v>1023.06</v>
      </c>
      <c r="D3439" s="31" t="str">
        <f t="shared" si="52"/>
        <v/>
      </c>
      <c r="E3439" s="24" t="s">
        <v>54</v>
      </c>
    </row>
    <row r="3440" spans="1:5" s="23" customFormat="1" ht="15.75" outlineLevel="2" x14ac:dyDescent="0.25">
      <c r="A3440" s="27">
        <v>44393</v>
      </c>
      <c r="B3440" s="24" t="s">
        <v>297</v>
      </c>
      <c r="C3440" s="25">
        <v>1700</v>
      </c>
      <c r="D3440" s="31" t="str">
        <f t="shared" si="52"/>
        <v/>
      </c>
      <c r="E3440" s="24" t="s">
        <v>59</v>
      </c>
    </row>
    <row r="3441" spans="1:5" s="23" customFormat="1" ht="15.75" outlineLevel="2" x14ac:dyDescent="0.25">
      <c r="A3441" s="27">
        <v>44393</v>
      </c>
      <c r="B3441" s="24" t="s">
        <v>297</v>
      </c>
      <c r="C3441" s="25">
        <v>850</v>
      </c>
      <c r="D3441" s="31" t="str">
        <f t="shared" ref="D3441:D3504" si="53">IF(E3441="","TOTAL","")</f>
        <v/>
      </c>
      <c r="E3441" s="24" t="s">
        <v>59</v>
      </c>
    </row>
    <row r="3442" spans="1:5" s="23" customFormat="1" ht="15.75" outlineLevel="2" x14ac:dyDescent="0.25">
      <c r="A3442" s="27">
        <v>44393</v>
      </c>
      <c r="B3442" s="24" t="s">
        <v>297</v>
      </c>
      <c r="C3442" s="25">
        <v>850</v>
      </c>
      <c r="D3442" s="31" t="str">
        <f t="shared" si="53"/>
        <v/>
      </c>
      <c r="E3442" s="24" t="s">
        <v>59</v>
      </c>
    </row>
    <row r="3443" spans="1:5" s="23" customFormat="1" ht="15.75" outlineLevel="1" x14ac:dyDescent="0.25">
      <c r="A3443" s="28">
        <f>A3442</f>
        <v>44393</v>
      </c>
      <c r="B3443" s="29" t="str">
        <f>B3442</f>
        <v>READING WRITING PROJECT NETWORK LLC</v>
      </c>
      <c r="C3443" s="30">
        <f>SUBTOTAL(9,C3397:C3442)</f>
        <v>47399.999999999993</v>
      </c>
      <c r="D3443" s="31" t="str">
        <f t="shared" si="53"/>
        <v>TOTAL</v>
      </c>
      <c r="E3443" s="24"/>
    </row>
    <row r="3444" spans="1:5" s="23" customFormat="1" ht="15.75" outlineLevel="2" x14ac:dyDescent="0.25">
      <c r="A3444" s="27">
        <v>44393</v>
      </c>
      <c r="B3444" s="24" t="s">
        <v>547</v>
      </c>
      <c r="C3444" s="25">
        <v>149</v>
      </c>
      <c r="D3444" s="31" t="str">
        <f t="shared" si="53"/>
        <v/>
      </c>
      <c r="E3444" s="24" t="s">
        <v>59</v>
      </c>
    </row>
    <row r="3445" spans="1:5" s="23" customFormat="1" ht="15.75" outlineLevel="1" x14ac:dyDescent="0.25">
      <c r="A3445" s="28">
        <f>A3444</f>
        <v>44393</v>
      </c>
      <c r="B3445" s="29" t="str">
        <f>B3444</f>
        <v>REALITYWORKS INC</v>
      </c>
      <c r="C3445" s="30">
        <f>SUBTOTAL(9,C3444:C3444)</f>
        <v>149</v>
      </c>
      <c r="D3445" s="31" t="str">
        <f t="shared" si="53"/>
        <v>TOTAL</v>
      </c>
      <c r="E3445" s="24"/>
    </row>
    <row r="3446" spans="1:5" s="23" customFormat="1" ht="15.75" outlineLevel="2" x14ac:dyDescent="0.25">
      <c r="A3446" s="27">
        <v>44393</v>
      </c>
      <c r="B3446" s="24" t="s">
        <v>602</v>
      </c>
      <c r="C3446" s="25">
        <v>150</v>
      </c>
      <c r="D3446" s="31" t="str">
        <f t="shared" si="53"/>
        <v/>
      </c>
      <c r="E3446" s="24" t="s">
        <v>54</v>
      </c>
    </row>
    <row r="3447" spans="1:5" s="23" customFormat="1" ht="15.75" outlineLevel="1" x14ac:dyDescent="0.25">
      <c r="A3447" s="28">
        <f>A3446</f>
        <v>44393</v>
      </c>
      <c r="B3447" s="29" t="str">
        <f>B3446</f>
        <v>BOBBY V RICH</v>
      </c>
      <c r="C3447" s="30">
        <f>SUBTOTAL(9,C3446:C3446)</f>
        <v>150</v>
      </c>
      <c r="D3447" s="31" t="str">
        <f t="shared" si="53"/>
        <v>TOTAL</v>
      </c>
      <c r="E3447" s="24"/>
    </row>
    <row r="3448" spans="1:5" s="23" customFormat="1" ht="15.75" outlineLevel="2" x14ac:dyDescent="0.25">
      <c r="A3448" s="27">
        <v>44393</v>
      </c>
      <c r="B3448" s="24" t="s">
        <v>95</v>
      </c>
      <c r="C3448" s="25">
        <v>1543.75</v>
      </c>
      <c r="D3448" s="31" t="str">
        <f t="shared" si="53"/>
        <v/>
      </c>
      <c r="E3448" s="24" t="s">
        <v>58</v>
      </c>
    </row>
    <row r="3449" spans="1:5" s="23" customFormat="1" ht="15.75" outlineLevel="2" x14ac:dyDescent="0.25">
      <c r="A3449" s="27">
        <v>44393</v>
      </c>
      <c r="B3449" s="24" t="s">
        <v>95</v>
      </c>
      <c r="C3449" s="25">
        <v>185800.59</v>
      </c>
      <c r="D3449" s="31" t="str">
        <f t="shared" si="53"/>
        <v/>
      </c>
      <c r="E3449" s="24" t="s">
        <v>54</v>
      </c>
    </row>
    <row r="3450" spans="1:5" s="23" customFormat="1" ht="15.75" outlineLevel="1" x14ac:dyDescent="0.25">
      <c r="A3450" s="28">
        <f>A3449</f>
        <v>44393</v>
      </c>
      <c r="B3450" s="29" t="str">
        <f>B3449</f>
        <v>RICOH USA INC</v>
      </c>
      <c r="C3450" s="30">
        <f>SUBTOTAL(9,C3448:C3449)</f>
        <v>187344.34</v>
      </c>
      <c r="D3450" s="31" t="str">
        <f t="shared" si="53"/>
        <v>TOTAL</v>
      </c>
      <c r="E3450" s="24"/>
    </row>
    <row r="3451" spans="1:5" s="23" customFormat="1" ht="15.75" outlineLevel="2" x14ac:dyDescent="0.25">
      <c r="A3451" s="27">
        <v>44393</v>
      </c>
      <c r="B3451" s="24" t="s">
        <v>625</v>
      </c>
      <c r="C3451" s="25">
        <v>200</v>
      </c>
      <c r="D3451" s="31" t="str">
        <f t="shared" si="53"/>
        <v/>
      </c>
      <c r="E3451" s="24" t="s">
        <v>68</v>
      </c>
    </row>
    <row r="3452" spans="1:5" s="23" customFormat="1" ht="15.75" outlineLevel="1" x14ac:dyDescent="0.25">
      <c r="A3452" s="28">
        <f>A3451</f>
        <v>44393</v>
      </c>
      <c r="B3452" s="29" t="str">
        <f>B3451</f>
        <v>RIVERSIDE INSIGHTS</v>
      </c>
      <c r="C3452" s="30">
        <f>SUBTOTAL(9,C3451:C3451)</f>
        <v>200</v>
      </c>
      <c r="D3452" s="31" t="str">
        <f t="shared" si="53"/>
        <v>TOTAL</v>
      </c>
      <c r="E3452" s="24"/>
    </row>
    <row r="3453" spans="1:5" s="23" customFormat="1" ht="15.75" outlineLevel="2" x14ac:dyDescent="0.25">
      <c r="A3453" s="27">
        <v>44393</v>
      </c>
      <c r="B3453" s="24" t="s">
        <v>213</v>
      </c>
      <c r="C3453" s="25">
        <v>8144</v>
      </c>
      <c r="D3453" s="31" t="str">
        <f t="shared" si="53"/>
        <v/>
      </c>
      <c r="E3453" s="24" t="s">
        <v>56</v>
      </c>
    </row>
    <row r="3454" spans="1:5" s="23" customFormat="1" ht="15.75" outlineLevel="1" x14ac:dyDescent="0.25">
      <c r="A3454" s="28">
        <f>A3453</f>
        <v>44393</v>
      </c>
      <c r="B3454" s="29" t="str">
        <f>B3453</f>
        <v>ROMEO MUSIC</v>
      </c>
      <c r="C3454" s="30">
        <f>SUBTOTAL(9,C3453:C3453)</f>
        <v>8144</v>
      </c>
      <c r="D3454" s="31" t="str">
        <f t="shared" si="53"/>
        <v>TOTAL</v>
      </c>
      <c r="E3454" s="24"/>
    </row>
    <row r="3455" spans="1:5" s="23" customFormat="1" ht="15.75" outlineLevel="2" x14ac:dyDescent="0.25">
      <c r="A3455" s="27">
        <v>44393</v>
      </c>
      <c r="B3455" s="24" t="s">
        <v>368</v>
      </c>
      <c r="C3455" s="25">
        <v>995</v>
      </c>
      <c r="D3455" s="31" t="str">
        <f t="shared" si="53"/>
        <v/>
      </c>
      <c r="E3455" s="24" t="s">
        <v>120</v>
      </c>
    </row>
    <row r="3456" spans="1:5" s="23" customFormat="1" ht="15.75" outlineLevel="1" x14ac:dyDescent="0.25">
      <c r="A3456" s="28">
        <f>A3455</f>
        <v>44393</v>
      </c>
      <c r="B3456" s="29" t="str">
        <f>B3455</f>
        <v>RON CLARK ACADEMY</v>
      </c>
      <c r="C3456" s="30">
        <f>SUBTOTAL(9,C3455:C3455)</f>
        <v>995</v>
      </c>
      <c r="D3456" s="31" t="str">
        <f t="shared" si="53"/>
        <v>TOTAL</v>
      </c>
      <c r="E3456" s="24"/>
    </row>
    <row r="3457" spans="1:5" s="23" customFormat="1" ht="15.75" outlineLevel="2" x14ac:dyDescent="0.25">
      <c r="A3457" s="27">
        <v>44393</v>
      </c>
      <c r="B3457" s="24" t="s">
        <v>368</v>
      </c>
      <c r="C3457" s="25">
        <v>995</v>
      </c>
      <c r="D3457" s="31" t="str">
        <f t="shared" si="53"/>
        <v/>
      </c>
      <c r="E3457" s="24" t="s">
        <v>120</v>
      </c>
    </row>
    <row r="3458" spans="1:5" s="23" customFormat="1" ht="15.75" outlineLevel="1" x14ac:dyDescent="0.25">
      <c r="A3458" s="28">
        <f>A3457</f>
        <v>44393</v>
      </c>
      <c r="B3458" s="29" t="str">
        <f>B3457</f>
        <v>RON CLARK ACADEMY</v>
      </c>
      <c r="C3458" s="30">
        <f>SUBTOTAL(9,C3457:C3457)</f>
        <v>995</v>
      </c>
      <c r="D3458" s="31" t="str">
        <f t="shared" si="53"/>
        <v>TOTAL</v>
      </c>
      <c r="E3458" s="24"/>
    </row>
    <row r="3459" spans="1:5" s="23" customFormat="1" ht="15.75" outlineLevel="2" x14ac:dyDescent="0.25">
      <c r="A3459" s="27">
        <v>44393</v>
      </c>
      <c r="B3459" s="24" t="s">
        <v>368</v>
      </c>
      <c r="C3459" s="25">
        <v>995</v>
      </c>
      <c r="D3459" s="31" t="str">
        <f t="shared" si="53"/>
        <v/>
      </c>
      <c r="E3459" s="24" t="s">
        <v>120</v>
      </c>
    </row>
    <row r="3460" spans="1:5" s="23" customFormat="1" ht="15.75" outlineLevel="1" x14ac:dyDescent="0.25">
      <c r="A3460" s="28">
        <f>A3459</f>
        <v>44393</v>
      </c>
      <c r="B3460" s="29" t="str">
        <f>B3459</f>
        <v>RON CLARK ACADEMY</v>
      </c>
      <c r="C3460" s="30">
        <f>SUBTOTAL(9,C3459:C3459)</f>
        <v>995</v>
      </c>
      <c r="D3460" s="31" t="str">
        <f t="shared" si="53"/>
        <v>TOTAL</v>
      </c>
      <c r="E3460" s="24"/>
    </row>
    <row r="3461" spans="1:5" s="23" customFormat="1" ht="15.75" outlineLevel="2" x14ac:dyDescent="0.25">
      <c r="A3461" s="27">
        <v>44393</v>
      </c>
      <c r="B3461" s="24" t="s">
        <v>368</v>
      </c>
      <c r="C3461" s="25">
        <v>995</v>
      </c>
      <c r="D3461" s="31" t="str">
        <f t="shared" si="53"/>
        <v/>
      </c>
      <c r="E3461" s="24" t="s">
        <v>120</v>
      </c>
    </row>
    <row r="3462" spans="1:5" s="23" customFormat="1" ht="15.75" outlineLevel="1" x14ac:dyDescent="0.25">
      <c r="A3462" s="28">
        <f>A3461</f>
        <v>44393</v>
      </c>
      <c r="B3462" s="29" t="str">
        <f>B3461</f>
        <v>RON CLARK ACADEMY</v>
      </c>
      <c r="C3462" s="30">
        <f>SUBTOTAL(9,C3461:C3461)</f>
        <v>995</v>
      </c>
      <c r="D3462" s="31" t="str">
        <f t="shared" si="53"/>
        <v>TOTAL</v>
      </c>
      <c r="E3462" s="24"/>
    </row>
    <row r="3463" spans="1:5" s="23" customFormat="1" ht="15.75" outlineLevel="2" x14ac:dyDescent="0.25">
      <c r="A3463" s="27">
        <v>44393</v>
      </c>
      <c r="B3463" s="24" t="s">
        <v>368</v>
      </c>
      <c r="C3463" s="25">
        <v>995</v>
      </c>
      <c r="D3463" s="31" t="str">
        <f t="shared" si="53"/>
        <v/>
      </c>
      <c r="E3463" s="24" t="s">
        <v>120</v>
      </c>
    </row>
    <row r="3464" spans="1:5" s="23" customFormat="1" ht="15.75" outlineLevel="1" x14ac:dyDescent="0.25">
      <c r="A3464" s="28">
        <f>A3463</f>
        <v>44393</v>
      </c>
      <c r="B3464" s="29" t="str">
        <f>B3463</f>
        <v>RON CLARK ACADEMY</v>
      </c>
      <c r="C3464" s="30">
        <f>SUBTOTAL(9,C3463:C3463)</f>
        <v>995</v>
      </c>
      <c r="D3464" s="31" t="str">
        <f t="shared" si="53"/>
        <v>TOTAL</v>
      </c>
      <c r="E3464" s="24"/>
    </row>
    <row r="3465" spans="1:5" s="23" customFormat="1" ht="15.75" outlineLevel="2" x14ac:dyDescent="0.25">
      <c r="A3465" s="27">
        <v>44393</v>
      </c>
      <c r="B3465" s="24" t="s">
        <v>368</v>
      </c>
      <c r="C3465" s="25">
        <v>995</v>
      </c>
      <c r="D3465" s="31" t="str">
        <f t="shared" si="53"/>
        <v/>
      </c>
      <c r="E3465" s="24" t="s">
        <v>120</v>
      </c>
    </row>
    <row r="3466" spans="1:5" s="23" customFormat="1" ht="15.75" outlineLevel="1" x14ac:dyDescent="0.25">
      <c r="A3466" s="28">
        <f>A3465</f>
        <v>44393</v>
      </c>
      <c r="B3466" s="29" t="str">
        <f>B3465</f>
        <v>RON CLARK ACADEMY</v>
      </c>
      <c r="C3466" s="30">
        <f>SUBTOTAL(9,C3465:C3465)</f>
        <v>995</v>
      </c>
      <c r="D3466" s="31" t="str">
        <f t="shared" si="53"/>
        <v>TOTAL</v>
      </c>
      <c r="E3466" s="24"/>
    </row>
    <row r="3467" spans="1:5" s="23" customFormat="1" ht="15.75" outlineLevel="2" x14ac:dyDescent="0.25">
      <c r="A3467" s="27">
        <v>44393</v>
      </c>
      <c r="B3467" s="24" t="s">
        <v>368</v>
      </c>
      <c r="C3467" s="25">
        <v>995</v>
      </c>
      <c r="D3467" s="31" t="str">
        <f t="shared" si="53"/>
        <v/>
      </c>
      <c r="E3467" s="24" t="s">
        <v>120</v>
      </c>
    </row>
    <row r="3468" spans="1:5" s="23" customFormat="1" ht="15.75" outlineLevel="1" x14ac:dyDescent="0.25">
      <c r="A3468" s="28">
        <f>A3467</f>
        <v>44393</v>
      </c>
      <c r="B3468" s="29" t="str">
        <f>B3467</f>
        <v>RON CLARK ACADEMY</v>
      </c>
      <c r="C3468" s="30">
        <f>SUBTOTAL(9,C3467:C3467)</f>
        <v>995</v>
      </c>
      <c r="D3468" s="31" t="str">
        <f t="shared" si="53"/>
        <v>TOTAL</v>
      </c>
      <c r="E3468" s="24"/>
    </row>
    <row r="3469" spans="1:5" s="23" customFormat="1" ht="15.75" outlineLevel="2" x14ac:dyDescent="0.25">
      <c r="A3469" s="27">
        <v>44393</v>
      </c>
      <c r="B3469" s="24" t="s">
        <v>368</v>
      </c>
      <c r="C3469" s="25">
        <v>995</v>
      </c>
      <c r="D3469" s="31" t="str">
        <f t="shared" si="53"/>
        <v/>
      </c>
      <c r="E3469" s="24" t="s">
        <v>120</v>
      </c>
    </row>
    <row r="3470" spans="1:5" s="23" customFormat="1" ht="15.75" outlineLevel="1" x14ac:dyDescent="0.25">
      <c r="A3470" s="28">
        <f>A3469</f>
        <v>44393</v>
      </c>
      <c r="B3470" s="29" t="str">
        <f>B3469</f>
        <v>RON CLARK ACADEMY</v>
      </c>
      <c r="C3470" s="30">
        <f>SUBTOTAL(9,C3469:C3469)</f>
        <v>995</v>
      </c>
      <c r="D3470" s="31" t="str">
        <f t="shared" si="53"/>
        <v>TOTAL</v>
      </c>
      <c r="E3470" s="24"/>
    </row>
    <row r="3471" spans="1:5" s="23" customFormat="1" ht="15.75" outlineLevel="2" x14ac:dyDescent="0.25">
      <c r="A3471" s="27">
        <v>44393</v>
      </c>
      <c r="B3471" s="24" t="s">
        <v>368</v>
      </c>
      <c r="C3471" s="25">
        <v>995</v>
      </c>
      <c r="D3471" s="31" t="str">
        <f t="shared" si="53"/>
        <v/>
      </c>
      <c r="E3471" s="24" t="s">
        <v>120</v>
      </c>
    </row>
    <row r="3472" spans="1:5" s="23" customFormat="1" ht="15.75" outlineLevel="1" x14ac:dyDescent="0.25">
      <c r="A3472" s="28">
        <f>A3471</f>
        <v>44393</v>
      </c>
      <c r="B3472" s="29" t="str">
        <f>B3471</f>
        <v>RON CLARK ACADEMY</v>
      </c>
      <c r="C3472" s="30">
        <f>SUBTOTAL(9,C3471:C3471)</f>
        <v>995</v>
      </c>
      <c r="D3472" s="31" t="str">
        <f t="shared" si="53"/>
        <v>TOTAL</v>
      </c>
      <c r="E3472" s="24"/>
    </row>
    <row r="3473" spans="1:5" s="23" customFormat="1" ht="15.75" outlineLevel="2" x14ac:dyDescent="0.25">
      <c r="A3473" s="27">
        <v>44393</v>
      </c>
      <c r="B3473" s="24" t="s">
        <v>324</v>
      </c>
      <c r="C3473" s="25">
        <v>450</v>
      </c>
      <c r="D3473" s="31" t="str">
        <f t="shared" si="53"/>
        <v/>
      </c>
      <c r="E3473" s="24" t="s">
        <v>66</v>
      </c>
    </row>
    <row r="3474" spans="1:5" s="23" customFormat="1" ht="15.75" outlineLevel="1" x14ac:dyDescent="0.25">
      <c r="A3474" s="28">
        <f>A3473</f>
        <v>44393</v>
      </c>
      <c r="B3474" s="29" t="str">
        <f>B3473</f>
        <v>RUDYS TEXAS BAR-B-Q</v>
      </c>
      <c r="C3474" s="30">
        <f>SUBTOTAL(9,C3473:C3473)</f>
        <v>450</v>
      </c>
      <c r="D3474" s="31" t="str">
        <f t="shared" si="53"/>
        <v>TOTAL</v>
      </c>
      <c r="E3474" s="24"/>
    </row>
    <row r="3475" spans="1:5" s="23" customFormat="1" ht="15.75" outlineLevel="2" x14ac:dyDescent="0.25">
      <c r="A3475" s="27">
        <v>44393</v>
      </c>
      <c r="B3475" s="24" t="s">
        <v>604</v>
      </c>
      <c r="C3475" s="25">
        <v>90</v>
      </c>
      <c r="D3475" s="31" t="str">
        <f t="shared" si="53"/>
        <v/>
      </c>
      <c r="E3475" s="24" t="s">
        <v>54</v>
      </c>
    </row>
    <row r="3476" spans="1:5" s="23" customFormat="1" ht="15.75" outlineLevel="1" x14ac:dyDescent="0.25">
      <c r="A3476" s="28">
        <f>A3475</f>
        <v>44393</v>
      </c>
      <c r="B3476" s="29" t="str">
        <f>B3475</f>
        <v>TANNER SCOTT RYAN</v>
      </c>
      <c r="C3476" s="30">
        <f>SUBTOTAL(9,C3475:C3475)</f>
        <v>90</v>
      </c>
      <c r="D3476" s="31" t="str">
        <f t="shared" si="53"/>
        <v>TOTAL</v>
      </c>
      <c r="E3476" s="24"/>
    </row>
    <row r="3477" spans="1:5" s="23" customFormat="1" ht="15.75" outlineLevel="2" x14ac:dyDescent="0.25">
      <c r="A3477" s="27">
        <v>44393</v>
      </c>
      <c r="B3477" s="24" t="s">
        <v>514</v>
      </c>
      <c r="C3477" s="25">
        <v>1552</v>
      </c>
      <c r="D3477" s="31" t="str">
        <f t="shared" si="53"/>
        <v/>
      </c>
      <c r="E3477" s="24" t="s">
        <v>56</v>
      </c>
    </row>
    <row r="3478" spans="1:5" s="23" customFormat="1" ht="15.75" outlineLevel="1" x14ac:dyDescent="0.25">
      <c r="A3478" s="28">
        <f>A3477</f>
        <v>44393</v>
      </c>
      <c r="B3478" s="29" t="str">
        <f>B3477</f>
        <v>RYDIN</v>
      </c>
      <c r="C3478" s="30">
        <f>SUBTOTAL(9,C3477:C3477)</f>
        <v>1552</v>
      </c>
      <c r="D3478" s="31" t="str">
        <f t="shared" si="53"/>
        <v>TOTAL</v>
      </c>
      <c r="E3478" s="24"/>
    </row>
    <row r="3479" spans="1:5" s="23" customFormat="1" ht="15.75" outlineLevel="2" x14ac:dyDescent="0.25">
      <c r="A3479" s="27">
        <v>44393</v>
      </c>
      <c r="B3479" s="24" t="s">
        <v>440</v>
      </c>
      <c r="C3479" s="25">
        <v>7019.2</v>
      </c>
      <c r="D3479" s="31" t="str">
        <f t="shared" si="53"/>
        <v/>
      </c>
      <c r="E3479" s="24" t="s">
        <v>65</v>
      </c>
    </row>
    <row r="3480" spans="1:5" s="23" customFormat="1" ht="15.75" outlineLevel="1" x14ac:dyDescent="0.25">
      <c r="A3480" s="28">
        <f>A3479</f>
        <v>44393</v>
      </c>
      <c r="B3480" s="29" t="str">
        <f>B3479</f>
        <v>SALAS OBRIEN HOLDINGS INC</v>
      </c>
      <c r="C3480" s="30">
        <f>SUBTOTAL(9,C3479:C3479)</f>
        <v>7019.2</v>
      </c>
      <c r="D3480" s="31" t="str">
        <f t="shared" si="53"/>
        <v>TOTAL</v>
      </c>
      <c r="E3480" s="24"/>
    </row>
    <row r="3481" spans="1:5" s="23" customFormat="1" ht="15.75" outlineLevel="2" x14ac:dyDescent="0.25">
      <c r="A3481" s="27">
        <v>44393</v>
      </c>
      <c r="B3481" s="24" t="s">
        <v>626</v>
      </c>
      <c r="C3481" s="25">
        <v>260</v>
      </c>
      <c r="D3481" s="31" t="str">
        <f t="shared" si="53"/>
        <v/>
      </c>
      <c r="E3481" s="24" t="s">
        <v>74</v>
      </c>
    </row>
    <row r="3482" spans="1:5" s="23" customFormat="1" ht="15.75" outlineLevel="1" x14ac:dyDescent="0.25">
      <c r="A3482" s="28">
        <f>A3481</f>
        <v>44393</v>
      </c>
      <c r="B3482" s="29" t="str">
        <f>B3481</f>
        <v>SAM HOUSTON STATE UNIVERSITY</v>
      </c>
      <c r="C3482" s="30">
        <f>SUBTOTAL(9,C3481:C3481)</f>
        <v>260</v>
      </c>
      <c r="D3482" s="31" t="str">
        <f t="shared" si="53"/>
        <v>TOTAL</v>
      </c>
      <c r="E3482" s="24"/>
    </row>
    <row r="3483" spans="1:5" s="23" customFormat="1" ht="15.75" outlineLevel="2" x14ac:dyDescent="0.25">
      <c r="A3483" s="27">
        <v>44393</v>
      </c>
      <c r="B3483" s="24" t="s">
        <v>29</v>
      </c>
      <c r="C3483" s="25">
        <v>296.02</v>
      </c>
      <c r="D3483" s="31" t="str">
        <f t="shared" si="53"/>
        <v/>
      </c>
      <c r="E3483" s="24" t="s">
        <v>56</v>
      </c>
    </row>
    <row r="3484" spans="1:5" s="23" customFormat="1" ht="15.75" outlineLevel="1" x14ac:dyDescent="0.25">
      <c r="A3484" s="28">
        <f>A3483</f>
        <v>44393</v>
      </c>
      <c r="B3484" s="29" t="str">
        <f>B3483</f>
        <v>SAM'S CLUB DIRECT</v>
      </c>
      <c r="C3484" s="30">
        <f>SUBTOTAL(9,C3483:C3483)</f>
        <v>296.02</v>
      </c>
      <c r="D3484" s="31" t="str">
        <f t="shared" si="53"/>
        <v>TOTAL</v>
      </c>
      <c r="E3484" s="24"/>
    </row>
    <row r="3485" spans="1:5" s="23" customFormat="1" ht="15.75" outlineLevel="2" x14ac:dyDescent="0.25">
      <c r="A3485" s="27">
        <v>44393</v>
      </c>
      <c r="B3485" s="24" t="s">
        <v>999</v>
      </c>
      <c r="C3485" s="25">
        <v>175.29</v>
      </c>
      <c r="D3485" s="31" t="str">
        <f t="shared" si="53"/>
        <v/>
      </c>
      <c r="E3485" s="24" t="s">
        <v>73</v>
      </c>
    </row>
    <row r="3486" spans="1:5" s="23" customFormat="1" ht="15.75" outlineLevel="2" x14ac:dyDescent="0.25">
      <c r="A3486" s="27">
        <v>44393</v>
      </c>
      <c r="B3486" s="24" t="s">
        <v>999</v>
      </c>
      <c r="C3486" s="25">
        <v>2091.31</v>
      </c>
      <c r="D3486" s="31" t="str">
        <f t="shared" si="53"/>
        <v/>
      </c>
      <c r="E3486" s="24" t="s">
        <v>57</v>
      </c>
    </row>
    <row r="3487" spans="1:5" s="23" customFormat="1" ht="15.75" outlineLevel="2" x14ac:dyDescent="0.25">
      <c r="A3487" s="27">
        <v>44393</v>
      </c>
      <c r="B3487" s="24" t="s">
        <v>999</v>
      </c>
      <c r="C3487" s="25">
        <v>61.72</v>
      </c>
      <c r="D3487" s="31" t="str">
        <f t="shared" si="53"/>
        <v/>
      </c>
      <c r="E3487" s="24" t="s">
        <v>73</v>
      </c>
    </row>
    <row r="3488" spans="1:5" s="23" customFormat="1" ht="15.75" outlineLevel="2" x14ac:dyDescent="0.25">
      <c r="A3488" s="27">
        <v>44393</v>
      </c>
      <c r="B3488" s="24" t="s">
        <v>999</v>
      </c>
      <c r="C3488" s="25">
        <v>736.05</v>
      </c>
      <c r="D3488" s="31" t="str">
        <f t="shared" si="53"/>
        <v/>
      </c>
      <c r="E3488" s="24" t="s">
        <v>57</v>
      </c>
    </row>
    <row r="3489" spans="1:5" s="23" customFormat="1" ht="15.75" outlineLevel="2" x14ac:dyDescent="0.25">
      <c r="A3489" s="27">
        <v>44393</v>
      </c>
      <c r="B3489" s="24" t="s">
        <v>999</v>
      </c>
      <c r="C3489" s="25">
        <v>13.08</v>
      </c>
      <c r="D3489" s="31" t="str">
        <f t="shared" si="53"/>
        <v/>
      </c>
      <c r="E3489" s="24" t="s">
        <v>73</v>
      </c>
    </row>
    <row r="3490" spans="1:5" s="23" customFormat="1" ht="15.75" outlineLevel="2" x14ac:dyDescent="0.25">
      <c r="A3490" s="27">
        <v>44393</v>
      </c>
      <c r="B3490" s="24" t="s">
        <v>999</v>
      </c>
      <c r="C3490" s="25">
        <v>153.86000000000001</v>
      </c>
      <c r="D3490" s="31" t="str">
        <f t="shared" si="53"/>
        <v/>
      </c>
      <c r="E3490" s="24" t="s">
        <v>378</v>
      </c>
    </row>
    <row r="3491" spans="1:5" s="23" customFormat="1" ht="15.75" outlineLevel="1" x14ac:dyDescent="0.25">
      <c r="A3491" s="28">
        <f>A3490</f>
        <v>44393</v>
      </c>
      <c r="B3491" s="29" t="str">
        <f>B3490</f>
        <v>SAVVAS LEARNING COMPANY LLC</v>
      </c>
      <c r="C3491" s="30">
        <f>SUBTOTAL(9,C3485:C3490)</f>
        <v>3231.31</v>
      </c>
      <c r="D3491" s="31" t="str">
        <f t="shared" si="53"/>
        <v>TOTAL</v>
      </c>
      <c r="E3491" s="24"/>
    </row>
    <row r="3492" spans="1:5" s="23" customFormat="1" ht="15.75" outlineLevel="2" x14ac:dyDescent="0.25">
      <c r="A3492" s="27">
        <v>44393</v>
      </c>
      <c r="B3492" s="24" t="s">
        <v>30</v>
      </c>
      <c r="C3492" s="25">
        <v>-273.75</v>
      </c>
      <c r="D3492" s="31" t="str">
        <f t="shared" si="53"/>
        <v/>
      </c>
      <c r="E3492" s="24" t="s">
        <v>57</v>
      </c>
    </row>
    <row r="3493" spans="1:5" s="23" customFormat="1" ht="15.75" outlineLevel="2" x14ac:dyDescent="0.25">
      <c r="A3493" s="27">
        <v>44393</v>
      </c>
      <c r="B3493" s="24" t="s">
        <v>30</v>
      </c>
      <c r="C3493" s="25">
        <v>2.5</v>
      </c>
      <c r="D3493" s="31" t="str">
        <f t="shared" si="53"/>
        <v/>
      </c>
      <c r="E3493" s="24" t="s">
        <v>57</v>
      </c>
    </row>
    <row r="3494" spans="1:5" s="23" customFormat="1" ht="15.75" outlineLevel="2" x14ac:dyDescent="0.25">
      <c r="A3494" s="27">
        <v>44393</v>
      </c>
      <c r="B3494" s="24" t="s">
        <v>30</v>
      </c>
      <c r="C3494" s="25">
        <v>52.5</v>
      </c>
      <c r="D3494" s="31" t="str">
        <f t="shared" si="53"/>
        <v/>
      </c>
      <c r="E3494" s="24" t="s">
        <v>57</v>
      </c>
    </row>
    <row r="3495" spans="1:5" s="23" customFormat="1" ht="15.75" outlineLevel="2" x14ac:dyDescent="0.25">
      <c r="A3495" s="27">
        <v>44393</v>
      </c>
      <c r="B3495" s="24" t="s">
        <v>30</v>
      </c>
      <c r="C3495" s="25">
        <v>29</v>
      </c>
      <c r="D3495" s="31" t="str">
        <f t="shared" si="53"/>
        <v/>
      </c>
      <c r="E3495" s="24" t="s">
        <v>57</v>
      </c>
    </row>
    <row r="3496" spans="1:5" s="23" customFormat="1" ht="15.75" outlineLevel="2" x14ac:dyDescent="0.25">
      <c r="A3496" s="27">
        <v>44393</v>
      </c>
      <c r="B3496" s="24" t="s">
        <v>30</v>
      </c>
      <c r="C3496" s="25">
        <v>7.5</v>
      </c>
      <c r="D3496" s="31" t="str">
        <f t="shared" si="53"/>
        <v/>
      </c>
      <c r="E3496" s="24" t="s">
        <v>57</v>
      </c>
    </row>
    <row r="3497" spans="1:5" s="23" customFormat="1" ht="15.75" outlineLevel="2" x14ac:dyDescent="0.25">
      <c r="A3497" s="27">
        <v>44393</v>
      </c>
      <c r="B3497" s="24" t="s">
        <v>30</v>
      </c>
      <c r="C3497" s="25">
        <v>4.5</v>
      </c>
      <c r="D3497" s="31" t="str">
        <f t="shared" si="53"/>
        <v/>
      </c>
      <c r="E3497" s="24" t="s">
        <v>57</v>
      </c>
    </row>
    <row r="3498" spans="1:5" s="23" customFormat="1" ht="15.75" outlineLevel="2" x14ac:dyDescent="0.25">
      <c r="A3498" s="27">
        <v>44393</v>
      </c>
      <c r="B3498" s="24" t="s">
        <v>30</v>
      </c>
      <c r="C3498" s="25">
        <v>4.5</v>
      </c>
      <c r="D3498" s="31" t="str">
        <f t="shared" si="53"/>
        <v/>
      </c>
      <c r="E3498" s="24" t="s">
        <v>57</v>
      </c>
    </row>
    <row r="3499" spans="1:5" s="23" customFormat="1" ht="15.75" outlineLevel="2" x14ac:dyDescent="0.25">
      <c r="A3499" s="27">
        <v>44393</v>
      </c>
      <c r="B3499" s="24" t="s">
        <v>30</v>
      </c>
      <c r="C3499" s="25">
        <v>13.5</v>
      </c>
      <c r="D3499" s="31" t="str">
        <f t="shared" si="53"/>
        <v/>
      </c>
      <c r="E3499" s="24" t="s">
        <v>57</v>
      </c>
    </row>
    <row r="3500" spans="1:5" s="23" customFormat="1" ht="15.75" outlineLevel="2" x14ac:dyDescent="0.25">
      <c r="A3500" s="27">
        <v>44393</v>
      </c>
      <c r="B3500" s="24" t="s">
        <v>30</v>
      </c>
      <c r="C3500" s="25">
        <v>18</v>
      </c>
      <c r="D3500" s="31" t="str">
        <f t="shared" si="53"/>
        <v/>
      </c>
      <c r="E3500" s="24" t="s">
        <v>57</v>
      </c>
    </row>
    <row r="3501" spans="1:5" s="23" customFormat="1" ht="15.75" outlineLevel="2" x14ac:dyDescent="0.25">
      <c r="A3501" s="27">
        <v>44393</v>
      </c>
      <c r="B3501" s="24" t="s">
        <v>30</v>
      </c>
      <c r="C3501" s="25">
        <v>125.5</v>
      </c>
      <c r="D3501" s="31" t="str">
        <f t="shared" si="53"/>
        <v/>
      </c>
      <c r="E3501" s="24" t="s">
        <v>57</v>
      </c>
    </row>
    <row r="3502" spans="1:5" s="23" customFormat="1" ht="15.75" outlineLevel="2" x14ac:dyDescent="0.25">
      <c r="A3502" s="27">
        <v>44393</v>
      </c>
      <c r="B3502" s="24" t="s">
        <v>30</v>
      </c>
      <c r="C3502" s="25">
        <v>105.5</v>
      </c>
      <c r="D3502" s="31" t="str">
        <f t="shared" si="53"/>
        <v/>
      </c>
      <c r="E3502" s="24" t="s">
        <v>57</v>
      </c>
    </row>
    <row r="3503" spans="1:5" s="23" customFormat="1" ht="15.75" outlineLevel="2" x14ac:dyDescent="0.25">
      <c r="A3503" s="27">
        <v>44393</v>
      </c>
      <c r="B3503" s="24" t="s">
        <v>30</v>
      </c>
      <c r="C3503" s="25">
        <v>40.5</v>
      </c>
      <c r="D3503" s="31" t="str">
        <f t="shared" si="53"/>
        <v/>
      </c>
      <c r="E3503" s="24" t="s">
        <v>57</v>
      </c>
    </row>
    <row r="3504" spans="1:5" s="23" customFormat="1" ht="15.75" outlineLevel="2" x14ac:dyDescent="0.25">
      <c r="A3504" s="27">
        <v>44393</v>
      </c>
      <c r="B3504" s="24" t="s">
        <v>30</v>
      </c>
      <c r="C3504" s="25">
        <v>13.5</v>
      </c>
      <c r="D3504" s="31" t="str">
        <f t="shared" si="53"/>
        <v/>
      </c>
      <c r="E3504" s="24" t="s">
        <v>57</v>
      </c>
    </row>
    <row r="3505" spans="1:5" s="23" customFormat="1" ht="15.75" outlineLevel="2" x14ac:dyDescent="0.25">
      <c r="A3505" s="27">
        <v>44393</v>
      </c>
      <c r="B3505" s="24" t="s">
        <v>30</v>
      </c>
      <c r="C3505" s="25">
        <v>16.5</v>
      </c>
      <c r="D3505" s="31" t="str">
        <f t="shared" ref="D3505:D3568" si="54">IF(E3505="","TOTAL","")</f>
        <v/>
      </c>
      <c r="E3505" s="24" t="s">
        <v>57</v>
      </c>
    </row>
    <row r="3506" spans="1:5" s="23" customFormat="1" ht="15.75" outlineLevel="2" x14ac:dyDescent="0.25">
      <c r="A3506" s="27">
        <v>44393</v>
      </c>
      <c r="B3506" s="24" t="s">
        <v>30</v>
      </c>
      <c r="C3506" s="25">
        <v>22.5</v>
      </c>
      <c r="D3506" s="31" t="str">
        <f t="shared" si="54"/>
        <v/>
      </c>
      <c r="E3506" s="24" t="s">
        <v>57</v>
      </c>
    </row>
    <row r="3507" spans="1:5" s="23" customFormat="1" ht="15.75" outlineLevel="2" x14ac:dyDescent="0.25">
      <c r="A3507" s="27">
        <v>44393</v>
      </c>
      <c r="B3507" s="24" t="s">
        <v>30</v>
      </c>
      <c r="C3507" s="25">
        <v>27</v>
      </c>
      <c r="D3507" s="31" t="str">
        <f t="shared" si="54"/>
        <v/>
      </c>
      <c r="E3507" s="24" t="s">
        <v>57</v>
      </c>
    </row>
    <row r="3508" spans="1:5" s="23" customFormat="1" ht="15.75" outlineLevel="2" x14ac:dyDescent="0.25">
      <c r="A3508" s="27">
        <v>44393</v>
      </c>
      <c r="B3508" s="24" t="s">
        <v>30</v>
      </c>
      <c r="C3508" s="25">
        <v>58.5</v>
      </c>
      <c r="D3508" s="31" t="str">
        <f t="shared" si="54"/>
        <v/>
      </c>
      <c r="E3508" s="24" t="s">
        <v>57</v>
      </c>
    </row>
    <row r="3509" spans="1:5" s="23" customFormat="1" ht="15.75" outlineLevel="1" x14ac:dyDescent="0.25">
      <c r="A3509" s="28">
        <f>A3508</f>
        <v>44393</v>
      </c>
      <c r="B3509" s="29" t="str">
        <f>B3508</f>
        <v>SCHOLASTIC INC</v>
      </c>
      <c r="C3509" s="30">
        <f>SUBTOTAL(9,C3492:C3508)</f>
        <v>267.75</v>
      </c>
      <c r="D3509" s="31" t="str">
        <f t="shared" si="54"/>
        <v>TOTAL</v>
      </c>
      <c r="E3509" s="24"/>
    </row>
    <row r="3510" spans="1:5" s="23" customFormat="1" ht="15.75" outlineLevel="2" x14ac:dyDescent="0.25">
      <c r="A3510" s="27">
        <v>44393</v>
      </c>
      <c r="B3510" s="24" t="s">
        <v>148</v>
      </c>
      <c r="C3510" s="25">
        <v>106.32</v>
      </c>
      <c r="D3510" s="31" t="str">
        <f t="shared" si="54"/>
        <v/>
      </c>
      <c r="E3510" s="24" t="s">
        <v>56</v>
      </c>
    </row>
    <row r="3511" spans="1:5" s="23" customFormat="1" ht="15.75" outlineLevel="1" x14ac:dyDescent="0.25">
      <c r="A3511" s="28">
        <f>A3510</f>
        <v>44393</v>
      </c>
      <c r="B3511" s="29" t="str">
        <f>B3510</f>
        <v>SCHOOL NURSE SUPPLY INC</v>
      </c>
      <c r="C3511" s="30">
        <f>SUBTOTAL(9,C3510:C3510)</f>
        <v>106.32</v>
      </c>
      <c r="D3511" s="31" t="str">
        <f t="shared" si="54"/>
        <v>TOTAL</v>
      </c>
      <c r="E3511" s="24"/>
    </row>
    <row r="3512" spans="1:5" s="23" customFormat="1" ht="15.75" outlineLevel="2" x14ac:dyDescent="0.25">
      <c r="A3512" s="27">
        <v>44393</v>
      </c>
      <c r="B3512" s="24" t="s">
        <v>298</v>
      </c>
      <c r="C3512" s="25">
        <v>4919.17</v>
      </c>
      <c r="D3512" s="31" t="str">
        <f t="shared" si="54"/>
        <v/>
      </c>
      <c r="E3512" s="24" t="s">
        <v>57</v>
      </c>
    </row>
    <row r="3513" spans="1:5" s="23" customFormat="1" ht="15.75" outlineLevel="2" x14ac:dyDescent="0.25">
      <c r="A3513" s="27">
        <v>44393</v>
      </c>
      <c r="B3513" s="24" t="s">
        <v>298</v>
      </c>
      <c r="C3513" s="25">
        <v>876.5</v>
      </c>
      <c r="D3513" s="31" t="str">
        <f t="shared" si="54"/>
        <v/>
      </c>
      <c r="E3513" s="24" t="s">
        <v>57</v>
      </c>
    </row>
    <row r="3514" spans="1:5" s="23" customFormat="1" ht="15.75" outlineLevel="1" x14ac:dyDescent="0.25">
      <c r="A3514" s="28">
        <f>A3513</f>
        <v>44393</v>
      </c>
      <c r="B3514" s="29" t="str">
        <f>B3513</f>
        <v>SEBCO BOOKS</v>
      </c>
      <c r="C3514" s="30">
        <f>SUBTOTAL(9,C3512:C3513)</f>
        <v>5795.67</v>
      </c>
      <c r="D3514" s="31" t="str">
        <f t="shared" si="54"/>
        <v>TOTAL</v>
      </c>
      <c r="E3514" s="24"/>
    </row>
    <row r="3515" spans="1:5" s="23" customFormat="1" ht="15.75" outlineLevel="2" x14ac:dyDescent="0.25">
      <c r="A3515" s="27">
        <v>44393</v>
      </c>
      <c r="B3515" s="24" t="s">
        <v>1000</v>
      </c>
      <c r="C3515" s="25">
        <v>1175.02</v>
      </c>
      <c r="D3515" s="31" t="str">
        <f t="shared" si="54"/>
        <v/>
      </c>
      <c r="E3515" s="24" t="s">
        <v>57</v>
      </c>
    </row>
    <row r="3516" spans="1:5" s="23" customFormat="1" ht="15.75" outlineLevel="1" x14ac:dyDescent="0.25">
      <c r="A3516" s="28">
        <f>A3515</f>
        <v>44393</v>
      </c>
      <c r="B3516" s="29" t="str">
        <f>B3515</f>
        <v>SEIDLITZ EDUCATION LLC</v>
      </c>
      <c r="C3516" s="30">
        <f>SUBTOTAL(9,C3515:C3515)</f>
        <v>1175.02</v>
      </c>
      <c r="D3516" s="31" t="str">
        <f t="shared" si="54"/>
        <v>TOTAL</v>
      </c>
      <c r="E3516" s="24"/>
    </row>
    <row r="3517" spans="1:5" s="23" customFormat="1" ht="15.75" outlineLevel="2" x14ac:dyDescent="0.25">
      <c r="A3517" s="27">
        <v>44393</v>
      </c>
      <c r="B3517" s="24" t="s">
        <v>605</v>
      </c>
      <c r="C3517" s="25">
        <v>90</v>
      </c>
      <c r="D3517" s="31" t="str">
        <f t="shared" si="54"/>
        <v/>
      </c>
      <c r="E3517" s="24" t="s">
        <v>54</v>
      </c>
    </row>
    <row r="3518" spans="1:5" s="23" customFormat="1" ht="15.75" outlineLevel="2" x14ac:dyDescent="0.25">
      <c r="A3518" s="27">
        <v>44393</v>
      </c>
      <c r="B3518" s="24" t="s">
        <v>605</v>
      </c>
      <c r="C3518" s="25">
        <v>90</v>
      </c>
      <c r="D3518" s="31" t="str">
        <f t="shared" si="54"/>
        <v/>
      </c>
      <c r="E3518" s="24" t="s">
        <v>54</v>
      </c>
    </row>
    <row r="3519" spans="1:5" s="23" customFormat="1" ht="15.75" outlineLevel="1" x14ac:dyDescent="0.25">
      <c r="A3519" s="28">
        <f>A3518</f>
        <v>44393</v>
      </c>
      <c r="B3519" s="29" t="str">
        <f>B3518</f>
        <v>DOMINIQUE SHARPE</v>
      </c>
      <c r="C3519" s="30">
        <f>SUBTOTAL(9,C3517:C3518)</f>
        <v>180</v>
      </c>
      <c r="D3519" s="31" t="str">
        <f t="shared" si="54"/>
        <v>TOTAL</v>
      </c>
      <c r="E3519" s="24"/>
    </row>
    <row r="3520" spans="1:5" s="23" customFormat="1" ht="15.75" outlineLevel="2" x14ac:dyDescent="0.25">
      <c r="A3520" s="27">
        <v>44393</v>
      </c>
      <c r="B3520" s="24" t="s">
        <v>606</v>
      </c>
      <c r="C3520" s="25">
        <v>3185</v>
      </c>
      <c r="D3520" s="31" t="str">
        <f t="shared" si="54"/>
        <v/>
      </c>
      <c r="E3520" s="24" t="s">
        <v>56</v>
      </c>
    </row>
    <row r="3521" spans="1:5" s="23" customFormat="1" ht="15.75" outlineLevel="1" x14ac:dyDescent="0.25">
      <c r="A3521" s="28">
        <f>A3520</f>
        <v>44393</v>
      </c>
      <c r="B3521" s="29" t="str">
        <f>B3520</f>
        <v>SIGN CHAMP INC</v>
      </c>
      <c r="C3521" s="30">
        <f>SUBTOTAL(9,C3520:C3520)</f>
        <v>3185</v>
      </c>
      <c r="D3521" s="31" t="str">
        <f t="shared" si="54"/>
        <v>TOTAL</v>
      </c>
      <c r="E3521" s="24"/>
    </row>
    <row r="3522" spans="1:5" s="23" customFormat="1" ht="15.75" outlineLevel="2" x14ac:dyDescent="0.25">
      <c r="A3522" s="27">
        <v>44393</v>
      </c>
      <c r="B3522" s="24" t="s">
        <v>481</v>
      </c>
      <c r="C3522" s="25">
        <v>1799</v>
      </c>
      <c r="D3522" s="31" t="str">
        <f t="shared" si="54"/>
        <v/>
      </c>
      <c r="E3522" s="24" t="s">
        <v>69</v>
      </c>
    </row>
    <row r="3523" spans="1:5" s="23" customFormat="1" ht="15.75" outlineLevel="1" x14ac:dyDescent="0.25">
      <c r="A3523" s="28">
        <f>A3522</f>
        <v>44393</v>
      </c>
      <c r="B3523" s="29" t="str">
        <f>B3522</f>
        <v>FIREPLACE INC</v>
      </c>
      <c r="C3523" s="30">
        <f>SUBTOTAL(9,C3522:C3522)</f>
        <v>1799</v>
      </c>
      <c r="D3523" s="31" t="str">
        <f t="shared" si="54"/>
        <v>TOTAL</v>
      </c>
      <c r="E3523" s="24"/>
    </row>
    <row r="3524" spans="1:5" s="23" customFormat="1" ht="15.75" outlineLevel="2" x14ac:dyDescent="0.25">
      <c r="A3524" s="27">
        <v>44393</v>
      </c>
      <c r="B3524" s="24" t="s">
        <v>1001</v>
      </c>
      <c r="C3524" s="25">
        <v>8910</v>
      </c>
      <c r="D3524" s="31" t="str">
        <f t="shared" si="54"/>
        <v/>
      </c>
      <c r="E3524" s="24" t="s">
        <v>56</v>
      </c>
    </row>
    <row r="3525" spans="1:5" s="23" customFormat="1" ht="15.75" outlineLevel="1" x14ac:dyDescent="0.25">
      <c r="A3525" s="28">
        <f>A3524</f>
        <v>44393</v>
      </c>
      <c r="B3525" s="29" t="str">
        <f>B3524</f>
        <v>THE SOCCER CORNER</v>
      </c>
      <c r="C3525" s="30">
        <f>SUBTOTAL(9,C3524:C3524)</f>
        <v>8910</v>
      </c>
      <c r="D3525" s="31" t="str">
        <f t="shared" si="54"/>
        <v>TOTAL</v>
      </c>
      <c r="E3525" s="24"/>
    </row>
    <row r="3526" spans="1:5" s="23" customFormat="1" ht="15.75" outlineLevel="2" x14ac:dyDescent="0.25">
      <c r="A3526" s="27">
        <v>44393</v>
      </c>
      <c r="B3526" s="24" t="s">
        <v>1002</v>
      </c>
      <c r="C3526" s="25">
        <v>9779.99</v>
      </c>
      <c r="D3526" s="31" t="str">
        <f t="shared" si="54"/>
        <v/>
      </c>
      <c r="E3526" s="24" t="s">
        <v>56</v>
      </c>
    </row>
    <row r="3527" spans="1:5" s="23" customFormat="1" ht="15.75" outlineLevel="1" x14ac:dyDescent="0.25">
      <c r="A3527" s="28">
        <f>A3526</f>
        <v>44393</v>
      </c>
      <c r="B3527" s="29" t="str">
        <f>B3526</f>
        <v>SONOVA USA INC</v>
      </c>
      <c r="C3527" s="30">
        <f>SUBTOTAL(9,C3526:C3526)</f>
        <v>9779.99</v>
      </c>
      <c r="D3527" s="31" t="str">
        <f t="shared" si="54"/>
        <v>TOTAL</v>
      </c>
      <c r="E3527" s="24"/>
    </row>
    <row r="3528" spans="1:5" s="23" customFormat="1" ht="15.75" outlineLevel="2" x14ac:dyDescent="0.25">
      <c r="A3528" s="27">
        <v>44393</v>
      </c>
      <c r="B3528" s="24" t="s">
        <v>405</v>
      </c>
      <c r="C3528" s="25">
        <v>179.09</v>
      </c>
      <c r="D3528" s="31" t="str">
        <f t="shared" si="54"/>
        <v/>
      </c>
      <c r="E3528" s="24" t="s">
        <v>57</v>
      </c>
    </row>
    <row r="3529" spans="1:5" s="23" customFormat="1" ht="15.75" outlineLevel="1" x14ac:dyDescent="0.25">
      <c r="A3529" s="28">
        <f>A3528</f>
        <v>44393</v>
      </c>
      <c r="B3529" s="29" t="str">
        <f>B3528</f>
        <v>SCHOLASTIC BOOK FAIRS INC</v>
      </c>
      <c r="C3529" s="30">
        <f>SUBTOTAL(9,C3528:C3528)</f>
        <v>179.09</v>
      </c>
      <c r="D3529" s="31" t="str">
        <f t="shared" si="54"/>
        <v>TOTAL</v>
      </c>
      <c r="E3529" s="24"/>
    </row>
    <row r="3530" spans="1:5" s="23" customFormat="1" ht="15.75" outlineLevel="2" x14ac:dyDescent="0.25">
      <c r="A3530" s="27">
        <v>44393</v>
      </c>
      <c r="B3530" s="24" t="s">
        <v>31</v>
      </c>
      <c r="C3530" s="25">
        <v>638.79</v>
      </c>
      <c r="D3530" s="31" t="str">
        <f t="shared" si="54"/>
        <v/>
      </c>
      <c r="E3530" s="24" t="s">
        <v>64</v>
      </c>
    </row>
    <row r="3531" spans="1:5" s="23" customFormat="1" ht="15.75" outlineLevel="2" x14ac:dyDescent="0.25">
      <c r="A3531" s="27">
        <v>44393</v>
      </c>
      <c r="B3531" s="24" t="s">
        <v>31</v>
      </c>
      <c r="C3531" s="25">
        <v>10.050000000000001</v>
      </c>
      <c r="D3531" s="31" t="str">
        <f t="shared" si="54"/>
        <v/>
      </c>
      <c r="E3531" s="24" t="s">
        <v>64</v>
      </c>
    </row>
    <row r="3532" spans="1:5" s="23" customFormat="1" ht="15.75" outlineLevel="1" x14ac:dyDescent="0.25">
      <c r="A3532" s="28">
        <f>A3531</f>
        <v>44393</v>
      </c>
      <c r="B3532" s="29" t="str">
        <f>B3531</f>
        <v>SPARKLETTS AND SIERRA SPRINGS</v>
      </c>
      <c r="C3532" s="30">
        <f>SUBTOTAL(9,C3530:C3531)</f>
        <v>648.83999999999992</v>
      </c>
      <c r="D3532" s="31" t="str">
        <f t="shared" si="54"/>
        <v>TOTAL</v>
      </c>
      <c r="E3532" s="24"/>
    </row>
    <row r="3533" spans="1:5" s="23" customFormat="1" ht="15.75" outlineLevel="2" x14ac:dyDescent="0.25">
      <c r="A3533" s="27">
        <v>44393</v>
      </c>
      <c r="B3533" s="24" t="s">
        <v>1003</v>
      </c>
      <c r="C3533" s="25">
        <v>1631</v>
      </c>
      <c r="D3533" s="31" t="str">
        <f t="shared" si="54"/>
        <v/>
      </c>
      <c r="E3533" s="24" t="s">
        <v>56</v>
      </c>
    </row>
    <row r="3534" spans="1:5" s="23" customFormat="1" ht="15.75" outlineLevel="1" x14ac:dyDescent="0.25">
      <c r="A3534" s="28">
        <f>A3533</f>
        <v>44393</v>
      </c>
      <c r="B3534" s="29" t="str">
        <f>B3533</f>
        <v>SPIRAL BINDING LLC</v>
      </c>
      <c r="C3534" s="30">
        <f>SUBTOTAL(9,C3533:C3533)</f>
        <v>1631</v>
      </c>
      <c r="D3534" s="31" t="str">
        <f t="shared" si="54"/>
        <v>TOTAL</v>
      </c>
      <c r="E3534" s="24"/>
    </row>
    <row r="3535" spans="1:5" s="23" customFormat="1" ht="15.75" outlineLevel="2" x14ac:dyDescent="0.25">
      <c r="A3535" s="27">
        <v>44393</v>
      </c>
      <c r="B3535" s="24" t="s">
        <v>312</v>
      </c>
      <c r="C3535" s="25">
        <v>300.98</v>
      </c>
      <c r="D3535" s="31" t="str">
        <f t="shared" si="54"/>
        <v/>
      </c>
      <c r="E3535" s="24" t="s">
        <v>81</v>
      </c>
    </row>
    <row r="3536" spans="1:5" s="23" customFormat="1" ht="15.75" outlineLevel="2" x14ac:dyDescent="0.25">
      <c r="A3536" s="27">
        <v>44393</v>
      </c>
      <c r="B3536" s="24" t="s">
        <v>312</v>
      </c>
      <c r="C3536" s="25">
        <v>300.98</v>
      </c>
      <c r="D3536" s="31" t="str">
        <f t="shared" si="54"/>
        <v/>
      </c>
      <c r="E3536" s="24" t="s">
        <v>81</v>
      </c>
    </row>
    <row r="3537" spans="1:5" s="23" customFormat="1" ht="15.75" outlineLevel="2" x14ac:dyDescent="0.25">
      <c r="A3537" s="27">
        <v>44393</v>
      </c>
      <c r="B3537" s="24" t="s">
        <v>312</v>
      </c>
      <c r="C3537" s="25">
        <v>300.98</v>
      </c>
      <c r="D3537" s="31" t="str">
        <f t="shared" si="54"/>
        <v/>
      </c>
      <c r="E3537" s="24" t="s">
        <v>81</v>
      </c>
    </row>
    <row r="3538" spans="1:5" s="23" customFormat="1" ht="15.75" outlineLevel="2" x14ac:dyDescent="0.25">
      <c r="A3538" s="27">
        <v>44393</v>
      </c>
      <c r="B3538" s="24" t="s">
        <v>312</v>
      </c>
      <c r="C3538" s="25">
        <v>117</v>
      </c>
      <c r="D3538" s="31" t="str">
        <f t="shared" si="54"/>
        <v/>
      </c>
      <c r="E3538" s="24" t="s">
        <v>81</v>
      </c>
    </row>
    <row r="3539" spans="1:5" s="23" customFormat="1" ht="15.75" outlineLevel="2" x14ac:dyDescent="0.25">
      <c r="A3539" s="27">
        <v>44393</v>
      </c>
      <c r="B3539" s="24" t="s">
        <v>312</v>
      </c>
      <c r="C3539" s="25">
        <v>924.18</v>
      </c>
      <c r="D3539" s="31" t="str">
        <f t="shared" si="54"/>
        <v/>
      </c>
      <c r="E3539" s="24" t="s">
        <v>81</v>
      </c>
    </row>
    <row r="3540" spans="1:5" s="23" customFormat="1" ht="15.75" outlineLevel="2" x14ac:dyDescent="0.25">
      <c r="A3540" s="27">
        <v>44393</v>
      </c>
      <c r="B3540" s="24" t="s">
        <v>312</v>
      </c>
      <c r="C3540" s="25">
        <v>300.98</v>
      </c>
      <c r="D3540" s="31" t="str">
        <f t="shared" si="54"/>
        <v/>
      </c>
      <c r="E3540" s="24" t="s">
        <v>81</v>
      </c>
    </row>
    <row r="3541" spans="1:5" s="23" customFormat="1" ht="15.75" outlineLevel="2" x14ac:dyDescent="0.25">
      <c r="A3541" s="27">
        <v>44393</v>
      </c>
      <c r="B3541" s="24" t="s">
        <v>312</v>
      </c>
      <c r="C3541" s="25">
        <v>300.98</v>
      </c>
      <c r="D3541" s="31" t="str">
        <f t="shared" si="54"/>
        <v/>
      </c>
      <c r="E3541" s="24" t="s">
        <v>81</v>
      </c>
    </row>
    <row r="3542" spans="1:5" s="23" customFormat="1" ht="15.75" outlineLevel="2" x14ac:dyDescent="0.25">
      <c r="A3542" s="27">
        <v>44393</v>
      </c>
      <c r="B3542" s="24" t="s">
        <v>312</v>
      </c>
      <c r="C3542" s="25">
        <v>300.98</v>
      </c>
      <c r="D3542" s="31" t="str">
        <f t="shared" si="54"/>
        <v/>
      </c>
      <c r="E3542" s="24" t="s">
        <v>81</v>
      </c>
    </row>
    <row r="3543" spans="1:5" s="23" customFormat="1" ht="15.75" outlineLevel="2" x14ac:dyDescent="0.25">
      <c r="A3543" s="27">
        <v>44393</v>
      </c>
      <c r="B3543" s="24" t="s">
        <v>312</v>
      </c>
      <c r="C3543" s="25">
        <v>300.98</v>
      </c>
      <c r="D3543" s="31" t="str">
        <f t="shared" si="54"/>
        <v/>
      </c>
      <c r="E3543" s="24" t="s">
        <v>81</v>
      </c>
    </row>
    <row r="3544" spans="1:5" s="23" customFormat="1" ht="15.75" outlineLevel="2" x14ac:dyDescent="0.25">
      <c r="A3544" s="27">
        <v>44393</v>
      </c>
      <c r="B3544" s="24" t="s">
        <v>312</v>
      </c>
      <c r="C3544" s="25">
        <v>902.94</v>
      </c>
      <c r="D3544" s="31" t="str">
        <f t="shared" si="54"/>
        <v/>
      </c>
      <c r="E3544" s="24" t="s">
        <v>81</v>
      </c>
    </row>
    <row r="3545" spans="1:5" s="23" customFormat="1" ht="15.75" outlineLevel="2" x14ac:dyDescent="0.25">
      <c r="A3545" s="27">
        <v>44393</v>
      </c>
      <c r="B3545" s="24" t="s">
        <v>312</v>
      </c>
      <c r="C3545" s="25">
        <v>0.01</v>
      </c>
      <c r="D3545" s="31" t="str">
        <f t="shared" si="54"/>
        <v/>
      </c>
      <c r="E3545" s="24" t="s">
        <v>81</v>
      </c>
    </row>
    <row r="3546" spans="1:5" s="23" customFormat="1" ht="15.75" outlineLevel="1" x14ac:dyDescent="0.25">
      <c r="A3546" s="28">
        <f>A3545</f>
        <v>44393</v>
      </c>
      <c r="B3546" s="29" t="str">
        <f>B3545</f>
        <v>SPRINT WASTE OF TEXAS LP</v>
      </c>
      <c r="C3546" s="30">
        <f>SUBTOTAL(9,C3535:C3545)</f>
        <v>4050.9900000000002</v>
      </c>
      <c r="D3546" s="31" t="str">
        <f t="shared" si="54"/>
        <v>TOTAL</v>
      </c>
      <c r="E3546" s="24"/>
    </row>
    <row r="3547" spans="1:5" s="23" customFormat="1" ht="15.75" outlineLevel="2" x14ac:dyDescent="0.25">
      <c r="A3547" s="27">
        <v>44393</v>
      </c>
      <c r="B3547" s="24" t="s">
        <v>607</v>
      </c>
      <c r="C3547" s="25">
        <v>90</v>
      </c>
      <c r="D3547" s="31" t="str">
        <f t="shared" si="54"/>
        <v/>
      </c>
      <c r="E3547" s="24" t="s">
        <v>54</v>
      </c>
    </row>
    <row r="3548" spans="1:5" s="23" customFormat="1" ht="15.75" outlineLevel="1" x14ac:dyDescent="0.25">
      <c r="A3548" s="28">
        <f>A3547</f>
        <v>44393</v>
      </c>
      <c r="B3548" s="29" t="str">
        <f>B3547</f>
        <v>JASON ST JULIEN</v>
      </c>
      <c r="C3548" s="30">
        <f>SUBTOTAL(9,C3547:C3547)</f>
        <v>90</v>
      </c>
      <c r="D3548" s="31" t="str">
        <f t="shared" si="54"/>
        <v>TOTAL</v>
      </c>
      <c r="E3548" s="24"/>
    </row>
    <row r="3549" spans="1:5" s="23" customFormat="1" ht="15.75" outlineLevel="2" x14ac:dyDescent="0.25">
      <c r="A3549" s="27">
        <v>44393</v>
      </c>
      <c r="B3549" s="24" t="s">
        <v>239</v>
      </c>
      <c r="C3549" s="25">
        <v>39200</v>
      </c>
      <c r="D3549" s="31" t="str">
        <f t="shared" si="54"/>
        <v/>
      </c>
      <c r="E3549" s="24" t="s">
        <v>65</v>
      </c>
    </row>
    <row r="3550" spans="1:5" s="23" customFormat="1" ht="15.75" outlineLevel="1" x14ac:dyDescent="0.25">
      <c r="A3550" s="28">
        <f>A3549</f>
        <v>44393</v>
      </c>
      <c r="B3550" s="29" t="str">
        <f>B3549</f>
        <v>STANTEC ARCHITECTURE INC</v>
      </c>
      <c r="C3550" s="30">
        <f>SUBTOTAL(9,C3549:C3549)</f>
        <v>39200</v>
      </c>
      <c r="D3550" s="31" t="str">
        <f t="shared" si="54"/>
        <v>TOTAL</v>
      </c>
      <c r="E3550" s="24"/>
    </row>
    <row r="3551" spans="1:5" s="23" customFormat="1" ht="15.75" outlineLevel="2" x14ac:dyDescent="0.25">
      <c r="A3551" s="27">
        <v>44393</v>
      </c>
      <c r="B3551" s="24" t="s">
        <v>299</v>
      </c>
      <c r="C3551" s="25">
        <v>64</v>
      </c>
      <c r="D3551" s="31" t="str">
        <f t="shared" si="54"/>
        <v/>
      </c>
      <c r="E3551" s="24" t="s">
        <v>57</v>
      </c>
    </row>
    <row r="3552" spans="1:5" s="23" customFormat="1" ht="15.75" outlineLevel="2" x14ac:dyDescent="0.25">
      <c r="A3552" s="27">
        <v>44393</v>
      </c>
      <c r="B3552" s="24" t="s">
        <v>299</v>
      </c>
      <c r="C3552" s="25">
        <v>305</v>
      </c>
      <c r="D3552" s="31" t="str">
        <f t="shared" si="54"/>
        <v/>
      </c>
      <c r="E3552" s="24" t="s">
        <v>57</v>
      </c>
    </row>
    <row r="3553" spans="1:5" s="23" customFormat="1" ht="15.75" outlineLevel="1" x14ac:dyDescent="0.25">
      <c r="A3553" s="28">
        <f>A3552</f>
        <v>44393</v>
      </c>
      <c r="B3553" s="29" t="str">
        <f>B3552</f>
        <v>SDE INC</v>
      </c>
      <c r="C3553" s="30">
        <f>SUBTOTAL(9,C3551:C3552)</f>
        <v>369</v>
      </c>
      <c r="D3553" s="31" t="str">
        <f t="shared" si="54"/>
        <v>TOTAL</v>
      </c>
      <c r="E3553" s="24"/>
    </row>
    <row r="3554" spans="1:5" s="23" customFormat="1" ht="15.75" outlineLevel="2" x14ac:dyDescent="0.25">
      <c r="A3554" s="27">
        <v>44393</v>
      </c>
      <c r="B3554" s="24" t="s">
        <v>1004</v>
      </c>
      <c r="C3554" s="25">
        <v>508.02</v>
      </c>
      <c r="D3554" s="31" t="str">
        <f t="shared" si="54"/>
        <v/>
      </c>
      <c r="E3554" s="24" t="s">
        <v>53</v>
      </c>
    </row>
    <row r="3555" spans="1:5" s="23" customFormat="1" ht="15.75" outlineLevel="1" x14ac:dyDescent="0.25">
      <c r="A3555" s="28">
        <f>A3554</f>
        <v>44393</v>
      </c>
      <c r="B3555" s="29" t="str">
        <f>B3554</f>
        <v>SHINDIGZ</v>
      </c>
      <c r="C3555" s="30">
        <f>SUBTOTAL(9,C3554:C3554)</f>
        <v>508.02</v>
      </c>
      <c r="D3555" s="31" t="str">
        <f t="shared" si="54"/>
        <v>TOTAL</v>
      </c>
      <c r="E3555" s="24"/>
    </row>
    <row r="3556" spans="1:5" s="23" customFormat="1" ht="15.75" outlineLevel="2" x14ac:dyDescent="0.25">
      <c r="A3556" s="27">
        <v>44393</v>
      </c>
      <c r="B3556" s="24" t="s">
        <v>1005</v>
      </c>
      <c r="C3556" s="25">
        <v>828.45</v>
      </c>
      <c r="D3556" s="31" t="str">
        <f t="shared" si="54"/>
        <v/>
      </c>
      <c r="E3556" s="24" t="s">
        <v>53</v>
      </c>
    </row>
    <row r="3557" spans="1:5" s="23" customFormat="1" ht="15.75" outlineLevel="1" x14ac:dyDescent="0.25">
      <c r="A3557" s="28">
        <f>A3556</f>
        <v>44393</v>
      </c>
      <c r="B3557" s="29" t="str">
        <f>B3556</f>
        <v>SUPERIOR TROPHIES</v>
      </c>
      <c r="C3557" s="30">
        <f>SUBTOTAL(9,C3556:C3556)</f>
        <v>828.45</v>
      </c>
      <c r="D3557" s="31" t="str">
        <f t="shared" si="54"/>
        <v>TOTAL</v>
      </c>
      <c r="E3557" s="24"/>
    </row>
    <row r="3558" spans="1:5" s="23" customFormat="1" ht="15.75" outlineLevel="2" x14ac:dyDescent="0.25">
      <c r="A3558" s="27">
        <v>44393</v>
      </c>
      <c r="B3558" s="24" t="s">
        <v>608</v>
      </c>
      <c r="C3558" s="25">
        <v>1200</v>
      </c>
      <c r="D3558" s="31" t="str">
        <f t="shared" si="54"/>
        <v/>
      </c>
      <c r="E3558" s="24" t="s">
        <v>54</v>
      </c>
    </row>
    <row r="3559" spans="1:5" s="23" customFormat="1" ht="15.75" outlineLevel="1" x14ac:dyDescent="0.25">
      <c r="A3559" s="28">
        <f>A3558</f>
        <v>44393</v>
      </c>
      <c r="B3559" s="29" t="str">
        <f>B3558</f>
        <v>SWAGIT PRODUCTIONS, LLC</v>
      </c>
      <c r="C3559" s="30">
        <f>SUBTOTAL(9,C3558:C3558)</f>
        <v>1200</v>
      </c>
      <c r="D3559" s="31" t="str">
        <f t="shared" si="54"/>
        <v>TOTAL</v>
      </c>
      <c r="E3559" s="24"/>
    </row>
    <row r="3560" spans="1:5" s="23" customFormat="1" ht="15.75" outlineLevel="2" x14ac:dyDescent="0.25">
      <c r="A3560" s="27">
        <v>44393</v>
      </c>
      <c r="B3560" s="24" t="s">
        <v>1006</v>
      </c>
      <c r="C3560" s="25">
        <v>50</v>
      </c>
      <c r="D3560" s="31" t="str">
        <f t="shared" si="54"/>
        <v/>
      </c>
      <c r="E3560" s="24" t="s">
        <v>59</v>
      </c>
    </row>
    <row r="3561" spans="1:5" s="23" customFormat="1" ht="15.75" outlineLevel="2" x14ac:dyDescent="0.25">
      <c r="A3561" s="27">
        <v>44393</v>
      </c>
      <c r="B3561" s="24" t="s">
        <v>1006</v>
      </c>
      <c r="C3561" s="25">
        <v>50</v>
      </c>
      <c r="D3561" s="31" t="str">
        <f t="shared" si="54"/>
        <v/>
      </c>
      <c r="E3561" s="24" t="s">
        <v>59</v>
      </c>
    </row>
    <row r="3562" spans="1:5" s="23" customFormat="1" ht="15.75" outlineLevel="2" x14ac:dyDescent="0.25">
      <c r="A3562" s="27">
        <v>44393</v>
      </c>
      <c r="B3562" s="24" t="s">
        <v>1006</v>
      </c>
      <c r="C3562" s="25">
        <v>50</v>
      </c>
      <c r="D3562" s="31" t="str">
        <f t="shared" si="54"/>
        <v/>
      </c>
      <c r="E3562" s="24" t="s">
        <v>59</v>
      </c>
    </row>
    <row r="3563" spans="1:5" s="23" customFormat="1" ht="15.75" outlineLevel="2" x14ac:dyDescent="0.25">
      <c r="A3563" s="27">
        <v>44393</v>
      </c>
      <c r="B3563" s="24" t="s">
        <v>1006</v>
      </c>
      <c r="C3563" s="25">
        <v>50</v>
      </c>
      <c r="D3563" s="31" t="str">
        <f t="shared" si="54"/>
        <v/>
      </c>
      <c r="E3563" s="24" t="s">
        <v>59</v>
      </c>
    </row>
    <row r="3564" spans="1:5" s="23" customFormat="1" ht="15.75" outlineLevel="2" x14ac:dyDescent="0.25">
      <c r="A3564" s="27">
        <v>44393</v>
      </c>
      <c r="B3564" s="24" t="s">
        <v>1006</v>
      </c>
      <c r="C3564" s="25">
        <v>50</v>
      </c>
      <c r="D3564" s="31" t="str">
        <f t="shared" si="54"/>
        <v/>
      </c>
      <c r="E3564" s="24" t="s">
        <v>59</v>
      </c>
    </row>
    <row r="3565" spans="1:5" s="23" customFormat="1" ht="15.75" outlineLevel="2" x14ac:dyDescent="0.25">
      <c r="A3565" s="27">
        <v>44393</v>
      </c>
      <c r="B3565" s="24" t="s">
        <v>1006</v>
      </c>
      <c r="C3565" s="25">
        <v>50</v>
      </c>
      <c r="D3565" s="31" t="str">
        <f t="shared" si="54"/>
        <v/>
      </c>
      <c r="E3565" s="24" t="s">
        <v>59</v>
      </c>
    </row>
    <row r="3566" spans="1:5" s="23" customFormat="1" ht="15.75" outlineLevel="2" x14ac:dyDescent="0.25">
      <c r="A3566" s="27">
        <v>44393</v>
      </c>
      <c r="B3566" s="24" t="s">
        <v>1006</v>
      </c>
      <c r="C3566" s="25">
        <v>50</v>
      </c>
      <c r="D3566" s="31" t="str">
        <f t="shared" si="54"/>
        <v/>
      </c>
      <c r="E3566" s="24" t="s">
        <v>59</v>
      </c>
    </row>
    <row r="3567" spans="1:5" s="23" customFormat="1" ht="15.75" outlineLevel="1" x14ac:dyDescent="0.25">
      <c r="A3567" s="28">
        <f>A3566</f>
        <v>44393</v>
      </c>
      <c r="B3567" s="29" t="str">
        <f>B3566</f>
        <v>TAPT</v>
      </c>
      <c r="C3567" s="30">
        <f>SUBTOTAL(9,C3560:C3566)</f>
        <v>350</v>
      </c>
      <c r="D3567" s="31" t="str">
        <f t="shared" si="54"/>
        <v>TOTAL</v>
      </c>
      <c r="E3567" s="24"/>
    </row>
    <row r="3568" spans="1:5" s="23" customFormat="1" ht="15.75" outlineLevel="2" x14ac:dyDescent="0.25">
      <c r="A3568" s="27">
        <v>44393</v>
      </c>
      <c r="B3568" s="24" t="s">
        <v>1007</v>
      </c>
      <c r="C3568" s="25">
        <v>1071.2</v>
      </c>
      <c r="D3568" s="31" t="str">
        <f t="shared" si="54"/>
        <v/>
      </c>
      <c r="E3568" s="24" t="s">
        <v>54</v>
      </c>
    </row>
    <row r="3569" spans="1:5" s="23" customFormat="1" ht="15.75" outlineLevel="1" x14ac:dyDescent="0.25">
      <c r="A3569" s="28">
        <f>A3568</f>
        <v>44393</v>
      </c>
      <c r="B3569" s="29" t="str">
        <f>B3568</f>
        <v>TASB INC</v>
      </c>
      <c r="C3569" s="30">
        <f>SUBTOTAL(9,C3568:C3568)</f>
        <v>1071.2</v>
      </c>
      <c r="D3569" s="31" t="str">
        <f t="shared" ref="D3569:D3632" si="55">IF(E3569="","TOTAL","")</f>
        <v>TOTAL</v>
      </c>
      <c r="E3569" s="24"/>
    </row>
    <row r="3570" spans="1:5" s="23" customFormat="1" ht="15.75" outlineLevel="2" x14ac:dyDescent="0.25">
      <c r="A3570" s="27">
        <v>44393</v>
      </c>
      <c r="B3570" s="24" t="s">
        <v>1008</v>
      </c>
      <c r="C3570" s="25">
        <v>265</v>
      </c>
      <c r="D3570" s="31" t="str">
        <f t="shared" si="55"/>
        <v/>
      </c>
      <c r="E3570" s="24" t="s">
        <v>59</v>
      </c>
    </row>
    <row r="3571" spans="1:5" s="23" customFormat="1" ht="15.75" outlineLevel="2" x14ac:dyDescent="0.25">
      <c r="A3571" s="27">
        <v>44393</v>
      </c>
      <c r="B3571" s="24" t="s">
        <v>1008</v>
      </c>
      <c r="C3571" s="25">
        <v>265</v>
      </c>
      <c r="D3571" s="31" t="str">
        <f t="shared" si="55"/>
        <v/>
      </c>
      <c r="E3571" s="24" t="s">
        <v>59</v>
      </c>
    </row>
    <row r="3572" spans="1:5" s="23" customFormat="1" ht="15.75" outlineLevel="2" x14ac:dyDescent="0.25">
      <c r="A3572" s="27">
        <v>44393</v>
      </c>
      <c r="B3572" s="24" t="s">
        <v>1008</v>
      </c>
      <c r="C3572" s="25">
        <v>215</v>
      </c>
      <c r="D3572" s="31" t="str">
        <f t="shared" si="55"/>
        <v/>
      </c>
      <c r="E3572" s="24" t="s">
        <v>59</v>
      </c>
    </row>
    <row r="3573" spans="1:5" s="23" customFormat="1" ht="15.75" outlineLevel="2" x14ac:dyDescent="0.25">
      <c r="A3573" s="27">
        <v>44393</v>
      </c>
      <c r="B3573" s="24" t="s">
        <v>1008</v>
      </c>
      <c r="C3573" s="25">
        <v>32</v>
      </c>
      <c r="D3573" s="31" t="str">
        <f t="shared" si="55"/>
        <v/>
      </c>
      <c r="E3573" s="24" t="s">
        <v>59</v>
      </c>
    </row>
    <row r="3574" spans="1:5" s="23" customFormat="1" ht="15.75" outlineLevel="2" x14ac:dyDescent="0.25">
      <c r="A3574" s="27">
        <v>44393</v>
      </c>
      <c r="B3574" s="24" t="s">
        <v>1008</v>
      </c>
      <c r="C3574" s="25">
        <v>183</v>
      </c>
      <c r="D3574" s="31" t="str">
        <f t="shared" si="55"/>
        <v/>
      </c>
      <c r="E3574" s="24" t="s">
        <v>59</v>
      </c>
    </row>
    <row r="3575" spans="1:5" s="23" customFormat="1" ht="15.75" outlineLevel="2" x14ac:dyDescent="0.25">
      <c r="A3575" s="27">
        <v>44393</v>
      </c>
      <c r="B3575" s="24" t="s">
        <v>1008</v>
      </c>
      <c r="C3575" s="25">
        <v>215</v>
      </c>
      <c r="D3575" s="31" t="str">
        <f t="shared" si="55"/>
        <v/>
      </c>
      <c r="E3575" s="24" t="s">
        <v>59</v>
      </c>
    </row>
    <row r="3576" spans="1:5" s="23" customFormat="1" ht="15.75" outlineLevel="1" x14ac:dyDescent="0.25">
      <c r="A3576" s="28">
        <f>A3575</f>
        <v>44393</v>
      </c>
      <c r="B3576" s="29" t="str">
        <f>B3575</f>
        <v>TEXAS ASSOCIATION OF SCHOOL BUSINESS OFFICIALS</v>
      </c>
      <c r="C3576" s="30">
        <f>SUBTOTAL(9,C3570:C3575)</f>
        <v>1175</v>
      </c>
      <c r="D3576" s="31" t="str">
        <f t="shared" si="55"/>
        <v>TOTAL</v>
      </c>
      <c r="E3576" s="24"/>
    </row>
    <row r="3577" spans="1:5" s="23" customFormat="1" ht="15.75" outlineLevel="2" x14ac:dyDescent="0.25">
      <c r="A3577" s="27">
        <v>44393</v>
      </c>
      <c r="B3577" s="24" t="s">
        <v>1008</v>
      </c>
      <c r="C3577" s="25">
        <v>135</v>
      </c>
      <c r="D3577" s="31" t="str">
        <f t="shared" si="55"/>
        <v/>
      </c>
      <c r="E3577" s="24" t="s">
        <v>60</v>
      </c>
    </row>
    <row r="3578" spans="1:5" s="23" customFormat="1" ht="15.75" outlineLevel="1" x14ac:dyDescent="0.25">
      <c r="A3578" s="28">
        <f>A3577</f>
        <v>44393</v>
      </c>
      <c r="B3578" s="29" t="str">
        <f>B3577</f>
        <v>TEXAS ASSOCIATION OF SCHOOL BUSINESS OFFICIALS</v>
      </c>
      <c r="C3578" s="30">
        <f>SUBTOTAL(9,C3577:C3577)</f>
        <v>135</v>
      </c>
      <c r="D3578" s="31" t="str">
        <f t="shared" si="55"/>
        <v>TOTAL</v>
      </c>
      <c r="E3578" s="24"/>
    </row>
    <row r="3579" spans="1:5" s="23" customFormat="1" ht="15.75" outlineLevel="2" x14ac:dyDescent="0.25">
      <c r="A3579" s="27">
        <v>44393</v>
      </c>
      <c r="B3579" s="24" t="s">
        <v>552</v>
      </c>
      <c r="C3579" s="25">
        <v>255</v>
      </c>
      <c r="D3579" s="31" t="str">
        <f t="shared" si="55"/>
        <v/>
      </c>
      <c r="E3579" s="24" t="s">
        <v>60</v>
      </c>
    </row>
    <row r="3580" spans="1:5" s="23" customFormat="1" ht="15.75" outlineLevel="1" x14ac:dyDescent="0.25">
      <c r="A3580" s="28">
        <f>A3579</f>
        <v>44393</v>
      </c>
      <c r="B3580" s="29" t="str">
        <f>B3579</f>
        <v>TASSP</v>
      </c>
      <c r="C3580" s="30">
        <f>SUBTOTAL(9,C3579:C3579)</f>
        <v>255</v>
      </c>
      <c r="D3580" s="31" t="str">
        <f t="shared" si="55"/>
        <v>TOTAL</v>
      </c>
      <c r="E3580" s="24"/>
    </row>
    <row r="3581" spans="1:5" s="23" customFormat="1" ht="15.75" outlineLevel="2" x14ac:dyDescent="0.25">
      <c r="A3581" s="27">
        <v>44393</v>
      </c>
      <c r="B3581" s="24" t="s">
        <v>609</v>
      </c>
      <c r="C3581" s="25">
        <v>120</v>
      </c>
      <c r="D3581" s="31" t="str">
        <f t="shared" si="55"/>
        <v/>
      </c>
      <c r="E3581" s="24" t="s">
        <v>54</v>
      </c>
    </row>
    <row r="3582" spans="1:5" s="23" customFormat="1" ht="15.75" outlineLevel="1" x14ac:dyDescent="0.25">
      <c r="A3582" s="28">
        <f>A3581</f>
        <v>44393</v>
      </c>
      <c r="B3582" s="29" t="str">
        <f>B3581</f>
        <v>WILLIAM TAVILLE</v>
      </c>
      <c r="C3582" s="30">
        <f>SUBTOTAL(9,C3581:C3581)</f>
        <v>120</v>
      </c>
      <c r="D3582" s="31" t="str">
        <f t="shared" si="55"/>
        <v>TOTAL</v>
      </c>
      <c r="E3582" s="24"/>
    </row>
    <row r="3583" spans="1:5" s="23" customFormat="1" ht="15.75" outlineLevel="2" x14ac:dyDescent="0.25">
      <c r="A3583" s="27">
        <v>44393</v>
      </c>
      <c r="B3583" s="24" t="s">
        <v>1009</v>
      </c>
      <c r="C3583" s="25">
        <v>350</v>
      </c>
      <c r="D3583" s="31" t="str">
        <f t="shared" si="55"/>
        <v/>
      </c>
      <c r="E3583" s="24" t="s">
        <v>634</v>
      </c>
    </row>
    <row r="3584" spans="1:5" s="23" customFormat="1" ht="15.75" outlineLevel="2" x14ac:dyDescent="0.25">
      <c r="A3584" s="27">
        <v>44393</v>
      </c>
      <c r="B3584" s="24" t="s">
        <v>1009</v>
      </c>
      <c r="C3584" s="25">
        <v>1050</v>
      </c>
      <c r="D3584" s="31" t="str">
        <f t="shared" si="55"/>
        <v/>
      </c>
      <c r="E3584" s="24" t="s">
        <v>634</v>
      </c>
    </row>
    <row r="3585" spans="1:5" s="23" customFormat="1" ht="15.75" outlineLevel="1" x14ac:dyDescent="0.25">
      <c r="A3585" s="28">
        <f>A3584</f>
        <v>44393</v>
      </c>
      <c r="B3585" s="29" t="str">
        <f>B3584</f>
        <v>TEXAS EDUCATION AGENCY</v>
      </c>
      <c r="C3585" s="30">
        <f>SUBTOTAL(9,C3583:C3584)</f>
        <v>1400</v>
      </c>
      <c r="D3585" s="31" t="str">
        <f t="shared" si="55"/>
        <v>TOTAL</v>
      </c>
      <c r="E3585" s="24"/>
    </row>
    <row r="3586" spans="1:5" s="23" customFormat="1" ht="15.75" outlineLevel="2" x14ac:dyDescent="0.25">
      <c r="A3586" s="27">
        <v>44393</v>
      </c>
      <c r="B3586" s="24" t="s">
        <v>442</v>
      </c>
      <c r="C3586" s="25">
        <v>1888</v>
      </c>
      <c r="D3586" s="31" t="str">
        <f t="shared" si="55"/>
        <v/>
      </c>
      <c r="E3586" s="24" t="s">
        <v>56</v>
      </c>
    </row>
    <row r="3587" spans="1:5" s="23" customFormat="1" ht="15.75" outlineLevel="2" x14ac:dyDescent="0.25">
      <c r="A3587" s="27">
        <v>44393</v>
      </c>
      <c r="B3587" s="24" t="s">
        <v>442</v>
      </c>
      <c r="C3587" s="25">
        <v>15806</v>
      </c>
      <c r="D3587" s="31" t="str">
        <f t="shared" si="55"/>
        <v/>
      </c>
      <c r="E3587" s="24" t="s">
        <v>56</v>
      </c>
    </row>
    <row r="3588" spans="1:5" s="23" customFormat="1" ht="15.75" outlineLevel="1" x14ac:dyDescent="0.25">
      <c r="A3588" s="28">
        <f>A3587</f>
        <v>44393</v>
      </c>
      <c r="B3588" s="29" t="str">
        <f>B3587</f>
        <v>TEACHER CREATED MATERIALS INC</v>
      </c>
      <c r="C3588" s="30">
        <f>SUBTOTAL(9,C3586:C3587)</f>
        <v>17694</v>
      </c>
      <c r="D3588" s="31" t="str">
        <f t="shared" si="55"/>
        <v>TOTAL</v>
      </c>
      <c r="E3588" s="24"/>
    </row>
    <row r="3589" spans="1:5" s="23" customFormat="1" ht="15.75" outlineLevel="2" x14ac:dyDescent="0.25">
      <c r="A3589" s="27">
        <v>44393</v>
      </c>
      <c r="B3589" s="24" t="s">
        <v>628</v>
      </c>
      <c r="C3589" s="25">
        <v>850</v>
      </c>
      <c r="D3589" s="31" t="str">
        <f t="shared" si="55"/>
        <v/>
      </c>
      <c r="E3589" s="24" t="s">
        <v>120</v>
      </c>
    </row>
    <row r="3590" spans="1:5" s="23" customFormat="1" ht="15.75" outlineLevel="1" x14ac:dyDescent="0.25">
      <c r="A3590" s="28">
        <f>A3589</f>
        <v>44393</v>
      </c>
      <c r="B3590" s="29" t="str">
        <f>B3589</f>
        <v>TEACHERS COLLEGE READING &amp; WRITING</v>
      </c>
      <c r="C3590" s="30">
        <f>SUBTOTAL(9,C3589:C3589)</f>
        <v>850</v>
      </c>
      <c r="D3590" s="31" t="str">
        <f t="shared" si="55"/>
        <v>TOTAL</v>
      </c>
      <c r="E3590" s="24"/>
    </row>
    <row r="3591" spans="1:5" s="23" customFormat="1" ht="15.75" outlineLevel="2" x14ac:dyDescent="0.25">
      <c r="A3591" s="27">
        <v>44393</v>
      </c>
      <c r="B3591" s="24" t="s">
        <v>1010</v>
      </c>
      <c r="C3591" s="25">
        <v>3050</v>
      </c>
      <c r="D3591" s="31" t="str">
        <f t="shared" si="55"/>
        <v/>
      </c>
      <c r="E3591" s="24" t="s">
        <v>54</v>
      </c>
    </row>
    <row r="3592" spans="1:5" s="23" customFormat="1" ht="15.75" outlineLevel="1" x14ac:dyDescent="0.25">
      <c r="A3592" s="28">
        <f>A3591</f>
        <v>44393</v>
      </c>
      <c r="B3592" s="29" t="str">
        <f>B3591</f>
        <v>TEACHING AND LEARNING ALLIANCE INC</v>
      </c>
      <c r="C3592" s="30">
        <f>SUBTOTAL(9,C3591:C3591)</f>
        <v>3050</v>
      </c>
      <c r="D3592" s="31" t="str">
        <f t="shared" si="55"/>
        <v>TOTAL</v>
      </c>
      <c r="E3592" s="24"/>
    </row>
    <row r="3593" spans="1:5" s="23" customFormat="1" ht="15.75" outlineLevel="2" x14ac:dyDescent="0.25">
      <c r="A3593" s="27">
        <v>44393</v>
      </c>
      <c r="B3593" s="24" t="s">
        <v>1011</v>
      </c>
      <c r="C3593" s="25">
        <v>140</v>
      </c>
      <c r="D3593" s="31" t="str">
        <f t="shared" si="55"/>
        <v/>
      </c>
      <c r="E3593" s="24" t="s">
        <v>59</v>
      </c>
    </row>
    <row r="3594" spans="1:5" s="23" customFormat="1" ht="15.75" outlineLevel="1" x14ac:dyDescent="0.25">
      <c r="A3594" s="28">
        <f>A3593</f>
        <v>44393</v>
      </c>
      <c r="B3594" s="29" t="str">
        <f>B3593</f>
        <v>TEXAS CHORAL DIRECTORS ASSOCIATION</v>
      </c>
      <c r="C3594" s="30">
        <f>SUBTOTAL(9,C3593:C3593)</f>
        <v>140</v>
      </c>
      <c r="D3594" s="31" t="str">
        <f t="shared" si="55"/>
        <v>TOTAL</v>
      </c>
      <c r="E3594" s="24"/>
    </row>
    <row r="3595" spans="1:5" s="23" customFormat="1" ht="15.75" outlineLevel="2" x14ac:dyDescent="0.25">
      <c r="A3595" s="27">
        <v>44393</v>
      </c>
      <c r="B3595" s="24" t="s">
        <v>482</v>
      </c>
      <c r="C3595" s="25">
        <v>365</v>
      </c>
      <c r="D3595" s="31" t="str">
        <f t="shared" si="55"/>
        <v/>
      </c>
      <c r="E3595" s="24" t="s">
        <v>53</v>
      </c>
    </row>
    <row r="3596" spans="1:5" s="23" customFormat="1" ht="15.75" outlineLevel="1" x14ac:dyDescent="0.25">
      <c r="A3596" s="28">
        <f>A3595</f>
        <v>44393</v>
      </c>
      <c r="B3596" s="29" t="str">
        <f>B3595</f>
        <v>TEXAS FFA ASSOCIATION</v>
      </c>
      <c r="C3596" s="30">
        <f>SUBTOTAL(9,C3595:C3595)</f>
        <v>365</v>
      </c>
      <c r="D3596" s="31" t="str">
        <f t="shared" si="55"/>
        <v>TOTAL</v>
      </c>
      <c r="E3596" s="24"/>
    </row>
    <row r="3597" spans="1:5" s="23" customFormat="1" ht="15.75" outlineLevel="2" x14ac:dyDescent="0.25">
      <c r="A3597" s="27">
        <v>44393</v>
      </c>
      <c r="B3597" s="24" t="s">
        <v>347</v>
      </c>
      <c r="C3597" s="25">
        <v>144.44</v>
      </c>
      <c r="D3597" s="31" t="str">
        <f t="shared" si="55"/>
        <v/>
      </c>
      <c r="E3597" s="24" t="s">
        <v>58</v>
      </c>
    </row>
    <row r="3598" spans="1:5" s="23" customFormat="1" ht="15.75" outlineLevel="2" x14ac:dyDescent="0.25">
      <c r="A3598" s="27">
        <v>44393</v>
      </c>
      <c r="B3598" s="24" t="s">
        <v>347</v>
      </c>
      <c r="C3598" s="25">
        <v>39.82</v>
      </c>
      <c r="D3598" s="31" t="str">
        <f t="shared" si="55"/>
        <v/>
      </c>
      <c r="E3598" s="24" t="s">
        <v>58</v>
      </c>
    </row>
    <row r="3599" spans="1:5" s="23" customFormat="1" ht="15.75" outlineLevel="2" x14ac:dyDescent="0.25">
      <c r="A3599" s="27">
        <v>44393</v>
      </c>
      <c r="B3599" s="24" t="s">
        <v>347</v>
      </c>
      <c r="C3599" s="25">
        <v>34.020000000000003</v>
      </c>
      <c r="D3599" s="31" t="str">
        <f t="shared" si="55"/>
        <v/>
      </c>
      <c r="E3599" s="24" t="s">
        <v>58</v>
      </c>
    </row>
    <row r="3600" spans="1:5" s="23" customFormat="1" ht="15.75" outlineLevel="2" x14ac:dyDescent="0.25">
      <c r="A3600" s="27">
        <v>44393</v>
      </c>
      <c r="B3600" s="24" t="s">
        <v>347</v>
      </c>
      <c r="C3600" s="25">
        <v>19.21</v>
      </c>
      <c r="D3600" s="31" t="str">
        <f t="shared" si="55"/>
        <v/>
      </c>
      <c r="E3600" s="24" t="s">
        <v>58</v>
      </c>
    </row>
    <row r="3601" spans="1:5" s="23" customFormat="1" ht="15.75" outlineLevel="2" x14ac:dyDescent="0.25">
      <c r="A3601" s="27">
        <v>44393</v>
      </c>
      <c r="B3601" s="24" t="s">
        <v>347</v>
      </c>
      <c r="C3601" s="25">
        <v>261.27</v>
      </c>
      <c r="D3601" s="31" t="str">
        <f t="shared" si="55"/>
        <v/>
      </c>
      <c r="E3601" s="24" t="s">
        <v>58</v>
      </c>
    </row>
    <row r="3602" spans="1:5" s="23" customFormat="1" ht="15.75" outlineLevel="2" x14ac:dyDescent="0.25">
      <c r="A3602" s="27">
        <v>44393</v>
      </c>
      <c r="B3602" s="24" t="s">
        <v>347</v>
      </c>
      <c r="C3602" s="25">
        <v>170</v>
      </c>
      <c r="D3602" s="31" t="str">
        <f t="shared" si="55"/>
        <v/>
      </c>
      <c r="E3602" s="24" t="s">
        <v>58</v>
      </c>
    </row>
    <row r="3603" spans="1:5" s="23" customFormat="1" ht="15.75" outlineLevel="2" x14ac:dyDescent="0.25">
      <c r="A3603" s="27">
        <v>44393</v>
      </c>
      <c r="B3603" s="24" t="s">
        <v>347</v>
      </c>
      <c r="C3603" s="25">
        <v>105.73</v>
      </c>
      <c r="D3603" s="31" t="str">
        <f t="shared" si="55"/>
        <v/>
      </c>
      <c r="E3603" s="24" t="s">
        <v>58</v>
      </c>
    </row>
    <row r="3604" spans="1:5" s="23" customFormat="1" ht="15.75" outlineLevel="1" x14ac:dyDescent="0.25">
      <c r="A3604" s="28">
        <f>A3603</f>
        <v>44393</v>
      </c>
      <c r="B3604" s="29" t="str">
        <f>B3603</f>
        <v>THOMAS BUS GULF COAST GP INC</v>
      </c>
      <c r="C3604" s="30">
        <f>SUBTOTAL(9,C3597:C3603)</f>
        <v>774.49</v>
      </c>
      <c r="D3604" s="31" t="str">
        <f t="shared" si="55"/>
        <v>TOTAL</v>
      </c>
      <c r="E3604" s="24"/>
    </row>
    <row r="3605" spans="1:5" s="23" customFormat="1" ht="15.75" outlineLevel="2" x14ac:dyDescent="0.25">
      <c r="A3605" s="27">
        <v>44393</v>
      </c>
      <c r="B3605" s="24" t="s">
        <v>556</v>
      </c>
      <c r="C3605" s="25">
        <v>72.5</v>
      </c>
      <c r="D3605" s="31" t="str">
        <f t="shared" si="55"/>
        <v/>
      </c>
      <c r="E3605" s="24" t="s">
        <v>485</v>
      </c>
    </row>
    <row r="3606" spans="1:5" s="23" customFormat="1" ht="15.75" outlineLevel="1" x14ac:dyDescent="0.25">
      <c r="A3606" s="28">
        <f>A3605</f>
        <v>44393</v>
      </c>
      <c r="B3606" s="29" t="str">
        <f>B3605</f>
        <v>THOMPSON &amp; HORTON LLP</v>
      </c>
      <c r="C3606" s="30">
        <f>SUBTOTAL(9,C3605:C3605)</f>
        <v>72.5</v>
      </c>
      <c r="D3606" s="31" t="str">
        <f t="shared" si="55"/>
        <v>TOTAL</v>
      </c>
      <c r="E3606" s="24"/>
    </row>
    <row r="3607" spans="1:5" s="23" customFormat="1" ht="15.75" outlineLevel="2" x14ac:dyDescent="0.25">
      <c r="A3607" s="27">
        <v>44393</v>
      </c>
      <c r="B3607" s="24" t="s">
        <v>143</v>
      </c>
      <c r="C3607" s="25">
        <v>1712.9</v>
      </c>
      <c r="D3607" s="31" t="str">
        <f t="shared" si="55"/>
        <v/>
      </c>
      <c r="E3607" s="24" t="s">
        <v>58</v>
      </c>
    </row>
    <row r="3608" spans="1:5" s="23" customFormat="1" ht="15.75" outlineLevel="2" x14ac:dyDescent="0.25">
      <c r="A3608" s="27">
        <v>44393</v>
      </c>
      <c r="B3608" s="24" t="s">
        <v>143</v>
      </c>
      <c r="C3608" s="25">
        <v>1518.36</v>
      </c>
      <c r="D3608" s="31" t="str">
        <f t="shared" si="55"/>
        <v/>
      </c>
      <c r="E3608" s="24" t="s">
        <v>58</v>
      </c>
    </row>
    <row r="3609" spans="1:5" s="23" customFormat="1" ht="15.75" outlineLevel="2" x14ac:dyDescent="0.25">
      <c r="A3609" s="27">
        <v>44393</v>
      </c>
      <c r="B3609" s="24" t="s">
        <v>143</v>
      </c>
      <c r="C3609" s="25">
        <v>193.16</v>
      </c>
      <c r="D3609" s="31" t="str">
        <f t="shared" si="55"/>
        <v/>
      </c>
      <c r="E3609" s="24" t="s">
        <v>58</v>
      </c>
    </row>
    <row r="3610" spans="1:5" s="23" customFormat="1" ht="15.75" outlineLevel="1" x14ac:dyDescent="0.25">
      <c r="A3610" s="28">
        <f>A3609</f>
        <v>44393</v>
      </c>
      <c r="B3610" s="29" t="str">
        <f>B3609</f>
        <v>TMS SOUTH</v>
      </c>
      <c r="C3610" s="30">
        <f>SUBTOTAL(9,C3607:C3609)</f>
        <v>3424.42</v>
      </c>
      <c r="D3610" s="31" t="str">
        <f t="shared" si="55"/>
        <v>TOTAL</v>
      </c>
      <c r="E3610" s="24"/>
    </row>
    <row r="3611" spans="1:5" s="23" customFormat="1" ht="15.75" outlineLevel="2" x14ac:dyDescent="0.25">
      <c r="A3611" s="27">
        <v>44393</v>
      </c>
      <c r="B3611" s="24" t="s">
        <v>284</v>
      </c>
      <c r="C3611" s="25">
        <v>75</v>
      </c>
      <c r="D3611" s="31" t="str">
        <f t="shared" si="55"/>
        <v/>
      </c>
      <c r="E3611" s="24" t="s">
        <v>54</v>
      </c>
    </row>
    <row r="3612" spans="1:5" s="23" customFormat="1" ht="15.75" outlineLevel="1" x14ac:dyDescent="0.25">
      <c r="A3612" s="28">
        <f>A3611</f>
        <v>44393</v>
      </c>
      <c r="B3612" s="29" t="str">
        <f>B3611</f>
        <v>TRANSUNION RISK AND ALTERNATIVE DATA SOLUTIONS INC</v>
      </c>
      <c r="C3612" s="30">
        <f>SUBTOTAL(9,C3611:C3611)</f>
        <v>75</v>
      </c>
      <c r="D3612" s="31" t="str">
        <f t="shared" si="55"/>
        <v>TOTAL</v>
      </c>
      <c r="E3612" s="24"/>
    </row>
    <row r="3613" spans="1:5" s="23" customFormat="1" ht="15.75" outlineLevel="2" x14ac:dyDescent="0.25">
      <c r="A3613" s="27">
        <v>44393</v>
      </c>
      <c r="B3613" s="24" t="s">
        <v>610</v>
      </c>
      <c r="C3613" s="25">
        <v>90</v>
      </c>
      <c r="D3613" s="31" t="str">
        <f t="shared" si="55"/>
        <v/>
      </c>
      <c r="E3613" s="24" t="s">
        <v>54</v>
      </c>
    </row>
    <row r="3614" spans="1:5" s="23" customFormat="1" ht="15.75" outlineLevel="2" x14ac:dyDescent="0.25">
      <c r="A3614" s="27">
        <v>44393</v>
      </c>
      <c r="B3614" s="24" t="s">
        <v>610</v>
      </c>
      <c r="C3614" s="25">
        <v>120</v>
      </c>
      <c r="D3614" s="31" t="str">
        <f t="shared" si="55"/>
        <v/>
      </c>
      <c r="E3614" s="24" t="s">
        <v>54</v>
      </c>
    </row>
    <row r="3615" spans="1:5" s="23" customFormat="1" ht="15.75" outlineLevel="1" x14ac:dyDescent="0.25">
      <c r="A3615" s="28">
        <f>A3614</f>
        <v>44393</v>
      </c>
      <c r="B3615" s="29" t="str">
        <f>B3614</f>
        <v>PAUL TREVINO</v>
      </c>
      <c r="C3615" s="30">
        <f>SUBTOTAL(9,C3613:C3614)</f>
        <v>210</v>
      </c>
      <c r="D3615" s="31" t="str">
        <f t="shared" si="55"/>
        <v>TOTAL</v>
      </c>
      <c r="E3615" s="24"/>
    </row>
    <row r="3616" spans="1:5" s="23" customFormat="1" ht="15.75" outlineLevel="2" x14ac:dyDescent="0.25">
      <c r="A3616" s="27">
        <v>44393</v>
      </c>
      <c r="B3616" s="24" t="s">
        <v>462</v>
      </c>
      <c r="C3616" s="25">
        <v>300</v>
      </c>
      <c r="D3616" s="31" t="str">
        <f t="shared" si="55"/>
        <v/>
      </c>
      <c r="E3616" s="24" t="s">
        <v>54</v>
      </c>
    </row>
    <row r="3617" spans="1:5" s="23" customFormat="1" ht="15.75" outlineLevel="1" x14ac:dyDescent="0.25">
      <c r="A3617" s="28">
        <f>A3616</f>
        <v>44393</v>
      </c>
      <c r="B3617" s="29" t="str">
        <f>B3616</f>
        <v>WEST SIDE RECORDING STUDIO</v>
      </c>
      <c r="C3617" s="30">
        <f>SUBTOTAL(9,C3616:C3616)</f>
        <v>300</v>
      </c>
      <c r="D3617" s="31" t="str">
        <f t="shared" si="55"/>
        <v>TOTAL</v>
      </c>
      <c r="E3617" s="24"/>
    </row>
    <row r="3618" spans="1:5" s="23" customFormat="1" ht="15.75" outlineLevel="2" x14ac:dyDescent="0.25">
      <c r="A3618" s="27">
        <v>44393</v>
      </c>
      <c r="B3618" s="24" t="s">
        <v>135</v>
      </c>
      <c r="C3618" s="25">
        <v>80.709999999999994</v>
      </c>
      <c r="D3618" s="31" t="str">
        <f t="shared" si="55"/>
        <v/>
      </c>
      <c r="E3618" s="24" t="s">
        <v>64</v>
      </c>
    </row>
    <row r="3619" spans="1:5" s="23" customFormat="1" ht="15.75" outlineLevel="2" x14ac:dyDescent="0.25">
      <c r="A3619" s="27">
        <v>44393</v>
      </c>
      <c r="B3619" s="24" t="s">
        <v>135</v>
      </c>
      <c r="C3619" s="25">
        <v>77.14</v>
      </c>
      <c r="D3619" s="31" t="str">
        <f t="shared" si="55"/>
        <v/>
      </c>
      <c r="E3619" s="24" t="s">
        <v>64</v>
      </c>
    </row>
    <row r="3620" spans="1:5" s="23" customFormat="1" ht="15.75" outlineLevel="2" x14ac:dyDescent="0.25">
      <c r="A3620" s="27">
        <v>44393</v>
      </c>
      <c r="B3620" s="24" t="s">
        <v>135</v>
      </c>
      <c r="C3620" s="25">
        <v>72.849999999999994</v>
      </c>
      <c r="D3620" s="31" t="str">
        <f t="shared" si="55"/>
        <v/>
      </c>
      <c r="E3620" s="24" t="s">
        <v>64</v>
      </c>
    </row>
    <row r="3621" spans="1:5" s="23" customFormat="1" ht="15.75" outlineLevel="1" x14ac:dyDescent="0.25">
      <c r="A3621" s="28">
        <f>A3620</f>
        <v>44393</v>
      </c>
      <c r="B3621" s="29" t="str">
        <f>B3620</f>
        <v>UNIFIRST HOLDINGS INC</v>
      </c>
      <c r="C3621" s="30">
        <f>SUBTOTAL(9,C3618:C3620)</f>
        <v>230.7</v>
      </c>
      <c r="D3621" s="31" t="str">
        <f t="shared" si="55"/>
        <v>TOTAL</v>
      </c>
      <c r="E3621" s="24"/>
    </row>
    <row r="3622" spans="1:5" s="23" customFormat="1" ht="15.75" outlineLevel="2" x14ac:dyDescent="0.25">
      <c r="A3622" s="27">
        <v>44393</v>
      </c>
      <c r="B3622" s="24" t="s">
        <v>212</v>
      </c>
      <c r="C3622" s="25">
        <v>1848.05</v>
      </c>
      <c r="D3622" s="31" t="str">
        <f t="shared" si="55"/>
        <v/>
      </c>
      <c r="E3622" s="24" t="s">
        <v>267</v>
      </c>
    </row>
    <row r="3623" spans="1:5" s="23" customFormat="1" ht="15.75" outlineLevel="1" x14ac:dyDescent="0.25">
      <c r="A3623" s="28">
        <f>A3622</f>
        <v>44393</v>
      </c>
      <c r="B3623" s="29" t="str">
        <f>B3622</f>
        <v>U S BANK PARS ACCOUNT 6746022500</v>
      </c>
      <c r="C3623" s="30">
        <f>SUBTOTAL(9,C3622:C3622)</f>
        <v>1848.05</v>
      </c>
      <c r="D3623" s="31" t="str">
        <f t="shared" si="55"/>
        <v>TOTAL</v>
      </c>
      <c r="E3623" s="24"/>
    </row>
    <row r="3624" spans="1:5" s="23" customFormat="1" ht="15.75" outlineLevel="2" x14ac:dyDescent="0.25">
      <c r="A3624" s="27">
        <v>44393</v>
      </c>
      <c r="B3624" s="24" t="s">
        <v>172</v>
      </c>
      <c r="C3624" s="25">
        <v>56.68</v>
      </c>
      <c r="D3624" s="31" t="str">
        <f t="shared" si="55"/>
        <v/>
      </c>
      <c r="E3624" s="24" t="s">
        <v>73</v>
      </c>
    </row>
    <row r="3625" spans="1:5" s="23" customFormat="1" ht="15.75" outlineLevel="2" x14ac:dyDescent="0.25">
      <c r="A3625" s="27">
        <v>44393</v>
      </c>
      <c r="B3625" s="24" t="s">
        <v>172</v>
      </c>
      <c r="C3625" s="25">
        <v>25.42</v>
      </c>
      <c r="D3625" s="31" t="str">
        <f t="shared" si="55"/>
        <v/>
      </c>
      <c r="E3625" s="24" t="s">
        <v>73</v>
      </c>
    </row>
    <row r="3626" spans="1:5" s="23" customFormat="1" ht="15.75" outlineLevel="2" x14ac:dyDescent="0.25">
      <c r="A3626" s="27">
        <v>44393</v>
      </c>
      <c r="B3626" s="24" t="s">
        <v>172</v>
      </c>
      <c r="C3626" s="25">
        <v>103.25</v>
      </c>
      <c r="D3626" s="31" t="str">
        <f t="shared" si="55"/>
        <v/>
      </c>
      <c r="E3626" s="24" t="s">
        <v>73</v>
      </c>
    </row>
    <row r="3627" spans="1:5" s="23" customFormat="1" ht="15.75" outlineLevel="1" x14ac:dyDescent="0.25">
      <c r="A3627" s="28">
        <f>A3626</f>
        <v>44393</v>
      </c>
      <c r="B3627" s="29" t="str">
        <f>B3626</f>
        <v>UNITED PARCEL SERVICE</v>
      </c>
      <c r="C3627" s="30">
        <f>SUBTOTAL(9,C3624:C3626)</f>
        <v>185.35</v>
      </c>
      <c r="D3627" s="31" t="str">
        <f t="shared" si="55"/>
        <v>TOTAL</v>
      </c>
      <c r="E3627" s="24"/>
    </row>
    <row r="3628" spans="1:5" s="23" customFormat="1" ht="15.75" outlineLevel="2" x14ac:dyDescent="0.25">
      <c r="A3628" s="27">
        <v>44393</v>
      </c>
      <c r="B3628" s="24" t="s">
        <v>156</v>
      </c>
      <c r="C3628" s="25">
        <v>249.48</v>
      </c>
      <c r="D3628" s="31" t="str">
        <f t="shared" si="55"/>
        <v/>
      </c>
      <c r="E3628" s="24" t="s">
        <v>58</v>
      </c>
    </row>
    <row r="3629" spans="1:5" s="23" customFormat="1" ht="15.75" outlineLevel="2" x14ac:dyDescent="0.25">
      <c r="A3629" s="27">
        <v>44393</v>
      </c>
      <c r="B3629" s="24" t="s">
        <v>156</v>
      </c>
      <c r="C3629" s="25">
        <v>146</v>
      </c>
      <c r="D3629" s="31" t="str">
        <f t="shared" si="55"/>
        <v/>
      </c>
      <c r="E3629" s="24" t="s">
        <v>58</v>
      </c>
    </row>
    <row r="3630" spans="1:5" s="23" customFormat="1" ht="15.75" outlineLevel="2" x14ac:dyDescent="0.25">
      <c r="A3630" s="27">
        <v>44393</v>
      </c>
      <c r="B3630" s="24" t="s">
        <v>156</v>
      </c>
      <c r="C3630" s="25">
        <v>41.56</v>
      </c>
      <c r="D3630" s="31" t="str">
        <f t="shared" si="55"/>
        <v/>
      </c>
      <c r="E3630" s="24" t="s">
        <v>58</v>
      </c>
    </row>
    <row r="3631" spans="1:5" s="23" customFormat="1" ht="15.75" outlineLevel="2" x14ac:dyDescent="0.25">
      <c r="A3631" s="27">
        <v>44393</v>
      </c>
      <c r="B3631" s="24" t="s">
        <v>156</v>
      </c>
      <c r="C3631" s="25">
        <v>19.04</v>
      </c>
      <c r="D3631" s="31" t="str">
        <f t="shared" si="55"/>
        <v/>
      </c>
      <c r="E3631" s="24" t="s">
        <v>58</v>
      </c>
    </row>
    <row r="3632" spans="1:5" s="23" customFormat="1" ht="15.75" outlineLevel="2" x14ac:dyDescent="0.25">
      <c r="A3632" s="27">
        <v>44393</v>
      </c>
      <c r="B3632" s="24" t="s">
        <v>156</v>
      </c>
      <c r="C3632" s="25">
        <v>441.08</v>
      </c>
      <c r="D3632" s="31" t="str">
        <f t="shared" si="55"/>
        <v/>
      </c>
      <c r="E3632" s="24" t="s">
        <v>58</v>
      </c>
    </row>
    <row r="3633" spans="1:5" s="23" customFormat="1" ht="15.75" outlineLevel="2" x14ac:dyDescent="0.25">
      <c r="A3633" s="27">
        <v>44393</v>
      </c>
      <c r="B3633" s="24" t="s">
        <v>156</v>
      </c>
      <c r="C3633" s="25">
        <v>155.87</v>
      </c>
      <c r="D3633" s="31" t="str">
        <f t="shared" ref="D3633:D3696" si="56">IF(E3633="","TOTAL","")</f>
        <v/>
      </c>
      <c r="E3633" s="24" t="s">
        <v>58</v>
      </c>
    </row>
    <row r="3634" spans="1:5" s="23" customFormat="1" ht="15.75" outlineLevel="1" x14ac:dyDescent="0.25">
      <c r="A3634" s="28">
        <f>A3633</f>
        <v>44393</v>
      </c>
      <c r="B3634" s="29" t="str">
        <f>B3633</f>
        <v>UNITED REFRIGERATION INC</v>
      </c>
      <c r="C3634" s="30">
        <f>SUBTOTAL(9,C3628:C3633)</f>
        <v>1053.0300000000002</v>
      </c>
      <c r="D3634" s="31" t="str">
        <f t="shared" si="56"/>
        <v>TOTAL</v>
      </c>
      <c r="E3634" s="24"/>
    </row>
    <row r="3635" spans="1:5" s="23" customFormat="1" ht="15.75" outlineLevel="2" x14ac:dyDescent="0.25">
      <c r="A3635" s="27">
        <v>44393</v>
      </c>
      <c r="B3635" s="24" t="s">
        <v>118</v>
      </c>
      <c r="C3635" s="25">
        <v>1144.3</v>
      </c>
      <c r="D3635" s="31" t="str">
        <f t="shared" si="56"/>
        <v/>
      </c>
      <c r="E3635" s="24" t="s">
        <v>64</v>
      </c>
    </row>
    <row r="3636" spans="1:5" s="23" customFormat="1" ht="15.75" outlineLevel="2" x14ac:dyDescent="0.25">
      <c r="A3636" s="27">
        <v>44393</v>
      </c>
      <c r="B3636" s="24" t="s">
        <v>118</v>
      </c>
      <c r="C3636" s="25">
        <v>1144.3</v>
      </c>
      <c r="D3636" s="31" t="str">
        <f t="shared" si="56"/>
        <v/>
      </c>
      <c r="E3636" s="24" t="s">
        <v>64</v>
      </c>
    </row>
    <row r="3637" spans="1:5" s="23" customFormat="1" ht="15.75" outlineLevel="1" x14ac:dyDescent="0.25">
      <c r="A3637" s="28">
        <f>A3636</f>
        <v>44393</v>
      </c>
      <c r="B3637" s="29" t="str">
        <f>B3636</f>
        <v>UNITED RENTALS (NORTH AMERICA) INC</v>
      </c>
      <c r="C3637" s="30">
        <f>SUBTOTAL(9,C3635:C3636)</f>
        <v>2288.6</v>
      </c>
      <c r="D3637" s="31" t="str">
        <f t="shared" si="56"/>
        <v>TOTAL</v>
      </c>
      <c r="E3637" s="24"/>
    </row>
    <row r="3638" spans="1:5" s="23" customFormat="1" ht="15.75" outlineLevel="2" x14ac:dyDescent="0.25">
      <c r="A3638" s="27">
        <v>44393</v>
      </c>
      <c r="B3638" s="24" t="s">
        <v>94</v>
      </c>
      <c r="C3638" s="25">
        <v>1920</v>
      </c>
      <c r="D3638" s="31" t="str">
        <f t="shared" si="56"/>
        <v/>
      </c>
      <c r="E3638" s="24" t="s">
        <v>56</v>
      </c>
    </row>
    <row r="3639" spans="1:5" s="23" customFormat="1" ht="15.75" outlineLevel="2" x14ac:dyDescent="0.25">
      <c r="A3639" s="27">
        <v>44393</v>
      </c>
      <c r="B3639" s="24" t="s">
        <v>94</v>
      </c>
      <c r="C3639" s="25">
        <v>759.98</v>
      </c>
      <c r="D3639" s="31" t="str">
        <f t="shared" si="56"/>
        <v/>
      </c>
      <c r="E3639" s="24" t="s">
        <v>56</v>
      </c>
    </row>
    <row r="3640" spans="1:5" s="23" customFormat="1" ht="15.75" outlineLevel="2" x14ac:dyDescent="0.25">
      <c r="A3640" s="27">
        <v>44393</v>
      </c>
      <c r="B3640" s="24" t="s">
        <v>94</v>
      </c>
      <c r="C3640" s="25">
        <v>253.98</v>
      </c>
      <c r="D3640" s="31" t="str">
        <f t="shared" si="56"/>
        <v/>
      </c>
      <c r="E3640" s="24" t="s">
        <v>56</v>
      </c>
    </row>
    <row r="3641" spans="1:5" s="23" customFormat="1" ht="15.75" outlineLevel="2" x14ac:dyDescent="0.25">
      <c r="A3641" s="27">
        <v>44393</v>
      </c>
      <c r="B3641" s="24" t="s">
        <v>94</v>
      </c>
      <c r="C3641" s="25">
        <v>5769</v>
      </c>
      <c r="D3641" s="31" t="str">
        <f t="shared" si="56"/>
        <v/>
      </c>
      <c r="E3641" s="24" t="s">
        <v>56</v>
      </c>
    </row>
    <row r="3642" spans="1:5" s="23" customFormat="1" ht="15.75" outlineLevel="2" x14ac:dyDescent="0.25">
      <c r="A3642" s="27">
        <v>44393</v>
      </c>
      <c r="B3642" s="24" t="s">
        <v>94</v>
      </c>
      <c r="C3642" s="25">
        <v>624</v>
      </c>
      <c r="D3642" s="31" t="str">
        <f t="shared" si="56"/>
        <v/>
      </c>
      <c r="E3642" s="24" t="s">
        <v>56</v>
      </c>
    </row>
    <row r="3643" spans="1:5" s="23" customFormat="1" ht="15.75" outlineLevel="2" x14ac:dyDescent="0.25">
      <c r="A3643" s="27">
        <v>44393</v>
      </c>
      <c r="B3643" s="24" t="s">
        <v>94</v>
      </c>
      <c r="C3643" s="25">
        <v>848.89</v>
      </c>
      <c r="D3643" s="31" t="str">
        <f t="shared" si="56"/>
        <v/>
      </c>
      <c r="E3643" s="24" t="s">
        <v>56</v>
      </c>
    </row>
    <row r="3644" spans="1:5" s="23" customFormat="1" ht="15.75" outlineLevel="2" x14ac:dyDescent="0.25">
      <c r="A3644" s="27">
        <v>44393</v>
      </c>
      <c r="B3644" s="24" t="s">
        <v>94</v>
      </c>
      <c r="C3644" s="25">
        <v>860.89</v>
      </c>
      <c r="D3644" s="31" t="str">
        <f t="shared" si="56"/>
        <v/>
      </c>
      <c r="E3644" s="24" t="s">
        <v>56</v>
      </c>
    </row>
    <row r="3645" spans="1:5" s="23" customFormat="1" ht="15.75" outlineLevel="2" x14ac:dyDescent="0.25">
      <c r="A3645" s="27">
        <v>44393</v>
      </c>
      <c r="B3645" s="24" t="s">
        <v>94</v>
      </c>
      <c r="C3645" s="25">
        <v>285</v>
      </c>
      <c r="D3645" s="31" t="str">
        <f t="shared" si="56"/>
        <v/>
      </c>
      <c r="E3645" s="24" t="s">
        <v>56</v>
      </c>
    </row>
    <row r="3646" spans="1:5" s="23" customFormat="1" ht="15.75" outlineLevel="2" x14ac:dyDescent="0.25">
      <c r="A3646" s="27">
        <v>44393</v>
      </c>
      <c r="B3646" s="24" t="s">
        <v>94</v>
      </c>
      <c r="C3646" s="25">
        <v>2204</v>
      </c>
      <c r="D3646" s="31" t="str">
        <f t="shared" si="56"/>
        <v/>
      </c>
      <c r="E3646" s="24" t="s">
        <v>56</v>
      </c>
    </row>
    <row r="3647" spans="1:5" s="23" customFormat="1" ht="15.75" outlineLevel="2" x14ac:dyDescent="0.25">
      <c r="A3647" s="27">
        <v>44393</v>
      </c>
      <c r="B3647" s="24" t="s">
        <v>94</v>
      </c>
      <c r="C3647" s="25">
        <v>296</v>
      </c>
      <c r="D3647" s="31" t="str">
        <f t="shared" si="56"/>
        <v/>
      </c>
      <c r="E3647" s="24" t="s">
        <v>56</v>
      </c>
    </row>
    <row r="3648" spans="1:5" s="23" customFormat="1" ht="15.75" outlineLevel="2" x14ac:dyDescent="0.25">
      <c r="A3648" s="27">
        <v>44393</v>
      </c>
      <c r="B3648" s="24" t="s">
        <v>94</v>
      </c>
      <c r="C3648" s="25">
        <v>1857.5</v>
      </c>
      <c r="D3648" s="31" t="str">
        <f t="shared" si="56"/>
        <v/>
      </c>
      <c r="E3648" s="24" t="s">
        <v>56</v>
      </c>
    </row>
    <row r="3649" spans="1:5" s="23" customFormat="1" ht="15.75" outlineLevel="2" x14ac:dyDescent="0.25">
      <c r="A3649" s="27">
        <v>44393</v>
      </c>
      <c r="B3649" s="24" t="s">
        <v>94</v>
      </c>
      <c r="C3649" s="25">
        <v>1440</v>
      </c>
      <c r="D3649" s="31" t="str">
        <f t="shared" si="56"/>
        <v/>
      </c>
      <c r="E3649" s="24" t="s">
        <v>56</v>
      </c>
    </row>
    <row r="3650" spans="1:5" s="23" customFormat="1" ht="15.75" outlineLevel="2" x14ac:dyDescent="0.25">
      <c r="A3650" s="27">
        <v>44393</v>
      </c>
      <c r="B3650" s="24" t="s">
        <v>94</v>
      </c>
      <c r="C3650" s="25">
        <v>1494</v>
      </c>
      <c r="D3650" s="31" t="str">
        <f t="shared" si="56"/>
        <v/>
      </c>
      <c r="E3650" s="24" t="s">
        <v>56</v>
      </c>
    </row>
    <row r="3651" spans="1:5" s="23" customFormat="1" ht="15.75" outlineLevel="2" x14ac:dyDescent="0.25">
      <c r="A3651" s="27">
        <v>44393</v>
      </c>
      <c r="B3651" s="24" t="s">
        <v>94</v>
      </c>
      <c r="C3651" s="25">
        <v>715</v>
      </c>
      <c r="D3651" s="31" t="str">
        <f t="shared" si="56"/>
        <v/>
      </c>
      <c r="E3651" s="24" t="s">
        <v>56</v>
      </c>
    </row>
    <row r="3652" spans="1:5" s="23" customFormat="1" ht="15.75" outlineLevel="2" x14ac:dyDescent="0.25">
      <c r="A3652" s="27">
        <v>44393</v>
      </c>
      <c r="B3652" s="24" t="s">
        <v>94</v>
      </c>
      <c r="C3652" s="25">
        <v>104</v>
      </c>
      <c r="D3652" s="31" t="str">
        <f t="shared" si="56"/>
        <v/>
      </c>
      <c r="E3652" s="24" t="s">
        <v>56</v>
      </c>
    </row>
    <row r="3653" spans="1:5" s="23" customFormat="1" ht="15.75" outlineLevel="2" x14ac:dyDescent="0.25">
      <c r="A3653" s="27">
        <v>44393</v>
      </c>
      <c r="B3653" s="24" t="s">
        <v>94</v>
      </c>
      <c r="C3653" s="25">
        <v>602.94000000000005</v>
      </c>
      <c r="D3653" s="31" t="str">
        <f t="shared" si="56"/>
        <v/>
      </c>
      <c r="E3653" s="24" t="s">
        <v>56</v>
      </c>
    </row>
    <row r="3654" spans="1:5" s="23" customFormat="1" ht="15.75" outlineLevel="2" x14ac:dyDescent="0.25">
      <c r="A3654" s="27">
        <v>44393</v>
      </c>
      <c r="B3654" s="24" t="s">
        <v>94</v>
      </c>
      <c r="C3654" s="25">
        <v>573.75</v>
      </c>
      <c r="D3654" s="31" t="str">
        <f t="shared" si="56"/>
        <v/>
      </c>
      <c r="E3654" s="24" t="s">
        <v>56</v>
      </c>
    </row>
    <row r="3655" spans="1:5" s="23" customFormat="1" ht="15.75" outlineLevel="2" x14ac:dyDescent="0.25">
      <c r="A3655" s="27">
        <v>44393</v>
      </c>
      <c r="B3655" s="24" t="s">
        <v>94</v>
      </c>
      <c r="C3655" s="25">
        <v>1998</v>
      </c>
      <c r="D3655" s="31" t="str">
        <f t="shared" si="56"/>
        <v/>
      </c>
      <c r="E3655" s="24" t="s">
        <v>56</v>
      </c>
    </row>
    <row r="3656" spans="1:5" s="23" customFormat="1" ht="15.75" outlineLevel="2" x14ac:dyDescent="0.25">
      <c r="A3656" s="27">
        <v>44393</v>
      </c>
      <c r="B3656" s="24" t="s">
        <v>94</v>
      </c>
      <c r="C3656" s="25">
        <v>2448</v>
      </c>
      <c r="D3656" s="31" t="str">
        <f t="shared" si="56"/>
        <v/>
      </c>
      <c r="E3656" s="24" t="s">
        <v>56</v>
      </c>
    </row>
    <row r="3657" spans="1:5" s="23" customFormat="1" ht="15.75" outlineLevel="2" x14ac:dyDescent="0.25">
      <c r="A3657" s="27">
        <v>44393</v>
      </c>
      <c r="B3657" s="24" t="s">
        <v>94</v>
      </c>
      <c r="C3657" s="25">
        <v>10859</v>
      </c>
      <c r="D3657" s="31" t="str">
        <f t="shared" si="56"/>
        <v/>
      </c>
      <c r="E3657" s="24" t="s">
        <v>56</v>
      </c>
    </row>
    <row r="3658" spans="1:5" s="23" customFormat="1" ht="15.75" outlineLevel="2" x14ac:dyDescent="0.25">
      <c r="A3658" s="27">
        <v>44393</v>
      </c>
      <c r="B3658" s="24" t="s">
        <v>94</v>
      </c>
      <c r="C3658" s="25">
        <v>513</v>
      </c>
      <c r="D3658" s="31" t="str">
        <f t="shared" si="56"/>
        <v/>
      </c>
      <c r="E3658" s="24" t="s">
        <v>56</v>
      </c>
    </row>
    <row r="3659" spans="1:5" s="23" customFormat="1" ht="15.75" outlineLevel="2" x14ac:dyDescent="0.25">
      <c r="A3659" s="27">
        <v>44393</v>
      </c>
      <c r="B3659" s="24" t="s">
        <v>94</v>
      </c>
      <c r="C3659" s="25">
        <v>27</v>
      </c>
      <c r="D3659" s="31" t="str">
        <f t="shared" si="56"/>
        <v/>
      </c>
      <c r="E3659" s="24" t="s">
        <v>56</v>
      </c>
    </row>
    <row r="3660" spans="1:5" s="23" customFormat="1" ht="15.75" outlineLevel="2" x14ac:dyDescent="0.25">
      <c r="A3660" s="27">
        <v>44393</v>
      </c>
      <c r="B3660" s="24" t="s">
        <v>94</v>
      </c>
      <c r="C3660" s="25">
        <v>2210</v>
      </c>
      <c r="D3660" s="31" t="str">
        <f t="shared" si="56"/>
        <v/>
      </c>
      <c r="E3660" s="24" t="s">
        <v>56</v>
      </c>
    </row>
    <row r="3661" spans="1:5" s="23" customFormat="1" ht="15.75" outlineLevel="2" x14ac:dyDescent="0.25">
      <c r="A3661" s="27">
        <v>44393</v>
      </c>
      <c r="B3661" s="24" t="s">
        <v>94</v>
      </c>
      <c r="C3661" s="25">
        <v>5175</v>
      </c>
      <c r="D3661" s="31" t="str">
        <f t="shared" si="56"/>
        <v/>
      </c>
      <c r="E3661" s="24" t="s">
        <v>56</v>
      </c>
    </row>
    <row r="3662" spans="1:5" s="23" customFormat="1" ht="15.75" outlineLevel="2" x14ac:dyDescent="0.25">
      <c r="A3662" s="27">
        <v>44393</v>
      </c>
      <c r="B3662" s="24" t="s">
        <v>94</v>
      </c>
      <c r="C3662" s="25">
        <v>3720</v>
      </c>
      <c r="D3662" s="31" t="str">
        <f t="shared" si="56"/>
        <v/>
      </c>
      <c r="E3662" s="24" t="s">
        <v>56</v>
      </c>
    </row>
    <row r="3663" spans="1:5" s="23" customFormat="1" ht="15.75" outlineLevel="2" x14ac:dyDescent="0.25">
      <c r="A3663" s="27">
        <v>44393</v>
      </c>
      <c r="B3663" s="24" t="s">
        <v>94</v>
      </c>
      <c r="C3663" s="25">
        <v>2134.9</v>
      </c>
      <c r="D3663" s="31" t="str">
        <f t="shared" si="56"/>
        <v/>
      </c>
      <c r="E3663" s="24" t="s">
        <v>56</v>
      </c>
    </row>
    <row r="3664" spans="1:5" s="23" customFormat="1" ht="15.75" outlineLevel="2" x14ac:dyDescent="0.25">
      <c r="A3664" s="27">
        <v>44393</v>
      </c>
      <c r="B3664" s="24" t="s">
        <v>94</v>
      </c>
      <c r="C3664" s="25">
        <v>690</v>
      </c>
      <c r="D3664" s="31" t="str">
        <f t="shared" si="56"/>
        <v/>
      </c>
      <c r="E3664" s="24" t="s">
        <v>56</v>
      </c>
    </row>
    <row r="3665" spans="1:5" s="23" customFormat="1" ht="15.75" outlineLevel="2" x14ac:dyDescent="0.25">
      <c r="A3665" s="27">
        <v>44393</v>
      </c>
      <c r="B3665" s="24" t="s">
        <v>94</v>
      </c>
      <c r="C3665" s="25">
        <v>1200</v>
      </c>
      <c r="D3665" s="31" t="str">
        <f t="shared" si="56"/>
        <v/>
      </c>
      <c r="E3665" s="24" t="s">
        <v>56</v>
      </c>
    </row>
    <row r="3666" spans="1:5" s="23" customFormat="1" ht="15.75" outlineLevel="2" x14ac:dyDescent="0.25">
      <c r="A3666" s="27">
        <v>44393</v>
      </c>
      <c r="B3666" s="24" t="s">
        <v>94</v>
      </c>
      <c r="C3666" s="25">
        <v>1280</v>
      </c>
      <c r="D3666" s="31" t="str">
        <f t="shared" si="56"/>
        <v/>
      </c>
      <c r="E3666" s="24" t="s">
        <v>56</v>
      </c>
    </row>
    <row r="3667" spans="1:5" s="23" customFormat="1" ht="15.75" outlineLevel="2" x14ac:dyDescent="0.25">
      <c r="A3667" s="27">
        <v>44393</v>
      </c>
      <c r="B3667" s="24" t="s">
        <v>94</v>
      </c>
      <c r="C3667" s="25">
        <v>1785</v>
      </c>
      <c r="D3667" s="31" t="str">
        <f t="shared" si="56"/>
        <v/>
      </c>
      <c r="E3667" s="24" t="s">
        <v>56</v>
      </c>
    </row>
    <row r="3668" spans="1:5" s="23" customFormat="1" ht="15.75" outlineLevel="2" x14ac:dyDescent="0.25">
      <c r="A3668" s="27">
        <v>44393</v>
      </c>
      <c r="B3668" s="24" t="s">
        <v>94</v>
      </c>
      <c r="C3668" s="25">
        <v>7587</v>
      </c>
      <c r="D3668" s="31" t="str">
        <f t="shared" si="56"/>
        <v/>
      </c>
      <c r="E3668" s="24" t="s">
        <v>56</v>
      </c>
    </row>
    <row r="3669" spans="1:5" s="23" customFormat="1" ht="15.75" outlineLevel="2" x14ac:dyDescent="0.25">
      <c r="A3669" s="27">
        <v>44393</v>
      </c>
      <c r="B3669" s="24" t="s">
        <v>94</v>
      </c>
      <c r="C3669" s="25">
        <v>2605</v>
      </c>
      <c r="D3669" s="31" t="str">
        <f t="shared" si="56"/>
        <v/>
      </c>
      <c r="E3669" s="24" t="s">
        <v>56</v>
      </c>
    </row>
    <row r="3670" spans="1:5" s="23" customFormat="1" ht="15.75" outlineLevel="2" x14ac:dyDescent="0.25">
      <c r="A3670" s="27">
        <v>44393</v>
      </c>
      <c r="B3670" s="24" t="s">
        <v>94</v>
      </c>
      <c r="C3670" s="25">
        <v>670</v>
      </c>
      <c r="D3670" s="31" t="str">
        <f t="shared" si="56"/>
        <v/>
      </c>
      <c r="E3670" s="24" t="s">
        <v>56</v>
      </c>
    </row>
    <row r="3671" spans="1:5" s="23" customFormat="1" ht="15.75" outlineLevel="2" x14ac:dyDescent="0.25">
      <c r="A3671" s="27">
        <v>44393</v>
      </c>
      <c r="B3671" s="24" t="s">
        <v>94</v>
      </c>
      <c r="C3671" s="25">
        <v>2523</v>
      </c>
      <c r="D3671" s="31" t="str">
        <f t="shared" si="56"/>
        <v/>
      </c>
      <c r="E3671" s="24" t="s">
        <v>56</v>
      </c>
    </row>
    <row r="3672" spans="1:5" s="23" customFormat="1" ht="15.75" outlineLevel="1" x14ac:dyDescent="0.25">
      <c r="A3672" s="28">
        <f>A3671</f>
        <v>44393</v>
      </c>
      <c r="B3672" s="29" t="str">
        <f>B3671</f>
        <v>BSN SPORTS LLC</v>
      </c>
      <c r="C3672" s="30">
        <f>SUBTOTAL(9,C3638:C3671)</f>
        <v>68033.829999999987</v>
      </c>
      <c r="D3672" s="31" t="str">
        <f t="shared" si="56"/>
        <v>TOTAL</v>
      </c>
      <c r="E3672" s="24"/>
    </row>
    <row r="3673" spans="1:5" s="23" customFormat="1" ht="15.75" outlineLevel="2" x14ac:dyDescent="0.25">
      <c r="A3673" s="27">
        <v>44393</v>
      </c>
      <c r="B3673" s="24" t="s">
        <v>443</v>
      </c>
      <c r="C3673" s="25">
        <v>6457.09</v>
      </c>
      <c r="D3673" s="31" t="str">
        <f t="shared" si="56"/>
        <v/>
      </c>
      <c r="E3673" s="24" t="s">
        <v>77</v>
      </c>
    </row>
    <row r="3674" spans="1:5" s="23" customFormat="1" ht="15.75" outlineLevel="2" x14ac:dyDescent="0.25">
      <c r="A3674" s="27">
        <v>44393</v>
      </c>
      <c r="B3674" s="24" t="s">
        <v>443</v>
      </c>
      <c r="C3674" s="25">
        <v>273.33999999999997</v>
      </c>
      <c r="D3674" s="31" t="str">
        <f t="shared" si="56"/>
        <v/>
      </c>
      <c r="E3674" s="24" t="s">
        <v>77</v>
      </c>
    </row>
    <row r="3675" spans="1:5" s="23" customFormat="1" ht="15.75" outlineLevel="1" x14ac:dyDescent="0.25">
      <c r="A3675" s="28">
        <f>A3674</f>
        <v>44393</v>
      </c>
      <c r="B3675" s="29" t="str">
        <f>B3674</f>
        <v>VERIZON WIRELESS MESSAGING SERVICES</v>
      </c>
      <c r="C3675" s="30">
        <f>SUBTOTAL(9,C3673:C3674)</f>
        <v>6730.43</v>
      </c>
      <c r="D3675" s="31" t="str">
        <f t="shared" si="56"/>
        <v>TOTAL</v>
      </c>
      <c r="E3675" s="24"/>
    </row>
    <row r="3676" spans="1:5" s="23" customFormat="1" ht="15.75" outlineLevel="2" x14ac:dyDescent="0.25">
      <c r="A3676" s="27">
        <v>44393</v>
      </c>
      <c r="B3676" s="24" t="s">
        <v>406</v>
      </c>
      <c r="C3676" s="25">
        <v>7700.4</v>
      </c>
      <c r="D3676" s="31" t="str">
        <f t="shared" si="56"/>
        <v/>
      </c>
      <c r="E3676" s="24" t="s">
        <v>58</v>
      </c>
    </row>
    <row r="3677" spans="1:5" s="23" customFormat="1" ht="15.75" outlineLevel="1" x14ac:dyDescent="0.25">
      <c r="A3677" s="28">
        <f>A3676</f>
        <v>44393</v>
      </c>
      <c r="B3677" s="29" t="str">
        <f>B3676</f>
        <v>VOSS ELECTRIC COMPANY</v>
      </c>
      <c r="C3677" s="30">
        <f>SUBTOTAL(9,C3676:C3676)</f>
        <v>7700.4</v>
      </c>
      <c r="D3677" s="31" t="str">
        <f t="shared" si="56"/>
        <v>TOTAL</v>
      </c>
      <c r="E3677" s="24"/>
    </row>
    <row r="3678" spans="1:5" s="23" customFormat="1" ht="15.75" outlineLevel="2" x14ac:dyDescent="0.25">
      <c r="A3678" s="27">
        <v>44393</v>
      </c>
      <c r="B3678" s="24" t="s">
        <v>1012</v>
      </c>
      <c r="C3678" s="25">
        <v>16850</v>
      </c>
      <c r="D3678" s="31" t="str">
        <f t="shared" si="56"/>
        <v/>
      </c>
      <c r="E3678" s="24" t="s">
        <v>65</v>
      </c>
    </row>
    <row r="3679" spans="1:5" s="23" customFormat="1" ht="15.75" outlineLevel="1" x14ac:dyDescent="0.25">
      <c r="A3679" s="28">
        <f>A3678</f>
        <v>44393</v>
      </c>
      <c r="B3679" s="29" t="str">
        <f>B3678</f>
        <v>WEST BELT SURVEYING INC</v>
      </c>
      <c r="C3679" s="30">
        <f>SUBTOTAL(9,C3678:C3678)</f>
        <v>16850</v>
      </c>
      <c r="D3679" s="31" t="str">
        <f t="shared" si="56"/>
        <v>TOTAL</v>
      </c>
      <c r="E3679" s="24"/>
    </row>
    <row r="3680" spans="1:5" s="23" customFormat="1" ht="15.75" outlineLevel="2" x14ac:dyDescent="0.25">
      <c r="A3680" s="27">
        <v>44393</v>
      </c>
      <c r="B3680" s="24" t="s">
        <v>41</v>
      </c>
      <c r="C3680" s="25">
        <v>2020.67</v>
      </c>
      <c r="D3680" s="31" t="str">
        <f t="shared" si="56"/>
        <v/>
      </c>
      <c r="E3680" s="24" t="s">
        <v>75</v>
      </c>
    </row>
    <row r="3681" spans="1:5" s="23" customFormat="1" ht="15.75" outlineLevel="2" x14ac:dyDescent="0.25">
      <c r="A3681" s="27">
        <v>44393</v>
      </c>
      <c r="B3681" s="24" t="s">
        <v>41</v>
      </c>
      <c r="C3681" s="25">
        <v>321.68</v>
      </c>
      <c r="D3681" s="31" t="str">
        <f t="shared" si="56"/>
        <v/>
      </c>
      <c r="E3681" s="24" t="s">
        <v>75</v>
      </c>
    </row>
    <row r="3682" spans="1:5" s="23" customFormat="1" ht="15.75" outlineLevel="1" x14ac:dyDescent="0.25">
      <c r="A3682" s="28">
        <f>A3681</f>
        <v>44393</v>
      </c>
      <c r="B3682" s="29" t="str">
        <f>B3681</f>
        <v>WEST MEMORIAL MUD</v>
      </c>
      <c r="C3682" s="30">
        <f>SUBTOTAL(9,C3680:C3681)</f>
        <v>2342.35</v>
      </c>
      <c r="D3682" s="31" t="str">
        <f t="shared" si="56"/>
        <v>TOTAL</v>
      </c>
      <c r="E3682" s="24"/>
    </row>
    <row r="3683" spans="1:5" s="23" customFormat="1" ht="15.75" outlineLevel="2" x14ac:dyDescent="0.25">
      <c r="A3683" s="27">
        <v>44393</v>
      </c>
      <c r="B3683" s="24" t="s">
        <v>313</v>
      </c>
      <c r="C3683" s="25">
        <v>-206.69</v>
      </c>
      <c r="D3683" s="31" t="str">
        <f t="shared" si="56"/>
        <v/>
      </c>
      <c r="E3683" s="24" t="s">
        <v>58</v>
      </c>
    </row>
    <row r="3684" spans="1:5" s="23" customFormat="1" ht="15.75" outlineLevel="2" x14ac:dyDescent="0.25">
      <c r="A3684" s="27">
        <v>44393</v>
      </c>
      <c r="B3684" s="24" t="s">
        <v>313</v>
      </c>
      <c r="C3684" s="25">
        <v>398.68</v>
      </c>
      <c r="D3684" s="31" t="str">
        <f t="shared" si="56"/>
        <v/>
      </c>
      <c r="E3684" s="24" t="s">
        <v>58</v>
      </c>
    </row>
    <row r="3685" spans="1:5" s="23" customFormat="1" ht="15.75" outlineLevel="2" x14ac:dyDescent="0.25">
      <c r="A3685" s="27">
        <v>44393</v>
      </c>
      <c r="B3685" s="24" t="s">
        <v>313</v>
      </c>
      <c r="C3685" s="25">
        <v>173.64</v>
      </c>
      <c r="D3685" s="31" t="str">
        <f t="shared" si="56"/>
        <v/>
      </c>
      <c r="E3685" s="24" t="s">
        <v>58</v>
      </c>
    </row>
    <row r="3686" spans="1:5" s="23" customFormat="1" ht="15.75" outlineLevel="1" x14ac:dyDescent="0.25">
      <c r="A3686" s="28">
        <f>A3685</f>
        <v>44393</v>
      </c>
      <c r="B3686" s="29" t="str">
        <f>B3685</f>
        <v>WEST POINT</v>
      </c>
      <c r="C3686" s="30">
        <f>SUBTOTAL(9,C3683:C3685)</f>
        <v>365.63</v>
      </c>
      <c r="D3686" s="31" t="str">
        <f t="shared" si="56"/>
        <v>TOTAL</v>
      </c>
      <c r="E3686" s="24"/>
    </row>
    <row r="3687" spans="1:5" s="23" customFormat="1" ht="15.75" outlineLevel="2" x14ac:dyDescent="0.25">
      <c r="A3687" s="27">
        <v>44393</v>
      </c>
      <c r="B3687" s="24" t="s">
        <v>1013</v>
      </c>
      <c r="C3687" s="25">
        <v>17350</v>
      </c>
      <c r="D3687" s="31" t="str">
        <f t="shared" si="56"/>
        <v/>
      </c>
      <c r="E3687" s="24" t="s">
        <v>1370</v>
      </c>
    </row>
    <row r="3688" spans="1:5" s="23" customFormat="1" ht="15.75" outlineLevel="1" x14ac:dyDescent="0.25">
      <c r="A3688" s="28">
        <f>A3687</f>
        <v>44393</v>
      </c>
      <c r="B3688" s="29" t="str">
        <f>B3687</f>
        <v>WHITLEY PENN LLP</v>
      </c>
      <c r="C3688" s="30">
        <f>SUBTOTAL(9,C3687:C3687)</f>
        <v>17350</v>
      </c>
      <c r="D3688" s="31" t="str">
        <f t="shared" si="56"/>
        <v>TOTAL</v>
      </c>
      <c r="E3688" s="24"/>
    </row>
    <row r="3689" spans="1:5" s="23" customFormat="1" ht="15.75" outlineLevel="2" x14ac:dyDescent="0.25">
      <c r="A3689" s="27">
        <v>44393</v>
      </c>
      <c r="B3689" s="24" t="s">
        <v>351</v>
      </c>
      <c r="C3689" s="25">
        <v>1359.4</v>
      </c>
      <c r="D3689" s="31" t="str">
        <f t="shared" si="56"/>
        <v/>
      </c>
      <c r="E3689" s="24" t="s">
        <v>58</v>
      </c>
    </row>
    <row r="3690" spans="1:5" s="23" customFormat="1" ht="15.75" outlineLevel="1" x14ac:dyDescent="0.25">
      <c r="A3690" s="28">
        <f>A3689</f>
        <v>44393</v>
      </c>
      <c r="B3690" s="29" t="str">
        <f>B3689</f>
        <v>WINFIELD SOLUTIONS LLC</v>
      </c>
      <c r="C3690" s="30">
        <f>SUBTOTAL(9,C3689:C3689)</f>
        <v>1359.4</v>
      </c>
      <c r="D3690" s="31" t="str">
        <f t="shared" si="56"/>
        <v>TOTAL</v>
      </c>
      <c r="E3690" s="24"/>
    </row>
    <row r="3691" spans="1:5" s="23" customFormat="1" ht="15.75" outlineLevel="2" x14ac:dyDescent="0.25">
      <c r="A3691" s="27">
        <v>44393</v>
      </c>
      <c r="B3691" s="24" t="s">
        <v>306</v>
      </c>
      <c r="C3691" s="25">
        <v>440</v>
      </c>
      <c r="D3691" s="31" t="str">
        <f t="shared" si="56"/>
        <v/>
      </c>
      <c r="E3691" s="24" t="s">
        <v>62</v>
      </c>
    </row>
    <row r="3692" spans="1:5" s="23" customFormat="1" ht="15.75" outlineLevel="1" x14ac:dyDescent="0.25">
      <c r="A3692" s="28">
        <f>A3691</f>
        <v>44393</v>
      </c>
      <c r="B3692" s="29" t="str">
        <f>B3691</f>
        <v>X-RAY LOCATING SERVICES INC</v>
      </c>
      <c r="C3692" s="30">
        <f>SUBTOTAL(9,C3691:C3691)</f>
        <v>440</v>
      </c>
      <c r="D3692" s="31" t="str">
        <f t="shared" si="56"/>
        <v>TOTAL</v>
      </c>
      <c r="E3692" s="24"/>
    </row>
    <row r="3693" spans="1:5" s="23" customFormat="1" ht="15.75" outlineLevel="2" x14ac:dyDescent="0.25">
      <c r="A3693" s="27">
        <v>44393</v>
      </c>
      <c r="B3693" s="24" t="s">
        <v>396</v>
      </c>
      <c r="C3693" s="25">
        <v>68.400000000000006</v>
      </c>
      <c r="D3693" s="31" t="str">
        <f t="shared" si="56"/>
        <v/>
      </c>
      <c r="E3693" s="24" t="s">
        <v>58</v>
      </c>
    </row>
    <row r="3694" spans="1:5" s="23" customFormat="1" ht="15.75" outlineLevel="1" x14ac:dyDescent="0.25">
      <c r="A3694" s="28">
        <f>A3693</f>
        <v>44393</v>
      </c>
      <c r="B3694" s="29" t="str">
        <f>B3693</f>
        <v>Z-RIDERS OF TEXAS</v>
      </c>
      <c r="C3694" s="30">
        <f>SUBTOTAL(9,C3693:C3693)</f>
        <v>68.400000000000006</v>
      </c>
      <c r="D3694" s="31" t="str">
        <f t="shared" si="56"/>
        <v>TOTAL</v>
      </c>
      <c r="E3694" s="24"/>
    </row>
    <row r="3695" spans="1:5" s="23" customFormat="1" ht="15.75" outlineLevel="2" x14ac:dyDescent="0.25">
      <c r="A3695" s="27">
        <v>44400</v>
      </c>
      <c r="B3695" s="24" t="s">
        <v>1014</v>
      </c>
      <c r="C3695" s="25">
        <v>10</v>
      </c>
      <c r="D3695" s="31" t="str">
        <f t="shared" si="56"/>
        <v/>
      </c>
      <c r="E3695" s="24" t="s">
        <v>56</v>
      </c>
    </row>
    <row r="3696" spans="1:5" s="23" customFormat="1" ht="15.75" outlineLevel="1" x14ac:dyDescent="0.25">
      <c r="A3696" s="28">
        <f>A3695</f>
        <v>44400</v>
      </c>
      <c r="B3696" s="29" t="str">
        <f>B3695</f>
        <v>MAUREEN ABAJAH</v>
      </c>
      <c r="C3696" s="30">
        <f>SUBTOTAL(9,C3695:C3695)</f>
        <v>10</v>
      </c>
      <c r="D3696" s="31" t="str">
        <f t="shared" si="56"/>
        <v>TOTAL</v>
      </c>
      <c r="E3696" s="24"/>
    </row>
    <row r="3697" spans="1:5" s="23" customFormat="1" ht="15.75" outlineLevel="2" x14ac:dyDescent="0.25">
      <c r="A3697" s="27">
        <v>44400</v>
      </c>
      <c r="B3697" s="24" t="s">
        <v>1015</v>
      </c>
      <c r="C3697" s="25">
        <v>10</v>
      </c>
      <c r="D3697" s="31" t="str">
        <f t="shared" ref="D3697:D3760" si="57">IF(E3697="","TOTAL","")</f>
        <v/>
      </c>
      <c r="E3697" s="24" t="s">
        <v>74</v>
      </c>
    </row>
    <row r="3698" spans="1:5" s="23" customFormat="1" ht="15.75" outlineLevel="1" x14ac:dyDescent="0.25">
      <c r="A3698" s="28">
        <f>A3697</f>
        <v>44400</v>
      </c>
      <c r="B3698" s="29" t="str">
        <f>B3697</f>
        <v>YAVIRA OYUGI</v>
      </c>
      <c r="C3698" s="30">
        <f>SUBTOTAL(9,C3697:C3697)</f>
        <v>10</v>
      </c>
      <c r="D3698" s="31" t="str">
        <f t="shared" si="57"/>
        <v>TOTAL</v>
      </c>
      <c r="E3698" s="24"/>
    </row>
    <row r="3699" spans="1:5" s="23" customFormat="1" ht="15.75" outlineLevel="2" x14ac:dyDescent="0.25">
      <c r="A3699" s="27">
        <v>44400</v>
      </c>
      <c r="B3699" s="24" t="s">
        <v>1016</v>
      </c>
      <c r="C3699" s="25">
        <v>2337.75</v>
      </c>
      <c r="D3699" s="31" t="str">
        <f t="shared" si="57"/>
        <v/>
      </c>
      <c r="E3699" s="24" t="s">
        <v>66</v>
      </c>
    </row>
    <row r="3700" spans="1:5" s="23" customFormat="1" ht="15.75" outlineLevel="1" x14ac:dyDescent="0.25">
      <c r="A3700" s="28">
        <f>A3699</f>
        <v>44400</v>
      </c>
      <c r="B3700" s="29" t="str">
        <f>B3699</f>
        <v>4IMPRINT INC</v>
      </c>
      <c r="C3700" s="30">
        <f>SUBTOTAL(9,C3699:C3699)</f>
        <v>2337.75</v>
      </c>
      <c r="D3700" s="31" t="str">
        <f t="shared" si="57"/>
        <v>TOTAL</v>
      </c>
      <c r="E3700" s="24"/>
    </row>
    <row r="3701" spans="1:5" s="23" customFormat="1" ht="15.75" outlineLevel="2" x14ac:dyDescent="0.25">
      <c r="A3701" s="27">
        <v>44400</v>
      </c>
      <c r="B3701" s="24" t="s">
        <v>1377</v>
      </c>
      <c r="C3701" s="25">
        <v>335.32</v>
      </c>
      <c r="D3701" s="31" t="str">
        <f t="shared" si="57"/>
        <v/>
      </c>
      <c r="E3701" s="24" t="s">
        <v>70</v>
      </c>
    </row>
    <row r="3702" spans="1:5" s="23" customFormat="1" ht="15.75" outlineLevel="1" x14ac:dyDescent="0.25">
      <c r="A3702" s="28">
        <f>A3701</f>
        <v>44400</v>
      </c>
      <c r="B3702" s="29" t="str">
        <f>B3701</f>
        <v>LEGAL SETTLEMENT</v>
      </c>
      <c r="C3702" s="30">
        <f>SUBTOTAL(9,C3701:C3701)</f>
        <v>335.32</v>
      </c>
      <c r="D3702" s="31" t="str">
        <f t="shared" si="57"/>
        <v>TOTAL</v>
      </c>
      <c r="E3702" s="24"/>
    </row>
    <row r="3703" spans="1:5" s="23" customFormat="1" ht="15.75" outlineLevel="2" x14ac:dyDescent="0.25">
      <c r="A3703" s="27">
        <v>44400</v>
      </c>
      <c r="B3703" s="24" t="s">
        <v>1377</v>
      </c>
      <c r="C3703" s="25">
        <v>237.07</v>
      </c>
      <c r="D3703" s="31" t="str">
        <f t="shared" si="57"/>
        <v/>
      </c>
      <c r="E3703" s="24" t="s">
        <v>70</v>
      </c>
    </row>
    <row r="3704" spans="1:5" s="23" customFormat="1" ht="15.75" outlineLevel="1" x14ac:dyDescent="0.25">
      <c r="A3704" s="28">
        <f>A3703</f>
        <v>44400</v>
      </c>
      <c r="B3704" s="29" t="str">
        <f>B3703</f>
        <v>LEGAL SETTLEMENT</v>
      </c>
      <c r="C3704" s="30">
        <f>SUBTOTAL(9,C3703:C3703)</f>
        <v>237.07</v>
      </c>
      <c r="D3704" s="31" t="str">
        <f t="shared" si="57"/>
        <v>TOTAL</v>
      </c>
      <c r="E3704" s="24"/>
    </row>
    <row r="3705" spans="1:5" s="23" customFormat="1" ht="15.75" outlineLevel="2" x14ac:dyDescent="0.25">
      <c r="A3705" s="27">
        <v>44400</v>
      </c>
      <c r="B3705" s="24" t="s">
        <v>1377</v>
      </c>
      <c r="C3705" s="25">
        <v>692.5</v>
      </c>
      <c r="D3705" s="31" t="str">
        <f t="shared" si="57"/>
        <v/>
      </c>
      <c r="E3705" s="24" t="s">
        <v>70</v>
      </c>
    </row>
    <row r="3706" spans="1:5" s="23" customFormat="1" ht="15.75" outlineLevel="2" x14ac:dyDescent="0.25">
      <c r="A3706" s="27">
        <v>44400</v>
      </c>
      <c r="B3706" s="24" t="s">
        <v>1377</v>
      </c>
      <c r="C3706" s="25">
        <v>692.5</v>
      </c>
      <c r="D3706" s="31" t="str">
        <f t="shared" si="57"/>
        <v/>
      </c>
      <c r="E3706" s="24" t="s">
        <v>70</v>
      </c>
    </row>
    <row r="3707" spans="1:5" s="23" customFormat="1" ht="15.75" outlineLevel="1" x14ac:dyDescent="0.25">
      <c r="A3707" s="28">
        <f>A3706</f>
        <v>44400</v>
      </c>
      <c r="B3707" s="29" t="str">
        <f>B3706</f>
        <v>LEGAL SETTLEMENT</v>
      </c>
      <c r="C3707" s="30">
        <f>SUBTOTAL(9,C3705:C3706)</f>
        <v>1385</v>
      </c>
      <c r="D3707" s="31" t="str">
        <f t="shared" si="57"/>
        <v>TOTAL</v>
      </c>
      <c r="E3707" s="24"/>
    </row>
    <row r="3708" spans="1:5" s="23" customFormat="1" ht="15.75" outlineLevel="2" x14ac:dyDescent="0.25">
      <c r="A3708" s="27">
        <v>44400</v>
      </c>
      <c r="B3708" s="24" t="s">
        <v>1377</v>
      </c>
      <c r="C3708" s="25">
        <v>3220.09</v>
      </c>
      <c r="D3708" s="31" t="str">
        <f t="shared" si="57"/>
        <v/>
      </c>
      <c r="E3708" s="24" t="s">
        <v>70</v>
      </c>
    </row>
    <row r="3709" spans="1:5" s="23" customFormat="1" ht="15.75" outlineLevel="1" x14ac:dyDescent="0.25">
      <c r="A3709" s="28">
        <f>A3708</f>
        <v>44400</v>
      </c>
      <c r="B3709" s="29" t="str">
        <f>B3708</f>
        <v>LEGAL SETTLEMENT</v>
      </c>
      <c r="C3709" s="30">
        <f>SUBTOTAL(9,C3708:C3708)</f>
        <v>3220.09</v>
      </c>
      <c r="D3709" s="31" t="str">
        <f t="shared" si="57"/>
        <v>TOTAL</v>
      </c>
      <c r="E3709" s="24"/>
    </row>
    <row r="3710" spans="1:5" s="23" customFormat="1" ht="15.75" outlineLevel="2" x14ac:dyDescent="0.25">
      <c r="A3710" s="27">
        <v>44400</v>
      </c>
      <c r="B3710" s="24" t="s">
        <v>1017</v>
      </c>
      <c r="C3710" s="25">
        <v>53.75</v>
      </c>
      <c r="D3710" s="31" t="str">
        <f t="shared" si="57"/>
        <v/>
      </c>
      <c r="E3710" s="24" t="s">
        <v>185</v>
      </c>
    </row>
    <row r="3711" spans="1:5" s="23" customFormat="1" ht="15.75" outlineLevel="1" x14ac:dyDescent="0.25">
      <c r="A3711" s="28">
        <f>A3710</f>
        <v>44400</v>
      </c>
      <c r="B3711" s="29" t="str">
        <f>B3710</f>
        <v>NANCY MUNGUIA</v>
      </c>
      <c r="C3711" s="30">
        <f>SUBTOTAL(9,C3710:C3710)</f>
        <v>53.75</v>
      </c>
      <c r="D3711" s="31" t="str">
        <f t="shared" si="57"/>
        <v>TOTAL</v>
      </c>
      <c r="E3711" s="24"/>
    </row>
    <row r="3712" spans="1:5" s="23" customFormat="1" ht="15.75" outlineLevel="2" x14ac:dyDescent="0.25">
      <c r="A3712" s="27">
        <v>44400</v>
      </c>
      <c r="B3712" s="24" t="s">
        <v>1018</v>
      </c>
      <c r="C3712" s="25">
        <v>36.25</v>
      </c>
      <c r="D3712" s="31" t="str">
        <f t="shared" si="57"/>
        <v/>
      </c>
      <c r="E3712" s="24" t="s">
        <v>185</v>
      </c>
    </row>
    <row r="3713" spans="1:5" s="23" customFormat="1" ht="15.75" outlineLevel="1" x14ac:dyDescent="0.25">
      <c r="A3713" s="28">
        <f>A3712</f>
        <v>44400</v>
      </c>
      <c r="B3713" s="29" t="str">
        <f>B3712</f>
        <v>MICHELLE LARSON</v>
      </c>
      <c r="C3713" s="30">
        <f>SUBTOTAL(9,C3712:C3712)</f>
        <v>36.25</v>
      </c>
      <c r="D3713" s="31" t="str">
        <f t="shared" si="57"/>
        <v>TOTAL</v>
      </c>
      <c r="E3713" s="24"/>
    </row>
    <row r="3714" spans="1:5" s="23" customFormat="1" ht="15.75" outlineLevel="2" x14ac:dyDescent="0.25">
      <c r="A3714" s="27">
        <v>44400</v>
      </c>
      <c r="B3714" s="24" t="s">
        <v>1019</v>
      </c>
      <c r="C3714" s="25">
        <v>7</v>
      </c>
      <c r="D3714" s="31" t="str">
        <f t="shared" si="57"/>
        <v/>
      </c>
      <c r="E3714" s="24" t="s">
        <v>185</v>
      </c>
    </row>
    <row r="3715" spans="1:5" s="23" customFormat="1" ht="15.75" outlineLevel="1" x14ac:dyDescent="0.25">
      <c r="A3715" s="28">
        <f>A3714</f>
        <v>44400</v>
      </c>
      <c r="B3715" s="29" t="str">
        <f>B3714</f>
        <v>TRENT MOODY</v>
      </c>
      <c r="C3715" s="30">
        <f>SUBTOTAL(9,C3714:C3714)</f>
        <v>7</v>
      </c>
      <c r="D3715" s="31" t="str">
        <f t="shared" si="57"/>
        <v>TOTAL</v>
      </c>
      <c r="E3715" s="24"/>
    </row>
    <row r="3716" spans="1:5" s="23" customFormat="1" ht="15.75" outlineLevel="2" x14ac:dyDescent="0.25">
      <c r="A3716" s="27">
        <v>44400</v>
      </c>
      <c r="B3716" s="24" t="s">
        <v>1020</v>
      </c>
      <c r="C3716" s="25">
        <v>30</v>
      </c>
      <c r="D3716" s="31" t="str">
        <f t="shared" si="57"/>
        <v/>
      </c>
      <c r="E3716" s="24" t="s">
        <v>185</v>
      </c>
    </row>
    <row r="3717" spans="1:5" s="23" customFormat="1" ht="15.75" outlineLevel="1" x14ac:dyDescent="0.25">
      <c r="A3717" s="28">
        <f>A3716</f>
        <v>44400</v>
      </c>
      <c r="B3717" s="29" t="str">
        <f>B3716</f>
        <v>BETH METRAILER</v>
      </c>
      <c r="C3717" s="30">
        <f>SUBTOTAL(9,C3716:C3716)</f>
        <v>30</v>
      </c>
      <c r="D3717" s="31" t="str">
        <f t="shared" si="57"/>
        <v>TOTAL</v>
      </c>
      <c r="E3717" s="24"/>
    </row>
    <row r="3718" spans="1:5" s="23" customFormat="1" ht="15.75" outlineLevel="2" x14ac:dyDescent="0.25">
      <c r="A3718" s="27">
        <v>44400</v>
      </c>
      <c r="B3718" s="24" t="s">
        <v>1021</v>
      </c>
      <c r="C3718" s="25">
        <v>25</v>
      </c>
      <c r="D3718" s="31" t="str">
        <f t="shared" si="57"/>
        <v/>
      </c>
      <c r="E3718" s="24" t="s">
        <v>185</v>
      </c>
    </row>
    <row r="3719" spans="1:5" s="23" customFormat="1" ht="15.75" outlineLevel="1" x14ac:dyDescent="0.25">
      <c r="A3719" s="28">
        <f>A3718</f>
        <v>44400</v>
      </c>
      <c r="B3719" s="29" t="str">
        <f>B3718</f>
        <v>ANGELICA AMAYA</v>
      </c>
      <c r="C3719" s="30">
        <f>SUBTOTAL(9,C3718:C3718)</f>
        <v>25</v>
      </c>
      <c r="D3719" s="31" t="str">
        <f t="shared" si="57"/>
        <v>TOTAL</v>
      </c>
      <c r="E3719" s="24"/>
    </row>
    <row r="3720" spans="1:5" s="23" customFormat="1" ht="15.75" outlineLevel="2" x14ac:dyDescent="0.25">
      <c r="A3720" s="27">
        <v>44400</v>
      </c>
      <c r="B3720" s="24" t="s">
        <v>1022</v>
      </c>
      <c r="C3720" s="25">
        <v>27.25</v>
      </c>
      <c r="D3720" s="31" t="str">
        <f t="shared" si="57"/>
        <v/>
      </c>
      <c r="E3720" s="24" t="s">
        <v>185</v>
      </c>
    </row>
    <row r="3721" spans="1:5" s="23" customFormat="1" ht="15.75" outlineLevel="1" x14ac:dyDescent="0.25">
      <c r="A3721" s="28">
        <f>A3720</f>
        <v>44400</v>
      </c>
      <c r="B3721" s="29" t="str">
        <f>B3720</f>
        <v>JILL KELLER</v>
      </c>
      <c r="C3721" s="30">
        <f>SUBTOTAL(9,C3720:C3720)</f>
        <v>27.25</v>
      </c>
      <c r="D3721" s="31" t="str">
        <f t="shared" si="57"/>
        <v>TOTAL</v>
      </c>
      <c r="E3721" s="24"/>
    </row>
    <row r="3722" spans="1:5" s="23" customFormat="1" ht="15.75" outlineLevel="2" x14ac:dyDescent="0.25">
      <c r="A3722" s="27">
        <v>44400</v>
      </c>
      <c r="B3722" s="24" t="s">
        <v>1023</v>
      </c>
      <c r="C3722" s="25">
        <v>50.7</v>
      </c>
      <c r="D3722" s="31" t="str">
        <f t="shared" si="57"/>
        <v/>
      </c>
      <c r="E3722" s="24" t="s">
        <v>185</v>
      </c>
    </row>
    <row r="3723" spans="1:5" s="23" customFormat="1" ht="15.75" outlineLevel="1" x14ac:dyDescent="0.25">
      <c r="A3723" s="28">
        <f>A3722</f>
        <v>44400</v>
      </c>
      <c r="B3723" s="29" t="str">
        <f>B3722</f>
        <v>TIFFANY HENG</v>
      </c>
      <c r="C3723" s="30">
        <f>SUBTOTAL(9,C3722:C3722)</f>
        <v>50.7</v>
      </c>
      <c r="D3723" s="31" t="str">
        <f t="shared" si="57"/>
        <v>TOTAL</v>
      </c>
      <c r="E3723" s="24"/>
    </row>
    <row r="3724" spans="1:5" s="23" customFormat="1" ht="15.75" outlineLevel="2" x14ac:dyDescent="0.25">
      <c r="A3724" s="27">
        <v>44400</v>
      </c>
      <c r="B3724" s="24" t="s">
        <v>1024</v>
      </c>
      <c r="C3724" s="25">
        <v>65.099999999999994</v>
      </c>
      <c r="D3724" s="31" t="str">
        <f t="shared" si="57"/>
        <v/>
      </c>
      <c r="E3724" s="24" t="s">
        <v>185</v>
      </c>
    </row>
    <row r="3725" spans="1:5" s="23" customFormat="1" ht="15.75" outlineLevel="1" x14ac:dyDescent="0.25">
      <c r="A3725" s="28">
        <f>A3724</f>
        <v>44400</v>
      </c>
      <c r="B3725" s="29" t="str">
        <f>B3724</f>
        <v>BEVERLY SLONIEWSKY</v>
      </c>
      <c r="C3725" s="30">
        <f>SUBTOTAL(9,C3724:C3724)</f>
        <v>65.099999999999994</v>
      </c>
      <c r="D3725" s="31" t="str">
        <f t="shared" si="57"/>
        <v>TOTAL</v>
      </c>
      <c r="E3725" s="24"/>
    </row>
    <row r="3726" spans="1:5" s="23" customFormat="1" ht="15.75" outlineLevel="2" x14ac:dyDescent="0.25">
      <c r="A3726" s="27">
        <v>44400</v>
      </c>
      <c r="B3726" s="24" t="s">
        <v>1025</v>
      </c>
      <c r="C3726" s="25">
        <v>8.4</v>
      </c>
      <c r="D3726" s="31" t="str">
        <f t="shared" si="57"/>
        <v/>
      </c>
      <c r="E3726" s="24" t="s">
        <v>185</v>
      </c>
    </row>
    <row r="3727" spans="1:5" s="23" customFormat="1" ht="15.75" outlineLevel="1" x14ac:dyDescent="0.25">
      <c r="A3727" s="28">
        <f>A3726</f>
        <v>44400</v>
      </c>
      <c r="B3727" s="29" t="str">
        <f>B3726</f>
        <v>LIDIA BAHENA</v>
      </c>
      <c r="C3727" s="30">
        <f>SUBTOTAL(9,C3726:C3726)</f>
        <v>8.4</v>
      </c>
      <c r="D3727" s="31" t="str">
        <f t="shared" si="57"/>
        <v>TOTAL</v>
      </c>
      <c r="E3727" s="24"/>
    </row>
    <row r="3728" spans="1:5" s="23" customFormat="1" ht="15.75" outlineLevel="2" x14ac:dyDescent="0.25">
      <c r="A3728" s="27">
        <v>44400</v>
      </c>
      <c r="B3728" s="24" t="s">
        <v>1026</v>
      </c>
      <c r="C3728" s="25">
        <v>15.75</v>
      </c>
      <c r="D3728" s="31" t="str">
        <f t="shared" si="57"/>
        <v/>
      </c>
      <c r="E3728" s="24" t="s">
        <v>185</v>
      </c>
    </row>
    <row r="3729" spans="1:5" s="23" customFormat="1" ht="15.75" outlineLevel="1" x14ac:dyDescent="0.25">
      <c r="A3729" s="28">
        <f>A3728</f>
        <v>44400</v>
      </c>
      <c r="B3729" s="29" t="str">
        <f>B3728</f>
        <v>JORGE MORALES</v>
      </c>
      <c r="C3729" s="30">
        <f>SUBTOTAL(9,C3728:C3728)</f>
        <v>15.75</v>
      </c>
      <c r="D3729" s="31" t="str">
        <f t="shared" si="57"/>
        <v>TOTAL</v>
      </c>
      <c r="E3729" s="24"/>
    </row>
    <row r="3730" spans="1:5" s="23" customFormat="1" ht="15.75" outlineLevel="2" x14ac:dyDescent="0.25">
      <c r="A3730" s="27">
        <v>44400</v>
      </c>
      <c r="B3730" s="24" t="s">
        <v>1027</v>
      </c>
      <c r="C3730" s="25">
        <v>5</v>
      </c>
      <c r="D3730" s="31" t="str">
        <f t="shared" si="57"/>
        <v/>
      </c>
      <c r="E3730" s="24" t="s">
        <v>185</v>
      </c>
    </row>
    <row r="3731" spans="1:5" s="23" customFormat="1" ht="15.75" outlineLevel="1" x14ac:dyDescent="0.25">
      <c r="A3731" s="28">
        <f>A3730</f>
        <v>44400</v>
      </c>
      <c r="B3731" s="29" t="str">
        <f>B3730</f>
        <v>KERRI MCCURDY</v>
      </c>
      <c r="C3731" s="30">
        <f>SUBTOTAL(9,C3730:C3730)</f>
        <v>5</v>
      </c>
      <c r="D3731" s="31" t="str">
        <f t="shared" si="57"/>
        <v>TOTAL</v>
      </c>
      <c r="E3731" s="24"/>
    </row>
    <row r="3732" spans="1:5" s="23" customFormat="1" ht="15.75" outlineLevel="2" x14ac:dyDescent="0.25">
      <c r="A3732" s="27">
        <v>44400</v>
      </c>
      <c r="B3732" s="24" t="s">
        <v>1028</v>
      </c>
      <c r="C3732" s="25">
        <v>95.5</v>
      </c>
      <c r="D3732" s="31" t="str">
        <f t="shared" si="57"/>
        <v/>
      </c>
      <c r="E3732" s="24" t="s">
        <v>185</v>
      </c>
    </row>
    <row r="3733" spans="1:5" s="23" customFormat="1" ht="15.75" outlineLevel="1" x14ac:dyDescent="0.25">
      <c r="A3733" s="28">
        <f>A3732</f>
        <v>44400</v>
      </c>
      <c r="B3733" s="29" t="str">
        <f>B3732</f>
        <v>TISHA OBREGON</v>
      </c>
      <c r="C3733" s="30">
        <f>SUBTOTAL(9,C3732:C3732)</f>
        <v>95.5</v>
      </c>
      <c r="D3733" s="31" t="str">
        <f t="shared" si="57"/>
        <v>TOTAL</v>
      </c>
      <c r="E3733" s="24"/>
    </row>
    <row r="3734" spans="1:5" s="23" customFormat="1" ht="15.75" outlineLevel="2" x14ac:dyDescent="0.25">
      <c r="A3734" s="27">
        <v>44400</v>
      </c>
      <c r="B3734" s="24" t="s">
        <v>1029</v>
      </c>
      <c r="C3734" s="25">
        <v>38.700000000000003</v>
      </c>
      <c r="D3734" s="31" t="str">
        <f t="shared" si="57"/>
        <v/>
      </c>
      <c r="E3734" s="24" t="s">
        <v>185</v>
      </c>
    </row>
    <row r="3735" spans="1:5" s="23" customFormat="1" ht="15.75" outlineLevel="1" x14ac:dyDescent="0.25">
      <c r="A3735" s="28">
        <f>A3734</f>
        <v>44400</v>
      </c>
      <c r="B3735" s="29" t="str">
        <f>B3734</f>
        <v>AMY MIRANDA</v>
      </c>
      <c r="C3735" s="30">
        <f>SUBTOTAL(9,C3734:C3734)</f>
        <v>38.700000000000003</v>
      </c>
      <c r="D3735" s="31" t="str">
        <f t="shared" si="57"/>
        <v>TOTAL</v>
      </c>
      <c r="E3735" s="24"/>
    </row>
    <row r="3736" spans="1:5" s="23" customFormat="1" ht="15.75" outlineLevel="2" x14ac:dyDescent="0.25">
      <c r="A3736" s="27">
        <v>44400</v>
      </c>
      <c r="B3736" s="24" t="s">
        <v>1030</v>
      </c>
      <c r="C3736" s="25">
        <v>85.55</v>
      </c>
      <c r="D3736" s="31" t="str">
        <f t="shared" si="57"/>
        <v/>
      </c>
      <c r="E3736" s="24" t="s">
        <v>185</v>
      </c>
    </row>
    <row r="3737" spans="1:5" s="23" customFormat="1" ht="15.75" outlineLevel="1" x14ac:dyDescent="0.25">
      <c r="A3737" s="28">
        <f>A3736</f>
        <v>44400</v>
      </c>
      <c r="B3737" s="29" t="str">
        <f>B3736</f>
        <v>LAURA MARTIN</v>
      </c>
      <c r="C3737" s="30">
        <f>SUBTOTAL(9,C3736:C3736)</f>
        <v>85.55</v>
      </c>
      <c r="D3737" s="31" t="str">
        <f t="shared" si="57"/>
        <v>TOTAL</v>
      </c>
      <c r="E3737" s="24"/>
    </row>
    <row r="3738" spans="1:5" s="23" customFormat="1" ht="15.75" outlineLevel="2" x14ac:dyDescent="0.25">
      <c r="A3738" s="27">
        <v>44400</v>
      </c>
      <c r="B3738" s="24" t="s">
        <v>1031</v>
      </c>
      <c r="C3738" s="25">
        <v>0.1</v>
      </c>
      <c r="D3738" s="31" t="str">
        <f t="shared" si="57"/>
        <v/>
      </c>
      <c r="E3738" s="24" t="s">
        <v>185</v>
      </c>
    </row>
    <row r="3739" spans="1:5" s="23" customFormat="1" ht="15.75" outlineLevel="1" x14ac:dyDescent="0.25">
      <c r="A3739" s="28">
        <f>A3738</f>
        <v>44400</v>
      </c>
      <c r="B3739" s="29" t="str">
        <f>B3738</f>
        <v>CHARLANE ABRAHAM</v>
      </c>
      <c r="C3739" s="30">
        <f>SUBTOTAL(9,C3738:C3738)</f>
        <v>0.1</v>
      </c>
      <c r="D3739" s="31" t="str">
        <f t="shared" si="57"/>
        <v>TOTAL</v>
      </c>
      <c r="E3739" s="24"/>
    </row>
    <row r="3740" spans="1:5" s="23" customFormat="1" ht="15.75" outlineLevel="2" x14ac:dyDescent="0.25">
      <c r="A3740" s="27">
        <v>44400</v>
      </c>
      <c r="B3740" s="24" t="s">
        <v>1032</v>
      </c>
      <c r="C3740" s="25">
        <v>25.45</v>
      </c>
      <c r="D3740" s="31" t="str">
        <f t="shared" si="57"/>
        <v/>
      </c>
      <c r="E3740" s="24" t="s">
        <v>185</v>
      </c>
    </row>
    <row r="3741" spans="1:5" s="23" customFormat="1" ht="15.75" outlineLevel="1" x14ac:dyDescent="0.25">
      <c r="A3741" s="28">
        <f>A3740</f>
        <v>44400</v>
      </c>
      <c r="B3741" s="29" t="str">
        <f>B3740</f>
        <v>BRENDA BARRETO</v>
      </c>
      <c r="C3741" s="30">
        <f>SUBTOTAL(9,C3740:C3740)</f>
        <v>25.45</v>
      </c>
      <c r="D3741" s="31" t="str">
        <f t="shared" si="57"/>
        <v>TOTAL</v>
      </c>
      <c r="E3741" s="24"/>
    </row>
    <row r="3742" spans="1:5" s="23" customFormat="1" ht="15.75" outlineLevel="2" x14ac:dyDescent="0.25">
      <c r="A3742" s="27">
        <v>44400</v>
      </c>
      <c r="B3742" s="24" t="s">
        <v>1033</v>
      </c>
      <c r="C3742" s="25">
        <v>15.56</v>
      </c>
      <c r="D3742" s="31" t="str">
        <f t="shared" si="57"/>
        <v/>
      </c>
      <c r="E3742" s="24" t="s">
        <v>185</v>
      </c>
    </row>
    <row r="3743" spans="1:5" s="23" customFormat="1" ht="15.75" outlineLevel="1" x14ac:dyDescent="0.25">
      <c r="A3743" s="28">
        <f>A3742</f>
        <v>44400</v>
      </c>
      <c r="B3743" s="29" t="str">
        <f>B3742</f>
        <v>ASHLEY IVINS</v>
      </c>
      <c r="C3743" s="30">
        <f>SUBTOTAL(9,C3742:C3742)</f>
        <v>15.56</v>
      </c>
      <c r="D3743" s="31" t="str">
        <f t="shared" si="57"/>
        <v>TOTAL</v>
      </c>
      <c r="E3743" s="24"/>
    </row>
    <row r="3744" spans="1:5" s="23" customFormat="1" ht="15.75" outlineLevel="2" x14ac:dyDescent="0.25">
      <c r="A3744" s="27">
        <v>44400</v>
      </c>
      <c r="B3744" s="24" t="s">
        <v>1034</v>
      </c>
      <c r="C3744" s="25">
        <v>18.75</v>
      </c>
      <c r="D3744" s="31" t="str">
        <f t="shared" si="57"/>
        <v/>
      </c>
      <c r="E3744" s="24" t="s">
        <v>185</v>
      </c>
    </row>
    <row r="3745" spans="1:5" s="23" customFormat="1" ht="15.75" outlineLevel="1" x14ac:dyDescent="0.25">
      <c r="A3745" s="28">
        <f>A3744</f>
        <v>44400</v>
      </c>
      <c r="B3745" s="29" t="str">
        <f>B3744</f>
        <v>VERONICA FORD</v>
      </c>
      <c r="C3745" s="30">
        <f>SUBTOTAL(9,C3744:C3744)</f>
        <v>18.75</v>
      </c>
      <c r="D3745" s="31" t="str">
        <f t="shared" si="57"/>
        <v>TOTAL</v>
      </c>
      <c r="E3745" s="24"/>
    </row>
    <row r="3746" spans="1:5" s="23" customFormat="1" ht="15.75" outlineLevel="2" x14ac:dyDescent="0.25">
      <c r="A3746" s="27">
        <v>44400</v>
      </c>
      <c r="B3746" s="24" t="s">
        <v>1035</v>
      </c>
      <c r="C3746" s="25">
        <v>57.25</v>
      </c>
      <c r="D3746" s="31" t="str">
        <f t="shared" si="57"/>
        <v/>
      </c>
      <c r="E3746" s="24" t="s">
        <v>185</v>
      </c>
    </row>
    <row r="3747" spans="1:5" s="23" customFormat="1" ht="15.75" outlineLevel="1" x14ac:dyDescent="0.25">
      <c r="A3747" s="28">
        <f>A3746</f>
        <v>44400</v>
      </c>
      <c r="B3747" s="29" t="str">
        <f>B3746</f>
        <v>SMITA OSUNSADE</v>
      </c>
      <c r="C3747" s="30">
        <f>SUBTOTAL(9,C3746:C3746)</f>
        <v>57.25</v>
      </c>
      <c r="D3747" s="31" t="str">
        <f t="shared" si="57"/>
        <v>TOTAL</v>
      </c>
      <c r="E3747" s="24"/>
    </row>
    <row r="3748" spans="1:5" s="23" customFormat="1" ht="15.75" outlineLevel="2" x14ac:dyDescent="0.25">
      <c r="A3748" s="27">
        <v>44400</v>
      </c>
      <c r="B3748" s="24" t="s">
        <v>1036</v>
      </c>
      <c r="C3748" s="25">
        <v>111.5</v>
      </c>
      <c r="D3748" s="31" t="str">
        <f t="shared" si="57"/>
        <v/>
      </c>
      <c r="E3748" s="24" t="s">
        <v>185</v>
      </c>
    </row>
    <row r="3749" spans="1:5" s="23" customFormat="1" ht="15.75" outlineLevel="1" x14ac:dyDescent="0.25">
      <c r="A3749" s="28">
        <f>A3748</f>
        <v>44400</v>
      </c>
      <c r="B3749" s="29" t="str">
        <f>B3748</f>
        <v>OLGA GASSER</v>
      </c>
      <c r="C3749" s="30">
        <f>SUBTOTAL(9,C3748:C3748)</f>
        <v>111.5</v>
      </c>
      <c r="D3749" s="31" t="str">
        <f t="shared" si="57"/>
        <v>TOTAL</v>
      </c>
      <c r="E3749" s="24"/>
    </row>
    <row r="3750" spans="1:5" s="23" customFormat="1" ht="15.75" outlineLevel="2" x14ac:dyDescent="0.25">
      <c r="A3750" s="27">
        <v>44400</v>
      </c>
      <c r="B3750" s="24" t="s">
        <v>1037</v>
      </c>
      <c r="C3750" s="25">
        <v>39.25</v>
      </c>
      <c r="D3750" s="31" t="str">
        <f t="shared" si="57"/>
        <v/>
      </c>
      <c r="E3750" s="24" t="s">
        <v>185</v>
      </c>
    </row>
    <row r="3751" spans="1:5" s="23" customFormat="1" ht="15.75" outlineLevel="1" x14ac:dyDescent="0.25">
      <c r="A3751" s="28">
        <f>A3750</f>
        <v>44400</v>
      </c>
      <c r="B3751" s="29" t="str">
        <f>B3750</f>
        <v>DIANE MAHONEY</v>
      </c>
      <c r="C3751" s="30">
        <f>SUBTOTAL(9,C3750:C3750)</f>
        <v>39.25</v>
      </c>
      <c r="D3751" s="31" t="str">
        <f t="shared" si="57"/>
        <v>TOTAL</v>
      </c>
      <c r="E3751" s="24"/>
    </row>
    <row r="3752" spans="1:5" s="23" customFormat="1" ht="15.75" outlineLevel="2" x14ac:dyDescent="0.25">
      <c r="A3752" s="27">
        <v>44400</v>
      </c>
      <c r="B3752" s="24" t="s">
        <v>1038</v>
      </c>
      <c r="C3752" s="25">
        <v>27.25</v>
      </c>
      <c r="D3752" s="31" t="str">
        <f t="shared" si="57"/>
        <v/>
      </c>
      <c r="E3752" s="24" t="s">
        <v>185</v>
      </c>
    </row>
    <row r="3753" spans="1:5" s="23" customFormat="1" ht="15.75" outlineLevel="1" x14ac:dyDescent="0.25">
      <c r="A3753" s="28">
        <f>A3752</f>
        <v>44400</v>
      </c>
      <c r="B3753" s="29" t="str">
        <f>B3752</f>
        <v>MEL DEKEYSER</v>
      </c>
      <c r="C3753" s="30">
        <f>SUBTOTAL(9,C3752:C3752)</f>
        <v>27.25</v>
      </c>
      <c r="D3753" s="31" t="str">
        <f t="shared" si="57"/>
        <v>TOTAL</v>
      </c>
      <c r="E3753" s="24"/>
    </row>
    <row r="3754" spans="1:5" s="23" customFormat="1" ht="15.75" outlineLevel="2" x14ac:dyDescent="0.25">
      <c r="A3754" s="27">
        <v>44400</v>
      </c>
      <c r="B3754" s="24" t="s">
        <v>1039</v>
      </c>
      <c r="C3754" s="25">
        <v>96.3</v>
      </c>
      <c r="D3754" s="31" t="str">
        <f t="shared" si="57"/>
        <v/>
      </c>
      <c r="E3754" s="24" t="s">
        <v>185</v>
      </c>
    </row>
    <row r="3755" spans="1:5" s="23" customFormat="1" ht="15.75" outlineLevel="1" x14ac:dyDescent="0.25">
      <c r="A3755" s="28">
        <f>A3754</f>
        <v>44400</v>
      </c>
      <c r="B3755" s="29" t="str">
        <f>B3754</f>
        <v>RIFAT SIDDIQUE</v>
      </c>
      <c r="C3755" s="30">
        <f>SUBTOTAL(9,C3754:C3754)</f>
        <v>96.3</v>
      </c>
      <c r="D3755" s="31" t="str">
        <f t="shared" si="57"/>
        <v>TOTAL</v>
      </c>
      <c r="E3755" s="24"/>
    </row>
    <row r="3756" spans="1:5" s="23" customFormat="1" ht="15.75" outlineLevel="2" x14ac:dyDescent="0.25">
      <c r="A3756" s="27">
        <v>44400</v>
      </c>
      <c r="B3756" s="24" t="s">
        <v>1039</v>
      </c>
      <c r="C3756" s="25">
        <v>33.25</v>
      </c>
      <c r="D3756" s="31" t="str">
        <f t="shared" si="57"/>
        <v/>
      </c>
      <c r="E3756" s="24" t="s">
        <v>185</v>
      </c>
    </row>
    <row r="3757" spans="1:5" s="23" customFormat="1" ht="15.75" outlineLevel="1" x14ac:dyDescent="0.25">
      <c r="A3757" s="28">
        <f>A3756</f>
        <v>44400</v>
      </c>
      <c r="B3757" s="29" t="str">
        <f>B3756</f>
        <v>RIFAT SIDDIQUE</v>
      </c>
      <c r="C3757" s="30">
        <f>SUBTOTAL(9,C3756:C3756)</f>
        <v>33.25</v>
      </c>
      <c r="D3757" s="31" t="str">
        <f t="shared" si="57"/>
        <v>TOTAL</v>
      </c>
      <c r="E3757" s="24"/>
    </row>
    <row r="3758" spans="1:5" s="23" customFormat="1" ht="15.75" outlineLevel="2" x14ac:dyDescent="0.25">
      <c r="A3758" s="27">
        <v>44400</v>
      </c>
      <c r="B3758" s="24" t="s">
        <v>1039</v>
      </c>
      <c r="C3758" s="25">
        <v>24.25</v>
      </c>
      <c r="D3758" s="31" t="str">
        <f t="shared" si="57"/>
        <v/>
      </c>
      <c r="E3758" s="24" t="s">
        <v>185</v>
      </c>
    </row>
    <row r="3759" spans="1:5" s="23" customFormat="1" ht="15.75" outlineLevel="1" x14ac:dyDescent="0.25">
      <c r="A3759" s="28">
        <f>A3758</f>
        <v>44400</v>
      </c>
      <c r="B3759" s="29" t="str">
        <f>B3758</f>
        <v>RIFAT SIDDIQUE</v>
      </c>
      <c r="C3759" s="30">
        <f>SUBTOTAL(9,C3758:C3758)</f>
        <v>24.25</v>
      </c>
      <c r="D3759" s="31" t="str">
        <f t="shared" si="57"/>
        <v>TOTAL</v>
      </c>
      <c r="E3759" s="24"/>
    </row>
    <row r="3760" spans="1:5" s="23" customFormat="1" ht="15.75" outlineLevel="2" x14ac:dyDescent="0.25">
      <c r="A3760" s="27">
        <v>44400</v>
      </c>
      <c r="B3760" s="24" t="s">
        <v>1027</v>
      </c>
      <c r="C3760" s="25">
        <v>59.6</v>
      </c>
      <c r="D3760" s="31" t="str">
        <f t="shared" si="57"/>
        <v/>
      </c>
      <c r="E3760" s="24" t="s">
        <v>185</v>
      </c>
    </row>
    <row r="3761" spans="1:5" s="23" customFormat="1" ht="15.75" outlineLevel="1" x14ac:dyDescent="0.25">
      <c r="A3761" s="28">
        <f>A3760</f>
        <v>44400</v>
      </c>
      <c r="B3761" s="29" t="str">
        <f>B3760</f>
        <v>KERRI MCCURDY</v>
      </c>
      <c r="C3761" s="30">
        <f>SUBTOTAL(9,C3760:C3760)</f>
        <v>59.6</v>
      </c>
      <c r="D3761" s="31" t="str">
        <f t="shared" ref="D3761:D3824" si="58">IF(E3761="","TOTAL","")</f>
        <v>TOTAL</v>
      </c>
      <c r="E3761" s="24"/>
    </row>
    <row r="3762" spans="1:5" s="23" customFormat="1" ht="15.75" outlineLevel="2" x14ac:dyDescent="0.25">
      <c r="A3762" s="27">
        <v>44400</v>
      </c>
      <c r="B3762" s="24" t="s">
        <v>1040</v>
      </c>
      <c r="C3762" s="25">
        <v>57</v>
      </c>
      <c r="D3762" s="31" t="str">
        <f t="shared" si="58"/>
        <v/>
      </c>
      <c r="E3762" s="24" t="s">
        <v>185</v>
      </c>
    </row>
    <row r="3763" spans="1:5" s="23" customFormat="1" ht="15.75" outlineLevel="1" x14ac:dyDescent="0.25">
      <c r="A3763" s="28">
        <f>A3762</f>
        <v>44400</v>
      </c>
      <c r="B3763" s="29" t="str">
        <f>B3762</f>
        <v>PASCALE HOXHA</v>
      </c>
      <c r="C3763" s="30">
        <f>SUBTOTAL(9,C3762:C3762)</f>
        <v>57</v>
      </c>
      <c r="D3763" s="31" t="str">
        <f t="shared" si="58"/>
        <v>TOTAL</v>
      </c>
      <c r="E3763" s="24"/>
    </row>
    <row r="3764" spans="1:5" s="23" customFormat="1" ht="15.75" outlineLevel="2" x14ac:dyDescent="0.25">
      <c r="A3764" s="27">
        <v>44400</v>
      </c>
      <c r="B3764" s="24" t="s">
        <v>1041</v>
      </c>
      <c r="C3764" s="25">
        <v>140.25</v>
      </c>
      <c r="D3764" s="31" t="str">
        <f t="shared" si="58"/>
        <v/>
      </c>
      <c r="E3764" s="24" t="s">
        <v>185</v>
      </c>
    </row>
    <row r="3765" spans="1:5" s="23" customFormat="1" ht="15.75" outlineLevel="1" x14ac:dyDescent="0.25">
      <c r="A3765" s="28">
        <f>A3764</f>
        <v>44400</v>
      </c>
      <c r="B3765" s="29" t="str">
        <f>B3764</f>
        <v>ASHLEY LACOBIE</v>
      </c>
      <c r="C3765" s="30">
        <f>SUBTOTAL(9,C3764:C3764)</f>
        <v>140.25</v>
      </c>
      <c r="D3765" s="31" t="str">
        <f t="shared" si="58"/>
        <v>TOTAL</v>
      </c>
      <c r="E3765" s="24"/>
    </row>
    <row r="3766" spans="1:5" s="23" customFormat="1" ht="15.75" outlineLevel="2" x14ac:dyDescent="0.25">
      <c r="A3766" s="27">
        <v>44400</v>
      </c>
      <c r="B3766" s="24" t="s">
        <v>564</v>
      </c>
      <c r="C3766" s="25">
        <v>13.1</v>
      </c>
      <c r="D3766" s="31" t="str">
        <f t="shared" si="58"/>
        <v/>
      </c>
      <c r="E3766" s="24" t="s">
        <v>185</v>
      </c>
    </row>
    <row r="3767" spans="1:5" s="23" customFormat="1" ht="15.75" outlineLevel="1" x14ac:dyDescent="0.25">
      <c r="A3767" s="28">
        <f>A3766</f>
        <v>44400</v>
      </c>
      <c r="B3767" s="29" t="str">
        <f>B3766</f>
        <v>EZEQUIEL BARRERA</v>
      </c>
      <c r="C3767" s="30">
        <f>SUBTOTAL(9,C3766:C3766)</f>
        <v>13.1</v>
      </c>
      <c r="D3767" s="31" t="str">
        <f t="shared" si="58"/>
        <v>TOTAL</v>
      </c>
      <c r="E3767" s="24"/>
    </row>
    <row r="3768" spans="1:5" s="23" customFormat="1" ht="15.75" outlineLevel="2" x14ac:dyDescent="0.25">
      <c r="A3768" s="27">
        <v>44400</v>
      </c>
      <c r="B3768" s="24" t="s">
        <v>1042</v>
      </c>
      <c r="C3768" s="25">
        <v>4.05</v>
      </c>
      <c r="D3768" s="31" t="str">
        <f t="shared" si="58"/>
        <v/>
      </c>
      <c r="E3768" s="24" t="s">
        <v>185</v>
      </c>
    </row>
    <row r="3769" spans="1:5" s="23" customFormat="1" ht="15.75" outlineLevel="1" x14ac:dyDescent="0.25">
      <c r="A3769" s="28">
        <f>A3768</f>
        <v>44400</v>
      </c>
      <c r="B3769" s="29" t="str">
        <f>B3768</f>
        <v>CHERYL SCHMIDT</v>
      </c>
      <c r="C3769" s="30">
        <f>SUBTOTAL(9,C3768:C3768)</f>
        <v>4.05</v>
      </c>
      <c r="D3769" s="31" t="str">
        <f t="shared" si="58"/>
        <v>TOTAL</v>
      </c>
      <c r="E3769" s="24"/>
    </row>
    <row r="3770" spans="1:5" s="23" customFormat="1" ht="15.75" outlineLevel="2" x14ac:dyDescent="0.25">
      <c r="A3770" s="27">
        <v>44400</v>
      </c>
      <c r="B3770" s="24" t="s">
        <v>1043</v>
      </c>
      <c r="C3770" s="25">
        <v>13.5</v>
      </c>
      <c r="D3770" s="31" t="str">
        <f t="shared" si="58"/>
        <v/>
      </c>
      <c r="E3770" s="24" t="s">
        <v>185</v>
      </c>
    </row>
    <row r="3771" spans="1:5" s="23" customFormat="1" ht="15.75" outlineLevel="1" x14ac:dyDescent="0.25">
      <c r="A3771" s="28">
        <f>A3770</f>
        <v>44400</v>
      </c>
      <c r="B3771" s="29" t="str">
        <f>B3770</f>
        <v>SUJEETH YADAGIRI</v>
      </c>
      <c r="C3771" s="30">
        <f>SUBTOTAL(9,C3770:C3770)</f>
        <v>13.5</v>
      </c>
      <c r="D3771" s="31" t="str">
        <f t="shared" si="58"/>
        <v>TOTAL</v>
      </c>
      <c r="E3771" s="24"/>
    </row>
    <row r="3772" spans="1:5" s="23" customFormat="1" ht="15.75" outlineLevel="2" x14ac:dyDescent="0.25">
      <c r="A3772" s="27">
        <v>44400</v>
      </c>
      <c r="B3772" s="24" t="s">
        <v>1044</v>
      </c>
      <c r="C3772" s="25">
        <v>12.25</v>
      </c>
      <c r="D3772" s="31" t="str">
        <f t="shared" si="58"/>
        <v/>
      </c>
      <c r="E3772" s="24" t="s">
        <v>185</v>
      </c>
    </row>
    <row r="3773" spans="1:5" s="23" customFormat="1" ht="15.75" outlineLevel="1" x14ac:dyDescent="0.25">
      <c r="A3773" s="28">
        <f>A3772</f>
        <v>44400</v>
      </c>
      <c r="B3773" s="29" t="str">
        <f>B3772</f>
        <v>CHRISTINE DAILEY</v>
      </c>
      <c r="C3773" s="30">
        <f>SUBTOTAL(9,C3772:C3772)</f>
        <v>12.25</v>
      </c>
      <c r="D3773" s="31" t="str">
        <f t="shared" si="58"/>
        <v>TOTAL</v>
      </c>
      <c r="E3773" s="24"/>
    </row>
    <row r="3774" spans="1:5" s="23" customFormat="1" ht="15.75" outlineLevel="2" x14ac:dyDescent="0.25">
      <c r="A3774" s="27">
        <v>44400</v>
      </c>
      <c r="B3774" s="24" t="s">
        <v>1045</v>
      </c>
      <c r="C3774" s="25">
        <v>6.1</v>
      </c>
      <c r="D3774" s="31" t="str">
        <f t="shared" si="58"/>
        <v/>
      </c>
      <c r="E3774" s="24" t="s">
        <v>185</v>
      </c>
    </row>
    <row r="3775" spans="1:5" s="23" customFormat="1" ht="15.75" outlineLevel="1" x14ac:dyDescent="0.25">
      <c r="A3775" s="28">
        <f>A3774</f>
        <v>44400</v>
      </c>
      <c r="B3775" s="29" t="str">
        <f>B3774</f>
        <v>WAYNE SEYMOUR</v>
      </c>
      <c r="C3775" s="30">
        <f>SUBTOTAL(9,C3774:C3774)</f>
        <v>6.1</v>
      </c>
      <c r="D3775" s="31" t="str">
        <f t="shared" si="58"/>
        <v>TOTAL</v>
      </c>
      <c r="E3775" s="24"/>
    </row>
    <row r="3776" spans="1:5" s="23" customFormat="1" ht="15.75" outlineLevel="2" x14ac:dyDescent="0.25">
      <c r="A3776" s="27">
        <v>44400</v>
      </c>
      <c r="B3776" s="24" t="s">
        <v>1034</v>
      </c>
      <c r="C3776" s="25">
        <v>25.25</v>
      </c>
      <c r="D3776" s="31" t="str">
        <f t="shared" si="58"/>
        <v/>
      </c>
      <c r="E3776" s="24" t="s">
        <v>185</v>
      </c>
    </row>
    <row r="3777" spans="1:5" s="23" customFormat="1" ht="15.75" outlineLevel="1" x14ac:dyDescent="0.25">
      <c r="A3777" s="28">
        <f>A3776</f>
        <v>44400</v>
      </c>
      <c r="B3777" s="29" t="str">
        <f>B3776</f>
        <v>VERONICA FORD</v>
      </c>
      <c r="C3777" s="30">
        <f>SUBTOTAL(9,C3776:C3776)</f>
        <v>25.25</v>
      </c>
      <c r="D3777" s="31" t="str">
        <f t="shared" si="58"/>
        <v>TOTAL</v>
      </c>
      <c r="E3777" s="24"/>
    </row>
    <row r="3778" spans="1:5" s="23" customFormat="1" ht="15.75" outlineLevel="2" x14ac:dyDescent="0.25">
      <c r="A3778" s="27">
        <v>44400</v>
      </c>
      <c r="B3778" s="24" t="s">
        <v>1046</v>
      </c>
      <c r="C3778" s="25">
        <v>20</v>
      </c>
      <c r="D3778" s="31" t="str">
        <f t="shared" si="58"/>
        <v/>
      </c>
      <c r="E3778" s="24" t="s">
        <v>185</v>
      </c>
    </row>
    <row r="3779" spans="1:5" s="23" customFormat="1" ht="15.75" outlineLevel="1" x14ac:dyDescent="0.25">
      <c r="A3779" s="28">
        <f>A3778</f>
        <v>44400</v>
      </c>
      <c r="B3779" s="29" t="str">
        <f>B3778</f>
        <v>KATY CHRISTY</v>
      </c>
      <c r="C3779" s="30">
        <f>SUBTOTAL(9,C3778:C3778)</f>
        <v>20</v>
      </c>
      <c r="D3779" s="31" t="str">
        <f t="shared" si="58"/>
        <v>TOTAL</v>
      </c>
      <c r="E3779" s="24"/>
    </row>
    <row r="3780" spans="1:5" s="23" customFormat="1" ht="15.75" outlineLevel="2" x14ac:dyDescent="0.25">
      <c r="A3780" s="27">
        <v>44400</v>
      </c>
      <c r="B3780" s="24" t="s">
        <v>1047</v>
      </c>
      <c r="C3780" s="25">
        <v>29.25</v>
      </c>
      <c r="D3780" s="31" t="str">
        <f t="shared" si="58"/>
        <v/>
      </c>
      <c r="E3780" s="24" t="s">
        <v>185</v>
      </c>
    </row>
    <row r="3781" spans="1:5" s="23" customFormat="1" ht="15.75" outlineLevel="1" x14ac:dyDescent="0.25">
      <c r="A3781" s="28">
        <f>A3780</f>
        <v>44400</v>
      </c>
      <c r="B3781" s="29" t="str">
        <f>B3780</f>
        <v>MARIA GALVEZ</v>
      </c>
      <c r="C3781" s="30">
        <f>SUBTOTAL(9,C3780:C3780)</f>
        <v>29.25</v>
      </c>
      <c r="D3781" s="31" t="str">
        <f t="shared" si="58"/>
        <v>TOTAL</v>
      </c>
      <c r="E3781" s="24"/>
    </row>
    <row r="3782" spans="1:5" s="23" customFormat="1" ht="15.75" outlineLevel="2" x14ac:dyDescent="0.25">
      <c r="A3782" s="27">
        <v>44400</v>
      </c>
      <c r="B3782" s="24" t="s">
        <v>1048</v>
      </c>
      <c r="C3782" s="25">
        <v>81</v>
      </c>
      <c r="D3782" s="31" t="str">
        <f t="shared" si="58"/>
        <v/>
      </c>
      <c r="E3782" s="24" t="s">
        <v>185</v>
      </c>
    </row>
    <row r="3783" spans="1:5" s="23" customFormat="1" ht="15.75" outlineLevel="1" x14ac:dyDescent="0.25">
      <c r="A3783" s="28">
        <f>A3782</f>
        <v>44400</v>
      </c>
      <c r="B3783" s="29" t="str">
        <f>B3782</f>
        <v>KRISTEN SUPAN</v>
      </c>
      <c r="C3783" s="30">
        <f>SUBTOTAL(9,C3782:C3782)</f>
        <v>81</v>
      </c>
      <c r="D3783" s="31" t="str">
        <f t="shared" si="58"/>
        <v>TOTAL</v>
      </c>
      <c r="E3783" s="24"/>
    </row>
    <row r="3784" spans="1:5" s="23" customFormat="1" ht="15.75" outlineLevel="2" x14ac:dyDescent="0.25">
      <c r="A3784" s="27">
        <v>44400</v>
      </c>
      <c r="B3784" s="24" t="s">
        <v>1049</v>
      </c>
      <c r="C3784" s="25">
        <v>0.5</v>
      </c>
      <c r="D3784" s="31" t="str">
        <f t="shared" si="58"/>
        <v/>
      </c>
      <c r="E3784" s="24" t="s">
        <v>185</v>
      </c>
    </row>
    <row r="3785" spans="1:5" s="23" customFormat="1" ht="15.75" outlineLevel="1" x14ac:dyDescent="0.25">
      <c r="A3785" s="28">
        <f>A3784</f>
        <v>44400</v>
      </c>
      <c r="B3785" s="29" t="str">
        <f>B3784</f>
        <v>MYONGSOON KOO</v>
      </c>
      <c r="C3785" s="30">
        <f>SUBTOTAL(9,C3784:C3784)</f>
        <v>0.5</v>
      </c>
      <c r="D3785" s="31" t="str">
        <f t="shared" si="58"/>
        <v>TOTAL</v>
      </c>
      <c r="E3785" s="24"/>
    </row>
    <row r="3786" spans="1:5" s="23" customFormat="1" ht="15.75" outlineLevel="2" x14ac:dyDescent="0.25">
      <c r="A3786" s="27">
        <v>44400</v>
      </c>
      <c r="B3786" s="24" t="s">
        <v>1050</v>
      </c>
      <c r="C3786" s="25">
        <v>44.7</v>
      </c>
      <c r="D3786" s="31" t="str">
        <f t="shared" si="58"/>
        <v/>
      </c>
      <c r="E3786" s="24" t="s">
        <v>185</v>
      </c>
    </row>
    <row r="3787" spans="1:5" s="23" customFormat="1" ht="15.75" outlineLevel="1" x14ac:dyDescent="0.25">
      <c r="A3787" s="28">
        <f>A3786</f>
        <v>44400</v>
      </c>
      <c r="B3787" s="29" t="str">
        <f>B3786</f>
        <v>MINA ALLANA</v>
      </c>
      <c r="C3787" s="30">
        <f>SUBTOTAL(9,C3786:C3786)</f>
        <v>44.7</v>
      </c>
      <c r="D3787" s="31" t="str">
        <f t="shared" si="58"/>
        <v>TOTAL</v>
      </c>
      <c r="E3787" s="24"/>
    </row>
    <row r="3788" spans="1:5" s="23" customFormat="1" ht="15.75" outlineLevel="2" x14ac:dyDescent="0.25">
      <c r="A3788" s="27">
        <v>44400</v>
      </c>
      <c r="B3788" s="24" t="s">
        <v>1050</v>
      </c>
      <c r="C3788" s="25">
        <v>85.1</v>
      </c>
      <c r="D3788" s="31" t="str">
        <f t="shared" si="58"/>
        <v/>
      </c>
      <c r="E3788" s="24" t="s">
        <v>185</v>
      </c>
    </row>
    <row r="3789" spans="1:5" s="23" customFormat="1" ht="15.75" outlineLevel="1" x14ac:dyDescent="0.25">
      <c r="A3789" s="28">
        <f>A3788</f>
        <v>44400</v>
      </c>
      <c r="B3789" s="29" t="str">
        <f>B3788</f>
        <v>MINA ALLANA</v>
      </c>
      <c r="C3789" s="30">
        <f>SUBTOTAL(9,C3788:C3788)</f>
        <v>85.1</v>
      </c>
      <c r="D3789" s="31" t="str">
        <f t="shared" si="58"/>
        <v>TOTAL</v>
      </c>
      <c r="E3789" s="24"/>
    </row>
    <row r="3790" spans="1:5" s="23" customFormat="1" ht="15.75" outlineLevel="2" x14ac:dyDescent="0.25">
      <c r="A3790" s="27">
        <v>44400</v>
      </c>
      <c r="B3790" s="24" t="s">
        <v>1051</v>
      </c>
      <c r="C3790" s="25">
        <v>87.5</v>
      </c>
      <c r="D3790" s="31" t="str">
        <f t="shared" si="58"/>
        <v/>
      </c>
      <c r="E3790" s="24" t="s">
        <v>185</v>
      </c>
    </row>
    <row r="3791" spans="1:5" s="23" customFormat="1" ht="15.75" outlineLevel="1" x14ac:dyDescent="0.25">
      <c r="A3791" s="28">
        <f>A3790</f>
        <v>44400</v>
      </c>
      <c r="B3791" s="29" t="str">
        <f>B3790</f>
        <v>WAGNER MALTA DO ESPIRITO SANTO</v>
      </c>
      <c r="C3791" s="30">
        <f>SUBTOTAL(9,C3790:C3790)</f>
        <v>87.5</v>
      </c>
      <c r="D3791" s="31" t="str">
        <f t="shared" si="58"/>
        <v>TOTAL</v>
      </c>
      <c r="E3791" s="24"/>
    </row>
    <row r="3792" spans="1:5" s="23" customFormat="1" ht="15.75" outlineLevel="2" x14ac:dyDescent="0.25">
      <c r="A3792" s="27">
        <v>44400</v>
      </c>
      <c r="B3792" s="24" t="s">
        <v>1052</v>
      </c>
      <c r="C3792" s="25">
        <v>58</v>
      </c>
      <c r="D3792" s="31" t="str">
        <f t="shared" si="58"/>
        <v/>
      </c>
      <c r="E3792" s="24" t="s">
        <v>185</v>
      </c>
    </row>
    <row r="3793" spans="1:5" s="23" customFormat="1" ht="15.75" outlineLevel="1" x14ac:dyDescent="0.25">
      <c r="A3793" s="28">
        <f>A3792</f>
        <v>44400</v>
      </c>
      <c r="B3793" s="29" t="str">
        <f>B3792</f>
        <v>B AURORA TOMITA</v>
      </c>
      <c r="C3793" s="30">
        <f>SUBTOTAL(9,C3792:C3792)</f>
        <v>58</v>
      </c>
      <c r="D3793" s="31" t="str">
        <f t="shared" si="58"/>
        <v>TOTAL</v>
      </c>
      <c r="E3793" s="24"/>
    </row>
    <row r="3794" spans="1:5" s="23" customFormat="1" ht="15.75" outlineLevel="2" x14ac:dyDescent="0.25">
      <c r="A3794" s="27">
        <v>44400</v>
      </c>
      <c r="B3794" s="24" t="s">
        <v>1053</v>
      </c>
      <c r="C3794" s="25">
        <v>70</v>
      </c>
      <c r="D3794" s="31" t="str">
        <f t="shared" si="58"/>
        <v/>
      </c>
      <c r="E3794" s="24" t="s">
        <v>185</v>
      </c>
    </row>
    <row r="3795" spans="1:5" s="23" customFormat="1" ht="15.75" outlineLevel="1" x14ac:dyDescent="0.25">
      <c r="A3795" s="28">
        <f>A3794</f>
        <v>44400</v>
      </c>
      <c r="B3795" s="29" t="str">
        <f>B3794</f>
        <v>YANG LI</v>
      </c>
      <c r="C3795" s="30">
        <f>SUBTOTAL(9,C3794:C3794)</f>
        <v>70</v>
      </c>
      <c r="D3795" s="31" t="str">
        <f t="shared" si="58"/>
        <v>TOTAL</v>
      </c>
      <c r="E3795" s="24"/>
    </row>
    <row r="3796" spans="1:5" s="23" customFormat="1" ht="15.75" outlineLevel="2" x14ac:dyDescent="0.25">
      <c r="A3796" s="27">
        <v>44400</v>
      </c>
      <c r="B3796" s="24" t="s">
        <v>1054</v>
      </c>
      <c r="C3796" s="25">
        <v>29.1</v>
      </c>
      <c r="D3796" s="31" t="str">
        <f t="shared" si="58"/>
        <v/>
      </c>
      <c r="E3796" s="24" t="s">
        <v>185</v>
      </c>
    </row>
    <row r="3797" spans="1:5" s="23" customFormat="1" ht="15.75" outlineLevel="1" x14ac:dyDescent="0.25">
      <c r="A3797" s="28">
        <f>A3796</f>
        <v>44400</v>
      </c>
      <c r="B3797" s="29" t="str">
        <f>B3796</f>
        <v>JILL BEYER</v>
      </c>
      <c r="C3797" s="30">
        <f>SUBTOTAL(9,C3796:C3796)</f>
        <v>29.1</v>
      </c>
      <c r="D3797" s="31" t="str">
        <f t="shared" si="58"/>
        <v>TOTAL</v>
      </c>
      <c r="E3797" s="24"/>
    </row>
    <row r="3798" spans="1:5" s="23" customFormat="1" ht="15.75" outlineLevel="2" x14ac:dyDescent="0.25">
      <c r="A3798" s="27">
        <v>44400</v>
      </c>
      <c r="B3798" s="24" t="s">
        <v>1055</v>
      </c>
      <c r="C3798" s="25">
        <v>68</v>
      </c>
      <c r="D3798" s="31" t="str">
        <f t="shared" si="58"/>
        <v/>
      </c>
      <c r="E3798" s="24" t="s">
        <v>185</v>
      </c>
    </row>
    <row r="3799" spans="1:5" s="23" customFormat="1" ht="15.75" outlineLevel="1" x14ac:dyDescent="0.25">
      <c r="A3799" s="28">
        <f>A3798</f>
        <v>44400</v>
      </c>
      <c r="B3799" s="29" t="str">
        <f>B3798</f>
        <v>KELI PERRET</v>
      </c>
      <c r="C3799" s="30">
        <f>SUBTOTAL(9,C3798:C3798)</f>
        <v>68</v>
      </c>
      <c r="D3799" s="31" t="str">
        <f t="shared" si="58"/>
        <v>TOTAL</v>
      </c>
      <c r="E3799" s="24"/>
    </row>
    <row r="3800" spans="1:5" s="23" customFormat="1" ht="15.75" outlineLevel="2" x14ac:dyDescent="0.25">
      <c r="A3800" s="27">
        <v>44400</v>
      </c>
      <c r="B3800" s="24" t="s">
        <v>1056</v>
      </c>
      <c r="C3800" s="25">
        <v>26.75</v>
      </c>
      <c r="D3800" s="31" t="str">
        <f t="shared" si="58"/>
        <v/>
      </c>
      <c r="E3800" s="24" t="s">
        <v>185</v>
      </c>
    </row>
    <row r="3801" spans="1:5" s="23" customFormat="1" ht="15.75" outlineLevel="1" x14ac:dyDescent="0.25">
      <c r="A3801" s="28">
        <f>A3800</f>
        <v>44400</v>
      </c>
      <c r="B3801" s="29" t="str">
        <f>B3800</f>
        <v>LISA JEFFCOTE</v>
      </c>
      <c r="C3801" s="30">
        <f>SUBTOTAL(9,C3800:C3800)</f>
        <v>26.75</v>
      </c>
      <c r="D3801" s="31" t="str">
        <f t="shared" si="58"/>
        <v>TOTAL</v>
      </c>
      <c r="E3801" s="24"/>
    </row>
    <row r="3802" spans="1:5" s="23" customFormat="1" ht="15.75" outlineLevel="2" x14ac:dyDescent="0.25">
      <c r="A3802" s="27">
        <v>44400</v>
      </c>
      <c r="B3802" s="24" t="s">
        <v>1057</v>
      </c>
      <c r="C3802" s="25">
        <v>32.5</v>
      </c>
      <c r="D3802" s="31" t="str">
        <f t="shared" si="58"/>
        <v/>
      </c>
      <c r="E3802" s="24" t="s">
        <v>185</v>
      </c>
    </row>
    <row r="3803" spans="1:5" s="23" customFormat="1" ht="15.75" outlineLevel="1" x14ac:dyDescent="0.25">
      <c r="A3803" s="28">
        <f>A3802</f>
        <v>44400</v>
      </c>
      <c r="B3803" s="29" t="str">
        <f>B3802</f>
        <v>RITA BOHRA</v>
      </c>
      <c r="C3803" s="30">
        <f>SUBTOTAL(9,C3802:C3802)</f>
        <v>32.5</v>
      </c>
      <c r="D3803" s="31" t="str">
        <f t="shared" si="58"/>
        <v>TOTAL</v>
      </c>
      <c r="E3803" s="24"/>
    </row>
    <row r="3804" spans="1:5" s="23" customFormat="1" ht="15.75" outlineLevel="2" x14ac:dyDescent="0.25">
      <c r="A3804" s="27">
        <v>44400</v>
      </c>
      <c r="B3804" s="24" t="s">
        <v>1058</v>
      </c>
      <c r="C3804" s="25">
        <v>25.5</v>
      </c>
      <c r="D3804" s="31" t="str">
        <f t="shared" si="58"/>
        <v/>
      </c>
      <c r="E3804" s="24" t="s">
        <v>185</v>
      </c>
    </row>
    <row r="3805" spans="1:5" s="23" customFormat="1" ht="15.75" outlineLevel="1" x14ac:dyDescent="0.25">
      <c r="A3805" s="28">
        <f>A3804</f>
        <v>44400</v>
      </c>
      <c r="B3805" s="29" t="str">
        <f>B3804</f>
        <v>CYNTHIA STALDER</v>
      </c>
      <c r="C3805" s="30">
        <f>SUBTOTAL(9,C3804:C3804)</f>
        <v>25.5</v>
      </c>
      <c r="D3805" s="31" t="str">
        <f t="shared" si="58"/>
        <v>TOTAL</v>
      </c>
      <c r="E3805" s="24"/>
    </row>
    <row r="3806" spans="1:5" s="23" customFormat="1" ht="15.75" outlineLevel="2" x14ac:dyDescent="0.25">
      <c r="A3806" s="27">
        <v>44400</v>
      </c>
      <c r="B3806" s="24" t="s">
        <v>1059</v>
      </c>
      <c r="C3806" s="25">
        <v>30.75</v>
      </c>
      <c r="D3806" s="31" t="str">
        <f t="shared" si="58"/>
        <v/>
      </c>
      <c r="E3806" s="24" t="s">
        <v>185</v>
      </c>
    </row>
    <row r="3807" spans="1:5" s="23" customFormat="1" ht="15.75" outlineLevel="1" x14ac:dyDescent="0.25">
      <c r="A3807" s="28">
        <f>A3806</f>
        <v>44400</v>
      </c>
      <c r="B3807" s="29" t="str">
        <f>B3806</f>
        <v>SHELLEY GALER</v>
      </c>
      <c r="C3807" s="30">
        <f>SUBTOTAL(9,C3806:C3806)</f>
        <v>30.75</v>
      </c>
      <c r="D3807" s="31" t="str">
        <f t="shared" si="58"/>
        <v>TOTAL</v>
      </c>
      <c r="E3807" s="24"/>
    </row>
    <row r="3808" spans="1:5" s="23" customFormat="1" ht="15.75" outlineLevel="2" x14ac:dyDescent="0.25">
      <c r="A3808" s="27">
        <v>44400</v>
      </c>
      <c r="B3808" s="24" t="s">
        <v>1060</v>
      </c>
      <c r="C3808" s="25">
        <v>46.85</v>
      </c>
      <c r="D3808" s="31" t="str">
        <f t="shared" si="58"/>
        <v/>
      </c>
      <c r="E3808" s="24" t="s">
        <v>185</v>
      </c>
    </row>
    <row r="3809" spans="1:5" s="23" customFormat="1" ht="15.75" outlineLevel="1" x14ac:dyDescent="0.25">
      <c r="A3809" s="28">
        <f>A3808</f>
        <v>44400</v>
      </c>
      <c r="B3809" s="29" t="str">
        <f>B3808</f>
        <v>MECHELLE HERNANDEZ</v>
      </c>
      <c r="C3809" s="30">
        <f>SUBTOTAL(9,C3808:C3808)</f>
        <v>46.85</v>
      </c>
      <c r="D3809" s="31" t="str">
        <f t="shared" si="58"/>
        <v>TOTAL</v>
      </c>
      <c r="E3809" s="24"/>
    </row>
    <row r="3810" spans="1:5" s="23" customFormat="1" ht="15.75" outlineLevel="2" x14ac:dyDescent="0.25">
      <c r="A3810" s="27">
        <v>44400</v>
      </c>
      <c r="B3810" s="24" t="s">
        <v>1060</v>
      </c>
      <c r="C3810" s="25">
        <v>63.5</v>
      </c>
      <c r="D3810" s="31" t="str">
        <f t="shared" si="58"/>
        <v/>
      </c>
      <c r="E3810" s="24" t="s">
        <v>185</v>
      </c>
    </row>
    <row r="3811" spans="1:5" s="23" customFormat="1" ht="15.75" outlineLevel="1" x14ac:dyDescent="0.25">
      <c r="A3811" s="28">
        <f>A3810</f>
        <v>44400</v>
      </c>
      <c r="B3811" s="29" t="str">
        <f>B3810</f>
        <v>MECHELLE HERNANDEZ</v>
      </c>
      <c r="C3811" s="30">
        <f>SUBTOTAL(9,C3810:C3810)</f>
        <v>63.5</v>
      </c>
      <c r="D3811" s="31" t="str">
        <f t="shared" si="58"/>
        <v>TOTAL</v>
      </c>
      <c r="E3811" s="24"/>
    </row>
    <row r="3812" spans="1:5" s="23" customFormat="1" ht="15.75" outlineLevel="2" x14ac:dyDescent="0.25">
      <c r="A3812" s="27">
        <v>44400</v>
      </c>
      <c r="B3812" s="24" t="s">
        <v>1060</v>
      </c>
      <c r="C3812" s="25">
        <v>45.75</v>
      </c>
      <c r="D3812" s="31" t="str">
        <f t="shared" si="58"/>
        <v/>
      </c>
      <c r="E3812" s="24" t="s">
        <v>185</v>
      </c>
    </row>
    <row r="3813" spans="1:5" s="23" customFormat="1" ht="15.75" outlineLevel="1" x14ac:dyDescent="0.25">
      <c r="A3813" s="28">
        <f>A3812</f>
        <v>44400</v>
      </c>
      <c r="B3813" s="29" t="str">
        <f>B3812</f>
        <v>MECHELLE HERNANDEZ</v>
      </c>
      <c r="C3813" s="30">
        <f>SUBTOTAL(9,C3812:C3812)</f>
        <v>45.75</v>
      </c>
      <c r="D3813" s="31" t="str">
        <f t="shared" si="58"/>
        <v>TOTAL</v>
      </c>
      <c r="E3813" s="24"/>
    </row>
    <row r="3814" spans="1:5" s="23" customFormat="1" ht="15.75" outlineLevel="2" x14ac:dyDescent="0.25">
      <c r="A3814" s="27">
        <v>44400</v>
      </c>
      <c r="B3814" s="24" t="s">
        <v>1061</v>
      </c>
      <c r="C3814" s="25">
        <v>18.25</v>
      </c>
      <c r="D3814" s="31" t="str">
        <f t="shared" si="58"/>
        <v/>
      </c>
      <c r="E3814" s="24" t="s">
        <v>185</v>
      </c>
    </row>
    <row r="3815" spans="1:5" s="23" customFormat="1" ht="15.75" outlineLevel="1" x14ac:dyDescent="0.25">
      <c r="A3815" s="28">
        <f>A3814</f>
        <v>44400</v>
      </c>
      <c r="B3815" s="29" t="str">
        <f>B3814</f>
        <v>DEMETRIA MARSHALL</v>
      </c>
      <c r="C3815" s="30">
        <f>SUBTOTAL(9,C3814:C3814)</f>
        <v>18.25</v>
      </c>
      <c r="D3815" s="31" t="str">
        <f t="shared" si="58"/>
        <v>TOTAL</v>
      </c>
      <c r="E3815" s="24"/>
    </row>
    <row r="3816" spans="1:5" s="23" customFormat="1" ht="15.75" outlineLevel="2" x14ac:dyDescent="0.25">
      <c r="A3816" s="27">
        <v>44400</v>
      </c>
      <c r="B3816" s="24" t="s">
        <v>1061</v>
      </c>
      <c r="C3816" s="25">
        <v>14.2</v>
      </c>
      <c r="D3816" s="31" t="str">
        <f t="shared" si="58"/>
        <v/>
      </c>
      <c r="E3816" s="24" t="s">
        <v>185</v>
      </c>
    </row>
    <row r="3817" spans="1:5" s="23" customFormat="1" ht="15.75" outlineLevel="1" x14ac:dyDescent="0.25">
      <c r="A3817" s="28">
        <f>A3816</f>
        <v>44400</v>
      </c>
      <c r="B3817" s="29" t="str">
        <f>B3816</f>
        <v>DEMETRIA MARSHALL</v>
      </c>
      <c r="C3817" s="30">
        <f>SUBTOTAL(9,C3816:C3816)</f>
        <v>14.2</v>
      </c>
      <c r="D3817" s="31" t="str">
        <f t="shared" si="58"/>
        <v>TOTAL</v>
      </c>
      <c r="E3817" s="24"/>
    </row>
    <row r="3818" spans="1:5" s="23" customFormat="1" ht="15.75" outlineLevel="2" x14ac:dyDescent="0.25">
      <c r="A3818" s="27">
        <v>44400</v>
      </c>
      <c r="B3818" s="24" t="s">
        <v>1061</v>
      </c>
      <c r="C3818" s="25">
        <v>10.1</v>
      </c>
      <c r="D3818" s="31" t="str">
        <f t="shared" si="58"/>
        <v/>
      </c>
      <c r="E3818" s="24" t="s">
        <v>185</v>
      </c>
    </row>
    <row r="3819" spans="1:5" s="23" customFormat="1" ht="15.75" outlineLevel="1" x14ac:dyDescent="0.25">
      <c r="A3819" s="28">
        <f>A3818</f>
        <v>44400</v>
      </c>
      <c r="B3819" s="29" t="str">
        <f>B3818</f>
        <v>DEMETRIA MARSHALL</v>
      </c>
      <c r="C3819" s="30">
        <f>SUBTOTAL(9,C3818:C3818)</f>
        <v>10.1</v>
      </c>
      <c r="D3819" s="31" t="str">
        <f t="shared" si="58"/>
        <v>TOTAL</v>
      </c>
      <c r="E3819" s="24"/>
    </row>
    <row r="3820" spans="1:5" s="23" customFormat="1" ht="15.75" outlineLevel="2" x14ac:dyDescent="0.25">
      <c r="A3820" s="27">
        <v>44400</v>
      </c>
      <c r="B3820" s="24" t="s">
        <v>1061</v>
      </c>
      <c r="C3820" s="25">
        <v>3</v>
      </c>
      <c r="D3820" s="31" t="str">
        <f t="shared" si="58"/>
        <v/>
      </c>
      <c r="E3820" s="24" t="s">
        <v>185</v>
      </c>
    </row>
    <row r="3821" spans="1:5" s="23" customFormat="1" ht="15.75" outlineLevel="1" x14ac:dyDescent="0.25">
      <c r="A3821" s="28">
        <f>A3820</f>
        <v>44400</v>
      </c>
      <c r="B3821" s="29" t="str">
        <f>B3820</f>
        <v>DEMETRIA MARSHALL</v>
      </c>
      <c r="C3821" s="30">
        <f>SUBTOTAL(9,C3820:C3820)</f>
        <v>3</v>
      </c>
      <c r="D3821" s="31" t="str">
        <f t="shared" si="58"/>
        <v>TOTAL</v>
      </c>
      <c r="E3821" s="24"/>
    </row>
    <row r="3822" spans="1:5" s="23" customFormat="1" ht="15.75" outlineLevel="2" x14ac:dyDescent="0.25">
      <c r="A3822" s="27">
        <v>44400</v>
      </c>
      <c r="B3822" s="24" t="s">
        <v>1062</v>
      </c>
      <c r="C3822" s="25">
        <v>27.15</v>
      </c>
      <c r="D3822" s="31" t="str">
        <f t="shared" si="58"/>
        <v/>
      </c>
      <c r="E3822" s="24" t="s">
        <v>185</v>
      </c>
    </row>
    <row r="3823" spans="1:5" s="23" customFormat="1" ht="15.75" outlineLevel="1" x14ac:dyDescent="0.25">
      <c r="A3823" s="28">
        <f>A3822</f>
        <v>44400</v>
      </c>
      <c r="B3823" s="29" t="str">
        <f>B3822</f>
        <v>DARLENE BASSI</v>
      </c>
      <c r="C3823" s="30">
        <f>SUBTOTAL(9,C3822:C3822)</f>
        <v>27.15</v>
      </c>
      <c r="D3823" s="31" t="str">
        <f t="shared" si="58"/>
        <v>TOTAL</v>
      </c>
      <c r="E3823" s="24"/>
    </row>
    <row r="3824" spans="1:5" s="23" customFormat="1" ht="15.75" outlineLevel="2" x14ac:dyDescent="0.25">
      <c r="A3824" s="27">
        <v>44400</v>
      </c>
      <c r="B3824" s="24" t="s">
        <v>1063</v>
      </c>
      <c r="C3824" s="25">
        <v>97.75</v>
      </c>
      <c r="D3824" s="31" t="str">
        <f t="shared" si="58"/>
        <v/>
      </c>
      <c r="E3824" s="24" t="s">
        <v>185</v>
      </c>
    </row>
    <row r="3825" spans="1:5" s="23" customFormat="1" ht="15.75" outlineLevel="1" x14ac:dyDescent="0.25">
      <c r="A3825" s="28">
        <f>A3824</f>
        <v>44400</v>
      </c>
      <c r="B3825" s="29" t="str">
        <f>B3824</f>
        <v>JASON HENDERSON</v>
      </c>
      <c r="C3825" s="30">
        <f>SUBTOTAL(9,C3824:C3824)</f>
        <v>97.75</v>
      </c>
      <c r="D3825" s="31" t="str">
        <f t="shared" ref="D3825:D3888" si="59">IF(E3825="","TOTAL","")</f>
        <v>TOTAL</v>
      </c>
      <c r="E3825" s="24"/>
    </row>
    <row r="3826" spans="1:5" s="23" customFormat="1" ht="15.75" outlineLevel="2" x14ac:dyDescent="0.25">
      <c r="A3826" s="27">
        <v>44400</v>
      </c>
      <c r="B3826" s="24" t="s">
        <v>1064</v>
      </c>
      <c r="C3826" s="25">
        <v>1.35</v>
      </c>
      <c r="D3826" s="31" t="str">
        <f t="shared" si="59"/>
        <v/>
      </c>
      <c r="E3826" s="24" t="s">
        <v>185</v>
      </c>
    </row>
    <row r="3827" spans="1:5" s="23" customFormat="1" ht="15.75" outlineLevel="1" x14ac:dyDescent="0.25">
      <c r="A3827" s="28">
        <f>A3826</f>
        <v>44400</v>
      </c>
      <c r="B3827" s="29" t="str">
        <f>B3826</f>
        <v>LAURA DAVILA</v>
      </c>
      <c r="C3827" s="30">
        <f>SUBTOTAL(9,C3826:C3826)</f>
        <v>1.35</v>
      </c>
      <c r="D3827" s="31" t="str">
        <f t="shared" si="59"/>
        <v>TOTAL</v>
      </c>
      <c r="E3827" s="24"/>
    </row>
    <row r="3828" spans="1:5" s="23" customFormat="1" ht="15.75" outlineLevel="2" x14ac:dyDescent="0.25">
      <c r="A3828" s="27">
        <v>44400</v>
      </c>
      <c r="B3828" s="24" t="s">
        <v>1064</v>
      </c>
      <c r="C3828" s="25">
        <v>64.510000000000005</v>
      </c>
      <c r="D3828" s="31" t="str">
        <f t="shared" si="59"/>
        <v/>
      </c>
      <c r="E3828" s="24" t="s">
        <v>185</v>
      </c>
    </row>
    <row r="3829" spans="1:5" s="23" customFormat="1" ht="15.75" outlineLevel="1" x14ac:dyDescent="0.25">
      <c r="A3829" s="28">
        <f>A3828</f>
        <v>44400</v>
      </c>
      <c r="B3829" s="29" t="str">
        <f>B3828</f>
        <v>LAURA DAVILA</v>
      </c>
      <c r="C3829" s="30">
        <f>SUBTOTAL(9,C3828:C3828)</f>
        <v>64.510000000000005</v>
      </c>
      <c r="D3829" s="31" t="str">
        <f t="shared" si="59"/>
        <v>TOTAL</v>
      </c>
      <c r="E3829" s="24"/>
    </row>
    <row r="3830" spans="1:5" s="23" customFormat="1" ht="15.75" outlineLevel="2" x14ac:dyDescent="0.25">
      <c r="A3830" s="27">
        <v>44400</v>
      </c>
      <c r="B3830" s="24" t="s">
        <v>1064</v>
      </c>
      <c r="C3830" s="25">
        <v>7.25</v>
      </c>
      <c r="D3830" s="31" t="str">
        <f t="shared" si="59"/>
        <v/>
      </c>
      <c r="E3830" s="24" t="s">
        <v>185</v>
      </c>
    </row>
    <row r="3831" spans="1:5" s="23" customFormat="1" ht="15.75" outlineLevel="1" x14ac:dyDescent="0.25">
      <c r="A3831" s="28">
        <f>A3830</f>
        <v>44400</v>
      </c>
      <c r="B3831" s="29" t="str">
        <f>B3830</f>
        <v>LAURA DAVILA</v>
      </c>
      <c r="C3831" s="30">
        <f>SUBTOTAL(9,C3830:C3830)</f>
        <v>7.25</v>
      </c>
      <c r="D3831" s="31" t="str">
        <f t="shared" si="59"/>
        <v>TOTAL</v>
      </c>
      <c r="E3831" s="24"/>
    </row>
    <row r="3832" spans="1:5" s="23" customFormat="1" ht="15.75" outlineLevel="2" x14ac:dyDescent="0.25">
      <c r="A3832" s="27">
        <v>44400</v>
      </c>
      <c r="B3832" s="24" t="s">
        <v>1065</v>
      </c>
      <c r="C3832" s="25">
        <v>36.4</v>
      </c>
      <c r="D3832" s="31" t="str">
        <f t="shared" si="59"/>
        <v/>
      </c>
      <c r="E3832" s="24" t="s">
        <v>185</v>
      </c>
    </row>
    <row r="3833" spans="1:5" s="23" customFormat="1" ht="15.75" outlineLevel="1" x14ac:dyDescent="0.25">
      <c r="A3833" s="28">
        <f>A3832</f>
        <v>44400</v>
      </c>
      <c r="B3833" s="29" t="str">
        <f>B3832</f>
        <v>AMY WAGNER</v>
      </c>
      <c r="C3833" s="30">
        <f>SUBTOTAL(9,C3832:C3832)</f>
        <v>36.4</v>
      </c>
      <c r="D3833" s="31" t="str">
        <f t="shared" si="59"/>
        <v>TOTAL</v>
      </c>
      <c r="E3833" s="24"/>
    </row>
    <row r="3834" spans="1:5" s="23" customFormat="1" ht="15.75" outlineLevel="2" x14ac:dyDescent="0.25">
      <c r="A3834" s="27">
        <v>44400</v>
      </c>
      <c r="B3834" s="24" t="s">
        <v>1066</v>
      </c>
      <c r="C3834" s="25">
        <v>118.5</v>
      </c>
      <c r="D3834" s="31" t="str">
        <f t="shared" si="59"/>
        <v/>
      </c>
      <c r="E3834" s="24" t="s">
        <v>185</v>
      </c>
    </row>
    <row r="3835" spans="1:5" s="23" customFormat="1" ht="15.75" outlineLevel="1" x14ac:dyDescent="0.25">
      <c r="A3835" s="28">
        <f>A3834</f>
        <v>44400</v>
      </c>
      <c r="B3835" s="29" t="str">
        <f>B3834</f>
        <v>MELISSA MCCARBLE</v>
      </c>
      <c r="C3835" s="30">
        <f>SUBTOTAL(9,C3834:C3834)</f>
        <v>118.5</v>
      </c>
      <c r="D3835" s="31" t="str">
        <f t="shared" si="59"/>
        <v>TOTAL</v>
      </c>
      <c r="E3835" s="24"/>
    </row>
    <row r="3836" spans="1:5" s="23" customFormat="1" ht="15.75" outlineLevel="2" x14ac:dyDescent="0.25">
      <c r="A3836" s="27">
        <v>44400</v>
      </c>
      <c r="B3836" s="24" t="s">
        <v>1067</v>
      </c>
      <c r="C3836" s="25">
        <v>16</v>
      </c>
      <c r="D3836" s="31" t="str">
        <f t="shared" si="59"/>
        <v/>
      </c>
      <c r="E3836" s="24" t="s">
        <v>185</v>
      </c>
    </row>
    <row r="3837" spans="1:5" s="23" customFormat="1" ht="15.75" outlineLevel="1" x14ac:dyDescent="0.25">
      <c r="A3837" s="28">
        <f>A3836</f>
        <v>44400</v>
      </c>
      <c r="B3837" s="29" t="str">
        <f>B3836</f>
        <v>LUCINDA BUXTON</v>
      </c>
      <c r="C3837" s="30">
        <f>SUBTOTAL(9,C3836:C3836)</f>
        <v>16</v>
      </c>
      <c r="D3837" s="31" t="str">
        <f t="shared" si="59"/>
        <v>TOTAL</v>
      </c>
      <c r="E3837" s="24"/>
    </row>
    <row r="3838" spans="1:5" s="23" customFormat="1" ht="15.75" outlineLevel="2" x14ac:dyDescent="0.25">
      <c r="A3838" s="27">
        <v>44400</v>
      </c>
      <c r="B3838" s="24" t="s">
        <v>1068</v>
      </c>
      <c r="C3838" s="25">
        <v>12.4</v>
      </c>
      <c r="D3838" s="31" t="str">
        <f t="shared" si="59"/>
        <v/>
      </c>
      <c r="E3838" s="24" t="s">
        <v>185</v>
      </c>
    </row>
    <row r="3839" spans="1:5" s="23" customFormat="1" ht="15.75" outlineLevel="1" x14ac:dyDescent="0.25">
      <c r="A3839" s="28">
        <f>A3838</f>
        <v>44400</v>
      </c>
      <c r="B3839" s="29" t="str">
        <f>B3838</f>
        <v>DUSTI LUNA</v>
      </c>
      <c r="C3839" s="30">
        <f>SUBTOTAL(9,C3838:C3838)</f>
        <v>12.4</v>
      </c>
      <c r="D3839" s="31" t="str">
        <f t="shared" si="59"/>
        <v>TOTAL</v>
      </c>
      <c r="E3839" s="24"/>
    </row>
    <row r="3840" spans="1:5" s="23" customFormat="1" ht="15.75" outlineLevel="2" x14ac:dyDescent="0.25">
      <c r="A3840" s="27">
        <v>44400</v>
      </c>
      <c r="B3840" s="24" t="s">
        <v>1069</v>
      </c>
      <c r="C3840" s="25">
        <v>26.5</v>
      </c>
      <c r="D3840" s="31" t="str">
        <f t="shared" si="59"/>
        <v/>
      </c>
      <c r="E3840" s="24" t="s">
        <v>185</v>
      </c>
    </row>
    <row r="3841" spans="1:5" s="23" customFormat="1" ht="15.75" outlineLevel="1" x14ac:dyDescent="0.25">
      <c r="A3841" s="28">
        <f>A3840</f>
        <v>44400</v>
      </c>
      <c r="B3841" s="29" t="str">
        <f>B3840</f>
        <v>TEENA BACHER</v>
      </c>
      <c r="C3841" s="30">
        <f>SUBTOTAL(9,C3840:C3840)</f>
        <v>26.5</v>
      </c>
      <c r="D3841" s="31" t="str">
        <f t="shared" si="59"/>
        <v>TOTAL</v>
      </c>
      <c r="E3841" s="24"/>
    </row>
    <row r="3842" spans="1:5" s="23" customFormat="1" ht="15.75" outlineLevel="2" x14ac:dyDescent="0.25">
      <c r="A3842" s="27">
        <v>44400</v>
      </c>
      <c r="B3842" s="24" t="s">
        <v>1070</v>
      </c>
      <c r="C3842" s="25">
        <v>43.75</v>
      </c>
      <c r="D3842" s="31" t="str">
        <f t="shared" si="59"/>
        <v/>
      </c>
      <c r="E3842" s="24" t="s">
        <v>185</v>
      </c>
    </row>
    <row r="3843" spans="1:5" s="23" customFormat="1" ht="15.75" outlineLevel="1" x14ac:dyDescent="0.25">
      <c r="A3843" s="28">
        <f>A3842</f>
        <v>44400</v>
      </c>
      <c r="B3843" s="29" t="str">
        <f>B3842</f>
        <v>SUVI HANNINEN</v>
      </c>
      <c r="C3843" s="30">
        <f>SUBTOTAL(9,C3842:C3842)</f>
        <v>43.75</v>
      </c>
      <c r="D3843" s="31" t="str">
        <f t="shared" si="59"/>
        <v>TOTAL</v>
      </c>
      <c r="E3843" s="24"/>
    </row>
    <row r="3844" spans="1:5" s="23" customFormat="1" ht="15.75" outlineLevel="2" x14ac:dyDescent="0.25">
      <c r="A3844" s="27">
        <v>44400</v>
      </c>
      <c r="B3844" s="24" t="s">
        <v>1070</v>
      </c>
      <c r="C3844" s="25">
        <v>74</v>
      </c>
      <c r="D3844" s="31" t="str">
        <f t="shared" si="59"/>
        <v/>
      </c>
      <c r="E3844" s="24" t="s">
        <v>185</v>
      </c>
    </row>
    <row r="3845" spans="1:5" s="23" customFormat="1" ht="15.75" outlineLevel="1" x14ac:dyDescent="0.25">
      <c r="A3845" s="28">
        <f>A3844</f>
        <v>44400</v>
      </c>
      <c r="B3845" s="29" t="str">
        <f>B3844</f>
        <v>SUVI HANNINEN</v>
      </c>
      <c r="C3845" s="30">
        <f>SUBTOTAL(9,C3844:C3844)</f>
        <v>74</v>
      </c>
      <c r="D3845" s="31" t="str">
        <f t="shared" si="59"/>
        <v>TOTAL</v>
      </c>
      <c r="E3845" s="24"/>
    </row>
    <row r="3846" spans="1:5" s="23" customFormat="1" ht="15.75" outlineLevel="2" x14ac:dyDescent="0.25">
      <c r="A3846" s="27">
        <v>44400</v>
      </c>
      <c r="B3846" s="24" t="s">
        <v>1071</v>
      </c>
      <c r="C3846" s="25">
        <v>67.25</v>
      </c>
      <c r="D3846" s="31" t="str">
        <f t="shared" si="59"/>
        <v/>
      </c>
      <c r="E3846" s="24" t="s">
        <v>185</v>
      </c>
    </row>
    <row r="3847" spans="1:5" s="23" customFormat="1" ht="15.75" outlineLevel="1" x14ac:dyDescent="0.25">
      <c r="A3847" s="28">
        <f>A3846</f>
        <v>44400</v>
      </c>
      <c r="B3847" s="29" t="str">
        <f>B3846</f>
        <v>SHEILA PIERCE</v>
      </c>
      <c r="C3847" s="30">
        <f>SUBTOTAL(9,C3846:C3846)</f>
        <v>67.25</v>
      </c>
      <c r="D3847" s="31" t="str">
        <f t="shared" si="59"/>
        <v>TOTAL</v>
      </c>
      <c r="E3847" s="24"/>
    </row>
    <row r="3848" spans="1:5" s="23" customFormat="1" ht="15.75" outlineLevel="2" x14ac:dyDescent="0.25">
      <c r="A3848" s="27">
        <v>44400</v>
      </c>
      <c r="B3848" s="24" t="s">
        <v>1072</v>
      </c>
      <c r="C3848" s="25">
        <v>34</v>
      </c>
      <c r="D3848" s="31" t="str">
        <f t="shared" si="59"/>
        <v/>
      </c>
      <c r="E3848" s="24" t="s">
        <v>185</v>
      </c>
    </row>
    <row r="3849" spans="1:5" s="23" customFormat="1" ht="15.75" outlineLevel="1" x14ac:dyDescent="0.25">
      <c r="A3849" s="28">
        <f>A3848</f>
        <v>44400</v>
      </c>
      <c r="B3849" s="29" t="str">
        <f>B3848</f>
        <v>CHRISTINE SPENCER</v>
      </c>
      <c r="C3849" s="30">
        <f>SUBTOTAL(9,C3848:C3848)</f>
        <v>34</v>
      </c>
      <c r="D3849" s="31" t="str">
        <f t="shared" si="59"/>
        <v>TOTAL</v>
      </c>
      <c r="E3849" s="24"/>
    </row>
    <row r="3850" spans="1:5" s="23" customFormat="1" ht="15.75" outlineLevel="2" x14ac:dyDescent="0.25">
      <c r="A3850" s="27">
        <v>44400</v>
      </c>
      <c r="B3850" s="24" t="s">
        <v>1073</v>
      </c>
      <c r="C3850" s="25">
        <v>34.75</v>
      </c>
      <c r="D3850" s="31" t="str">
        <f t="shared" si="59"/>
        <v/>
      </c>
      <c r="E3850" s="24" t="s">
        <v>185</v>
      </c>
    </row>
    <row r="3851" spans="1:5" s="23" customFormat="1" ht="15.75" outlineLevel="1" x14ac:dyDescent="0.25">
      <c r="A3851" s="28">
        <f>A3850</f>
        <v>44400</v>
      </c>
      <c r="B3851" s="29" t="str">
        <f>B3850</f>
        <v>JAMES SAWYER</v>
      </c>
      <c r="C3851" s="30">
        <f>SUBTOTAL(9,C3850:C3850)</f>
        <v>34.75</v>
      </c>
      <c r="D3851" s="31" t="str">
        <f t="shared" si="59"/>
        <v>TOTAL</v>
      </c>
      <c r="E3851" s="24"/>
    </row>
    <row r="3852" spans="1:5" s="23" customFormat="1" ht="15.75" outlineLevel="2" x14ac:dyDescent="0.25">
      <c r="A3852" s="27">
        <v>44400</v>
      </c>
      <c r="B3852" s="24" t="s">
        <v>1074</v>
      </c>
      <c r="C3852" s="25">
        <v>74.25</v>
      </c>
      <c r="D3852" s="31" t="str">
        <f t="shared" si="59"/>
        <v/>
      </c>
      <c r="E3852" s="24" t="s">
        <v>185</v>
      </c>
    </row>
    <row r="3853" spans="1:5" s="23" customFormat="1" ht="15.75" outlineLevel="1" x14ac:dyDescent="0.25">
      <c r="A3853" s="28">
        <f>A3852</f>
        <v>44400</v>
      </c>
      <c r="B3853" s="29" t="str">
        <f>B3852</f>
        <v>MICHELLE LOVETT</v>
      </c>
      <c r="C3853" s="30">
        <f>SUBTOTAL(9,C3852:C3852)</f>
        <v>74.25</v>
      </c>
      <c r="D3853" s="31" t="str">
        <f t="shared" si="59"/>
        <v>TOTAL</v>
      </c>
      <c r="E3853" s="24"/>
    </row>
    <row r="3854" spans="1:5" s="23" customFormat="1" ht="15.75" outlineLevel="2" x14ac:dyDescent="0.25">
      <c r="A3854" s="27">
        <v>44400</v>
      </c>
      <c r="B3854" s="24" t="s">
        <v>1074</v>
      </c>
      <c r="C3854" s="25">
        <v>31.5</v>
      </c>
      <c r="D3854" s="31" t="str">
        <f t="shared" si="59"/>
        <v/>
      </c>
      <c r="E3854" s="24" t="s">
        <v>185</v>
      </c>
    </row>
    <row r="3855" spans="1:5" s="23" customFormat="1" ht="15.75" outlineLevel="1" x14ac:dyDescent="0.25">
      <c r="A3855" s="28">
        <f>A3854</f>
        <v>44400</v>
      </c>
      <c r="B3855" s="29" t="str">
        <f>B3854</f>
        <v>MICHELLE LOVETT</v>
      </c>
      <c r="C3855" s="30">
        <f>SUBTOTAL(9,C3854:C3854)</f>
        <v>31.5</v>
      </c>
      <c r="D3855" s="31" t="str">
        <f t="shared" si="59"/>
        <v>TOTAL</v>
      </c>
      <c r="E3855" s="24"/>
    </row>
    <row r="3856" spans="1:5" s="23" customFormat="1" ht="15.75" outlineLevel="2" x14ac:dyDescent="0.25">
      <c r="A3856" s="27">
        <v>44400</v>
      </c>
      <c r="B3856" s="24" t="s">
        <v>1074</v>
      </c>
      <c r="C3856" s="25">
        <v>28.25</v>
      </c>
      <c r="D3856" s="31" t="str">
        <f t="shared" si="59"/>
        <v/>
      </c>
      <c r="E3856" s="24" t="s">
        <v>185</v>
      </c>
    </row>
    <row r="3857" spans="1:5" s="23" customFormat="1" ht="15.75" outlineLevel="1" x14ac:dyDescent="0.25">
      <c r="A3857" s="28">
        <f>A3856</f>
        <v>44400</v>
      </c>
      <c r="B3857" s="29" t="str">
        <f>B3856</f>
        <v>MICHELLE LOVETT</v>
      </c>
      <c r="C3857" s="30">
        <f>SUBTOTAL(9,C3856:C3856)</f>
        <v>28.25</v>
      </c>
      <c r="D3857" s="31" t="str">
        <f t="shared" si="59"/>
        <v>TOTAL</v>
      </c>
      <c r="E3857" s="24"/>
    </row>
    <row r="3858" spans="1:5" s="23" customFormat="1" ht="15.75" outlineLevel="2" x14ac:dyDescent="0.25">
      <c r="A3858" s="27">
        <v>44400</v>
      </c>
      <c r="B3858" s="24" t="s">
        <v>1075</v>
      </c>
      <c r="C3858" s="25">
        <v>47.3</v>
      </c>
      <c r="D3858" s="31" t="str">
        <f t="shared" si="59"/>
        <v/>
      </c>
      <c r="E3858" s="24" t="s">
        <v>185</v>
      </c>
    </row>
    <row r="3859" spans="1:5" s="23" customFormat="1" ht="15.75" outlineLevel="1" x14ac:dyDescent="0.25">
      <c r="A3859" s="28">
        <f>A3858</f>
        <v>44400</v>
      </c>
      <c r="B3859" s="29" t="str">
        <f>B3858</f>
        <v>MYRIAM VIVAS-MUNOZ</v>
      </c>
      <c r="C3859" s="30">
        <f>SUBTOTAL(9,C3858:C3858)</f>
        <v>47.3</v>
      </c>
      <c r="D3859" s="31" t="str">
        <f t="shared" si="59"/>
        <v>TOTAL</v>
      </c>
      <c r="E3859" s="24"/>
    </row>
    <row r="3860" spans="1:5" s="23" customFormat="1" ht="15.75" outlineLevel="2" x14ac:dyDescent="0.25">
      <c r="A3860" s="27">
        <v>44400</v>
      </c>
      <c r="B3860" s="24" t="s">
        <v>1076</v>
      </c>
      <c r="C3860" s="25">
        <v>5.75</v>
      </c>
      <c r="D3860" s="31" t="str">
        <f t="shared" si="59"/>
        <v/>
      </c>
      <c r="E3860" s="24" t="s">
        <v>185</v>
      </c>
    </row>
    <row r="3861" spans="1:5" s="23" customFormat="1" ht="15.75" outlineLevel="1" x14ac:dyDescent="0.25">
      <c r="A3861" s="28">
        <f>A3860</f>
        <v>44400</v>
      </c>
      <c r="B3861" s="29" t="str">
        <f>B3860</f>
        <v>MATTHEW LONG</v>
      </c>
      <c r="C3861" s="30">
        <f>SUBTOTAL(9,C3860:C3860)</f>
        <v>5.75</v>
      </c>
      <c r="D3861" s="31" t="str">
        <f t="shared" si="59"/>
        <v>TOTAL</v>
      </c>
      <c r="E3861" s="24"/>
    </row>
    <row r="3862" spans="1:5" s="23" customFormat="1" ht="15.75" outlineLevel="2" x14ac:dyDescent="0.25">
      <c r="A3862" s="27">
        <v>44400</v>
      </c>
      <c r="B3862" s="24" t="s">
        <v>1077</v>
      </c>
      <c r="C3862" s="25">
        <v>9.25</v>
      </c>
      <c r="D3862" s="31" t="str">
        <f t="shared" si="59"/>
        <v/>
      </c>
      <c r="E3862" s="24" t="s">
        <v>185</v>
      </c>
    </row>
    <row r="3863" spans="1:5" s="23" customFormat="1" ht="15.75" outlineLevel="1" x14ac:dyDescent="0.25">
      <c r="A3863" s="28">
        <f>A3862</f>
        <v>44400</v>
      </c>
      <c r="B3863" s="29" t="str">
        <f>B3862</f>
        <v>AMELIA KELLY</v>
      </c>
      <c r="C3863" s="30">
        <f>SUBTOTAL(9,C3862:C3862)</f>
        <v>9.25</v>
      </c>
      <c r="D3863" s="31" t="str">
        <f t="shared" si="59"/>
        <v>TOTAL</v>
      </c>
      <c r="E3863" s="24"/>
    </row>
    <row r="3864" spans="1:5" s="23" customFormat="1" ht="15.75" outlineLevel="2" x14ac:dyDescent="0.25">
      <c r="A3864" s="27">
        <v>44400</v>
      </c>
      <c r="B3864" s="24" t="s">
        <v>1078</v>
      </c>
      <c r="C3864" s="25">
        <v>105.2</v>
      </c>
      <c r="D3864" s="31" t="str">
        <f t="shared" si="59"/>
        <v/>
      </c>
      <c r="E3864" s="24" t="s">
        <v>185</v>
      </c>
    </row>
    <row r="3865" spans="1:5" s="23" customFormat="1" ht="15.75" outlineLevel="1" x14ac:dyDescent="0.25">
      <c r="A3865" s="28">
        <f>A3864</f>
        <v>44400</v>
      </c>
      <c r="B3865" s="29" t="str">
        <f>B3864</f>
        <v>MONA TANG</v>
      </c>
      <c r="C3865" s="30">
        <f>SUBTOTAL(9,C3864:C3864)</f>
        <v>105.2</v>
      </c>
      <c r="D3865" s="31" t="str">
        <f t="shared" si="59"/>
        <v>TOTAL</v>
      </c>
      <c r="E3865" s="24"/>
    </row>
    <row r="3866" spans="1:5" s="23" customFormat="1" ht="15.75" outlineLevel="2" x14ac:dyDescent="0.25">
      <c r="A3866" s="27">
        <v>44400</v>
      </c>
      <c r="B3866" s="24" t="s">
        <v>1079</v>
      </c>
      <c r="C3866" s="25">
        <v>30.5</v>
      </c>
      <c r="D3866" s="31" t="str">
        <f t="shared" si="59"/>
        <v/>
      </c>
      <c r="E3866" s="24" t="s">
        <v>185</v>
      </c>
    </row>
    <row r="3867" spans="1:5" s="23" customFormat="1" ht="15.75" outlineLevel="1" x14ac:dyDescent="0.25">
      <c r="A3867" s="28">
        <f>A3866</f>
        <v>44400</v>
      </c>
      <c r="B3867" s="29" t="str">
        <f>B3866</f>
        <v>HAIL CHIKHANI</v>
      </c>
      <c r="C3867" s="30">
        <f>SUBTOTAL(9,C3866:C3866)</f>
        <v>30.5</v>
      </c>
      <c r="D3867" s="31" t="str">
        <f t="shared" si="59"/>
        <v>TOTAL</v>
      </c>
      <c r="E3867" s="24"/>
    </row>
    <row r="3868" spans="1:5" s="23" customFormat="1" ht="15.75" outlineLevel="2" x14ac:dyDescent="0.25">
      <c r="A3868" s="27">
        <v>44400</v>
      </c>
      <c r="B3868" s="24" t="s">
        <v>1080</v>
      </c>
      <c r="C3868" s="25">
        <v>11</v>
      </c>
      <c r="D3868" s="31" t="str">
        <f t="shared" si="59"/>
        <v/>
      </c>
      <c r="E3868" s="24" t="s">
        <v>185</v>
      </c>
    </row>
    <row r="3869" spans="1:5" s="23" customFormat="1" ht="15.75" outlineLevel="1" x14ac:dyDescent="0.25">
      <c r="A3869" s="28">
        <f>A3868</f>
        <v>44400</v>
      </c>
      <c r="B3869" s="29" t="str">
        <f>B3868</f>
        <v>TERESA PARODI</v>
      </c>
      <c r="C3869" s="30">
        <f>SUBTOTAL(9,C3868:C3868)</f>
        <v>11</v>
      </c>
      <c r="D3869" s="31" t="str">
        <f t="shared" si="59"/>
        <v>TOTAL</v>
      </c>
      <c r="E3869" s="24"/>
    </row>
    <row r="3870" spans="1:5" s="23" customFormat="1" ht="15.75" outlineLevel="2" x14ac:dyDescent="0.25">
      <c r="A3870" s="27">
        <v>44400</v>
      </c>
      <c r="B3870" s="24" t="s">
        <v>1081</v>
      </c>
      <c r="C3870" s="25">
        <v>28.75</v>
      </c>
      <c r="D3870" s="31" t="str">
        <f t="shared" si="59"/>
        <v/>
      </c>
      <c r="E3870" s="24" t="s">
        <v>185</v>
      </c>
    </row>
    <row r="3871" spans="1:5" s="23" customFormat="1" ht="15.75" outlineLevel="1" x14ac:dyDescent="0.25">
      <c r="A3871" s="28">
        <f>A3870</f>
        <v>44400</v>
      </c>
      <c r="B3871" s="29" t="str">
        <f>B3870</f>
        <v>JENNIFER REINBOLT</v>
      </c>
      <c r="C3871" s="30">
        <f>SUBTOTAL(9,C3870:C3870)</f>
        <v>28.75</v>
      </c>
      <c r="D3871" s="31" t="str">
        <f t="shared" si="59"/>
        <v>TOTAL</v>
      </c>
      <c r="E3871" s="24"/>
    </row>
    <row r="3872" spans="1:5" s="23" customFormat="1" ht="15.75" outlineLevel="2" x14ac:dyDescent="0.25">
      <c r="A3872" s="27">
        <v>44400</v>
      </c>
      <c r="B3872" s="24" t="s">
        <v>1082</v>
      </c>
      <c r="C3872" s="25">
        <v>50.75</v>
      </c>
      <c r="D3872" s="31" t="str">
        <f t="shared" si="59"/>
        <v/>
      </c>
      <c r="E3872" s="24" t="s">
        <v>185</v>
      </c>
    </row>
    <row r="3873" spans="1:5" s="23" customFormat="1" ht="15.75" outlineLevel="1" x14ac:dyDescent="0.25">
      <c r="A3873" s="28">
        <f>A3872</f>
        <v>44400</v>
      </c>
      <c r="B3873" s="29" t="str">
        <f>B3872</f>
        <v>CATHY RICE</v>
      </c>
      <c r="C3873" s="30">
        <f>SUBTOTAL(9,C3872:C3872)</f>
        <v>50.75</v>
      </c>
      <c r="D3873" s="31" t="str">
        <f t="shared" si="59"/>
        <v>TOTAL</v>
      </c>
      <c r="E3873" s="24"/>
    </row>
    <row r="3874" spans="1:5" s="23" customFormat="1" ht="15.75" outlineLevel="2" x14ac:dyDescent="0.25">
      <c r="A3874" s="27">
        <v>44400</v>
      </c>
      <c r="B3874" s="24" t="s">
        <v>1083</v>
      </c>
      <c r="C3874" s="25">
        <v>64.7</v>
      </c>
      <c r="D3874" s="31" t="str">
        <f t="shared" si="59"/>
        <v/>
      </c>
      <c r="E3874" s="24" t="s">
        <v>185</v>
      </c>
    </row>
    <row r="3875" spans="1:5" s="23" customFormat="1" ht="15.75" outlineLevel="1" x14ac:dyDescent="0.25">
      <c r="A3875" s="28">
        <f>A3874</f>
        <v>44400</v>
      </c>
      <c r="B3875" s="29" t="str">
        <f>B3874</f>
        <v>ANGELLA MAYNARD MCCURN</v>
      </c>
      <c r="C3875" s="30">
        <f>SUBTOTAL(9,C3874:C3874)</f>
        <v>64.7</v>
      </c>
      <c r="D3875" s="31" t="str">
        <f t="shared" si="59"/>
        <v>TOTAL</v>
      </c>
      <c r="E3875" s="24"/>
    </row>
    <row r="3876" spans="1:5" s="23" customFormat="1" ht="15.75" outlineLevel="2" x14ac:dyDescent="0.25">
      <c r="A3876" s="27">
        <v>44400</v>
      </c>
      <c r="B3876" s="24" t="s">
        <v>1084</v>
      </c>
      <c r="C3876" s="25">
        <v>32.75</v>
      </c>
      <c r="D3876" s="31" t="str">
        <f t="shared" si="59"/>
        <v/>
      </c>
      <c r="E3876" s="24" t="s">
        <v>185</v>
      </c>
    </row>
    <row r="3877" spans="1:5" s="23" customFormat="1" ht="15.75" outlineLevel="1" x14ac:dyDescent="0.25">
      <c r="A3877" s="28">
        <f>A3876</f>
        <v>44400</v>
      </c>
      <c r="B3877" s="29" t="str">
        <f>B3876</f>
        <v>HUIJU KANG</v>
      </c>
      <c r="C3877" s="30">
        <f>SUBTOTAL(9,C3876:C3876)</f>
        <v>32.75</v>
      </c>
      <c r="D3877" s="31" t="str">
        <f t="shared" si="59"/>
        <v>TOTAL</v>
      </c>
      <c r="E3877" s="24"/>
    </row>
    <row r="3878" spans="1:5" s="23" customFormat="1" ht="15.75" outlineLevel="2" x14ac:dyDescent="0.25">
      <c r="A3878" s="27">
        <v>44400</v>
      </c>
      <c r="B3878" s="24" t="s">
        <v>1085</v>
      </c>
      <c r="C3878" s="25">
        <v>78</v>
      </c>
      <c r="D3878" s="31" t="str">
        <f t="shared" si="59"/>
        <v/>
      </c>
      <c r="E3878" s="24" t="s">
        <v>185</v>
      </c>
    </row>
    <row r="3879" spans="1:5" s="23" customFormat="1" ht="15.75" outlineLevel="1" x14ac:dyDescent="0.25">
      <c r="A3879" s="28">
        <f>A3878</f>
        <v>44400</v>
      </c>
      <c r="B3879" s="29" t="str">
        <f>B3878</f>
        <v>TIPPY GALLOWAY</v>
      </c>
      <c r="C3879" s="30">
        <f>SUBTOTAL(9,C3878:C3878)</f>
        <v>78</v>
      </c>
      <c r="D3879" s="31" t="str">
        <f t="shared" si="59"/>
        <v>TOTAL</v>
      </c>
      <c r="E3879" s="24"/>
    </row>
    <row r="3880" spans="1:5" s="23" customFormat="1" ht="15.75" outlineLevel="2" x14ac:dyDescent="0.25">
      <c r="A3880" s="27">
        <v>44400</v>
      </c>
      <c r="B3880" s="24" t="s">
        <v>1086</v>
      </c>
      <c r="C3880" s="25">
        <v>53.9</v>
      </c>
      <c r="D3880" s="31" t="str">
        <f t="shared" si="59"/>
        <v/>
      </c>
      <c r="E3880" s="24" t="s">
        <v>185</v>
      </c>
    </row>
    <row r="3881" spans="1:5" s="23" customFormat="1" ht="15.75" outlineLevel="1" x14ac:dyDescent="0.25">
      <c r="A3881" s="28">
        <f>A3880</f>
        <v>44400</v>
      </c>
      <c r="B3881" s="29" t="str">
        <f>B3880</f>
        <v>JACQUELINA MEJIA</v>
      </c>
      <c r="C3881" s="30">
        <f>SUBTOTAL(9,C3880:C3880)</f>
        <v>53.9</v>
      </c>
      <c r="D3881" s="31" t="str">
        <f t="shared" si="59"/>
        <v>TOTAL</v>
      </c>
      <c r="E3881" s="24"/>
    </row>
    <row r="3882" spans="1:5" s="23" customFormat="1" ht="15.75" outlineLevel="2" x14ac:dyDescent="0.25">
      <c r="A3882" s="27">
        <v>44400</v>
      </c>
      <c r="B3882" s="24" t="s">
        <v>1087</v>
      </c>
      <c r="C3882" s="25">
        <v>53.75</v>
      </c>
      <c r="D3882" s="31" t="str">
        <f t="shared" si="59"/>
        <v/>
      </c>
      <c r="E3882" s="24" t="s">
        <v>185</v>
      </c>
    </row>
    <row r="3883" spans="1:5" s="23" customFormat="1" ht="15.75" outlineLevel="1" x14ac:dyDescent="0.25">
      <c r="A3883" s="28">
        <f>A3882</f>
        <v>44400</v>
      </c>
      <c r="B3883" s="29" t="str">
        <f>B3882</f>
        <v>ELSA BARBOSA</v>
      </c>
      <c r="C3883" s="30">
        <f>SUBTOTAL(9,C3882:C3882)</f>
        <v>53.75</v>
      </c>
      <c r="D3883" s="31" t="str">
        <f t="shared" si="59"/>
        <v>TOTAL</v>
      </c>
      <c r="E3883" s="24"/>
    </row>
    <row r="3884" spans="1:5" s="23" customFormat="1" ht="15.75" outlineLevel="2" x14ac:dyDescent="0.25">
      <c r="A3884" s="27">
        <v>44400</v>
      </c>
      <c r="B3884" s="24" t="s">
        <v>1088</v>
      </c>
      <c r="C3884" s="25">
        <v>29.75</v>
      </c>
      <c r="D3884" s="31" t="str">
        <f t="shared" si="59"/>
        <v/>
      </c>
      <c r="E3884" s="24" t="s">
        <v>185</v>
      </c>
    </row>
    <row r="3885" spans="1:5" s="23" customFormat="1" ht="15.75" outlineLevel="1" x14ac:dyDescent="0.25">
      <c r="A3885" s="28">
        <f>A3884</f>
        <v>44400</v>
      </c>
      <c r="B3885" s="29" t="str">
        <f>B3884</f>
        <v>MEGAN FREEMAN</v>
      </c>
      <c r="C3885" s="30">
        <f>SUBTOTAL(9,C3884:C3884)</f>
        <v>29.75</v>
      </c>
      <c r="D3885" s="31" t="str">
        <f t="shared" si="59"/>
        <v>TOTAL</v>
      </c>
      <c r="E3885" s="24"/>
    </row>
    <row r="3886" spans="1:5" s="23" customFormat="1" ht="15.75" outlineLevel="2" x14ac:dyDescent="0.25">
      <c r="A3886" s="27">
        <v>44400</v>
      </c>
      <c r="B3886" s="24" t="s">
        <v>1089</v>
      </c>
      <c r="C3886" s="25">
        <v>44.4</v>
      </c>
      <c r="D3886" s="31" t="str">
        <f t="shared" si="59"/>
        <v/>
      </c>
      <c r="E3886" s="24" t="s">
        <v>185</v>
      </c>
    </row>
    <row r="3887" spans="1:5" s="23" customFormat="1" ht="15.75" outlineLevel="1" x14ac:dyDescent="0.25">
      <c r="A3887" s="28">
        <f>A3886</f>
        <v>44400</v>
      </c>
      <c r="B3887" s="29" t="str">
        <f>B3886</f>
        <v>AMBER HARDY</v>
      </c>
      <c r="C3887" s="30">
        <f>SUBTOTAL(9,C3886:C3886)</f>
        <v>44.4</v>
      </c>
      <c r="D3887" s="31" t="str">
        <f t="shared" si="59"/>
        <v>TOTAL</v>
      </c>
      <c r="E3887" s="24"/>
    </row>
    <row r="3888" spans="1:5" s="23" customFormat="1" ht="15.75" outlineLevel="2" x14ac:dyDescent="0.25">
      <c r="A3888" s="27">
        <v>44400</v>
      </c>
      <c r="B3888" s="24" t="s">
        <v>1090</v>
      </c>
      <c r="C3888" s="25">
        <v>28.85</v>
      </c>
      <c r="D3888" s="31" t="str">
        <f t="shared" si="59"/>
        <v/>
      </c>
      <c r="E3888" s="24" t="s">
        <v>185</v>
      </c>
    </row>
    <row r="3889" spans="1:5" s="23" customFormat="1" ht="15.75" outlineLevel="1" x14ac:dyDescent="0.25">
      <c r="A3889" s="28">
        <f>A3888</f>
        <v>44400</v>
      </c>
      <c r="B3889" s="29" t="str">
        <f>B3888</f>
        <v>HOANG HANG</v>
      </c>
      <c r="C3889" s="30">
        <f>SUBTOTAL(9,C3888:C3888)</f>
        <v>28.85</v>
      </c>
      <c r="D3889" s="31" t="str">
        <f t="shared" ref="D3889:D3952" si="60">IF(E3889="","TOTAL","")</f>
        <v>TOTAL</v>
      </c>
      <c r="E3889" s="24"/>
    </row>
    <row r="3890" spans="1:5" s="23" customFormat="1" ht="15.75" outlineLevel="2" x14ac:dyDescent="0.25">
      <c r="A3890" s="27">
        <v>44400</v>
      </c>
      <c r="B3890" s="24" t="s">
        <v>1091</v>
      </c>
      <c r="C3890" s="25">
        <v>11.45</v>
      </c>
      <c r="D3890" s="31" t="str">
        <f t="shared" si="60"/>
        <v/>
      </c>
      <c r="E3890" s="24" t="s">
        <v>185</v>
      </c>
    </row>
    <row r="3891" spans="1:5" s="23" customFormat="1" ht="15.75" outlineLevel="1" x14ac:dyDescent="0.25">
      <c r="A3891" s="28">
        <f>A3890</f>
        <v>44400</v>
      </c>
      <c r="B3891" s="29" t="str">
        <f>B3890</f>
        <v>MELISSA JONES</v>
      </c>
      <c r="C3891" s="30">
        <f>SUBTOTAL(9,C3890:C3890)</f>
        <v>11.45</v>
      </c>
      <c r="D3891" s="31" t="str">
        <f t="shared" si="60"/>
        <v>TOTAL</v>
      </c>
      <c r="E3891" s="24"/>
    </row>
    <row r="3892" spans="1:5" s="23" customFormat="1" ht="15.75" outlineLevel="2" x14ac:dyDescent="0.25">
      <c r="A3892" s="27">
        <v>44400</v>
      </c>
      <c r="B3892" s="24" t="s">
        <v>1092</v>
      </c>
      <c r="C3892" s="25">
        <v>20.95</v>
      </c>
      <c r="D3892" s="31" t="str">
        <f t="shared" si="60"/>
        <v/>
      </c>
      <c r="E3892" s="24" t="s">
        <v>185</v>
      </c>
    </row>
    <row r="3893" spans="1:5" s="23" customFormat="1" ht="15.75" outlineLevel="1" x14ac:dyDescent="0.25">
      <c r="A3893" s="28">
        <f>A3892</f>
        <v>44400</v>
      </c>
      <c r="B3893" s="29" t="str">
        <f>B3892</f>
        <v>STEPHANIE HUBLEY</v>
      </c>
      <c r="C3893" s="30">
        <f>SUBTOTAL(9,C3892:C3892)</f>
        <v>20.95</v>
      </c>
      <c r="D3893" s="31" t="str">
        <f t="shared" si="60"/>
        <v>TOTAL</v>
      </c>
      <c r="E3893" s="24"/>
    </row>
    <row r="3894" spans="1:5" s="23" customFormat="1" ht="15.75" outlineLevel="2" x14ac:dyDescent="0.25">
      <c r="A3894" s="27">
        <v>44400</v>
      </c>
      <c r="B3894" s="24" t="s">
        <v>1093</v>
      </c>
      <c r="C3894" s="25">
        <v>16.75</v>
      </c>
      <c r="D3894" s="31" t="str">
        <f t="shared" si="60"/>
        <v/>
      </c>
      <c r="E3894" s="24" t="s">
        <v>185</v>
      </c>
    </row>
    <row r="3895" spans="1:5" s="23" customFormat="1" ht="15.75" outlineLevel="1" x14ac:dyDescent="0.25">
      <c r="A3895" s="28">
        <f>A3894</f>
        <v>44400</v>
      </c>
      <c r="B3895" s="29" t="str">
        <f>B3894</f>
        <v>EVELYN FOLLIS</v>
      </c>
      <c r="C3895" s="30">
        <f>SUBTOTAL(9,C3894:C3894)</f>
        <v>16.75</v>
      </c>
      <c r="D3895" s="31" t="str">
        <f t="shared" si="60"/>
        <v>TOTAL</v>
      </c>
      <c r="E3895" s="24"/>
    </row>
    <row r="3896" spans="1:5" s="23" customFormat="1" ht="15.75" outlineLevel="2" x14ac:dyDescent="0.25">
      <c r="A3896" s="27">
        <v>44400</v>
      </c>
      <c r="B3896" s="24" t="s">
        <v>1093</v>
      </c>
      <c r="C3896" s="25">
        <v>31.5</v>
      </c>
      <c r="D3896" s="31" t="str">
        <f t="shared" si="60"/>
        <v/>
      </c>
      <c r="E3896" s="24" t="s">
        <v>185</v>
      </c>
    </row>
    <row r="3897" spans="1:5" s="23" customFormat="1" ht="15.75" outlineLevel="1" x14ac:dyDescent="0.25">
      <c r="A3897" s="28">
        <f>A3896</f>
        <v>44400</v>
      </c>
      <c r="B3897" s="29" t="str">
        <f>B3896</f>
        <v>EVELYN FOLLIS</v>
      </c>
      <c r="C3897" s="30">
        <f>SUBTOTAL(9,C3896:C3896)</f>
        <v>31.5</v>
      </c>
      <c r="D3897" s="31" t="str">
        <f t="shared" si="60"/>
        <v>TOTAL</v>
      </c>
      <c r="E3897" s="24"/>
    </row>
    <row r="3898" spans="1:5" s="23" customFormat="1" ht="15.75" outlineLevel="2" x14ac:dyDescent="0.25">
      <c r="A3898" s="27">
        <v>44400</v>
      </c>
      <c r="B3898" s="24" t="s">
        <v>1094</v>
      </c>
      <c r="C3898" s="25">
        <v>58.05</v>
      </c>
      <c r="D3898" s="31" t="str">
        <f t="shared" si="60"/>
        <v/>
      </c>
      <c r="E3898" s="24" t="s">
        <v>185</v>
      </c>
    </row>
    <row r="3899" spans="1:5" s="23" customFormat="1" ht="15.75" outlineLevel="1" x14ac:dyDescent="0.25">
      <c r="A3899" s="28">
        <f>A3898</f>
        <v>44400</v>
      </c>
      <c r="B3899" s="29" t="str">
        <f>B3898</f>
        <v>ELISA RIVERA-HAYES</v>
      </c>
      <c r="C3899" s="30">
        <f>SUBTOTAL(9,C3898:C3898)</f>
        <v>58.05</v>
      </c>
      <c r="D3899" s="31" t="str">
        <f t="shared" si="60"/>
        <v>TOTAL</v>
      </c>
      <c r="E3899" s="24"/>
    </row>
    <row r="3900" spans="1:5" s="23" customFormat="1" ht="15.75" outlineLevel="2" x14ac:dyDescent="0.25">
      <c r="A3900" s="27">
        <v>44400</v>
      </c>
      <c r="B3900" s="24" t="s">
        <v>1095</v>
      </c>
      <c r="C3900" s="25">
        <v>51.75</v>
      </c>
      <c r="D3900" s="31" t="str">
        <f t="shared" si="60"/>
        <v/>
      </c>
      <c r="E3900" s="24" t="s">
        <v>185</v>
      </c>
    </row>
    <row r="3901" spans="1:5" s="23" customFormat="1" ht="15.75" outlineLevel="1" x14ac:dyDescent="0.25">
      <c r="A3901" s="28">
        <f>A3900</f>
        <v>44400</v>
      </c>
      <c r="B3901" s="29" t="str">
        <f>B3900</f>
        <v>CAROL CHRISTINE GREEN</v>
      </c>
      <c r="C3901" s="30">
        <f>SUBTOTAL(9,C3900:C3900)</f>
        <v>51.75</v>
      </c>
      <c r="D3901" s="31" t="str">
        <f t="shared" si="60"/>
        <v>TOTAL</v>
      </c>
      <c r="E3901" s="24"/>
    </row>
    <row r="3902" spans="1:5" s="23" customFormat="1" ht="15.75" outlineLevel="2" x14ac:dyDescent="0.25">
      <c r="A3902" s="27">
        <v>44400</v>
      </c>
      <c r="B3902" s="24" t="s">
        <v>1096</v>
      </c>
      <c r="C3902" s="25">
        <v>105.55</v>
      </c>
      <c r="D3902" s="31" t="str">
        <f t="shared" si="60"/>
        <v/>
      </c>
      <c r="E3902" s="24" t="s">
        <v>185</v>
      </c>
    </row>
    <row r="3903" spans="1:5" s="23" customFormat="1" ht="15.75" outlineLevel="1" x14ac:dyDescent="0.25">
      <c r="A3903" s="28">
        <f>A3902</f>
        <v>44400</v>
      </c>
      <c r="B3903" s="29" t="str">
        <f>B3902</f>
        <v>ELIZABETH GALLAGHER</v>
      </c>
      <c r="C3903" s="30">
        <f>SUBTOTAL(9,C3902:C3902)</f>
        <v>105.55</v>
      </c>
      <c r="D3903" s="31" t="str">
        <f t="shared" si="60"/>
        <v>TOTAL</v>
      </c>
      <c r="E3903" s="24"/>
    </row>
    <row r="3904" spans="1:5" s="23" customFormat="1" ht="15.75" outlineLevel="2" x14ac:dyDescent="0.25">
      <c r="A3904" s="27">
        <v>44400</v>
      </c>
      <c r="B3904" s="24" t="s">
        <v>1097</v>
      </c>
      <c r="C3904" s="25">
        <v>9.85</v>
      </c>
      <c r="D3904" s="31" t="str">
        <f t="shared" si="60"/>
        <v/>
      </c>
      <c r="E3904" s="24" t="s">
        <v>185</v>
      </c>
    </row>
    <row r="3905" spans="1:5" s="23" customFormat="1" ht="15.75" outlineLevel="1" x14ac:dyDescent="0.25">
      <c r="A3905" s="28">
        <f>A3904</f>
        <v>44400</v>
      </c>
      <c r="B3905" s="29" t="str">
        <f>B3904</f>
        <v>KAREN PETERS</v>
      </c>
      <c r="C3905" s="30">
        <f>SUBTOTAL(9,C3904:C3904)</f>
        <v>9.85</v>
      </c>
      <c r="D3905" s="31" t="str">
        <f t="shared" si="60"/>
        <v>TOTAL</v>
      </c>
      <c r="E3905" s="24"/>
    </row>
    <row r="3906" spans="1:5" s="23" customFormat="1" ht="15.75" outlineLevel="2" x14ac:dyDescent="0.25">
      <c r="A3906" s="27">
        <v>44400</v>
      </c>
      <c r="B3906" s="24" t="s">
        <v>1098</v>
      </c>
      <c r="C3906" s="25">
        <v>52</v>
      </c>
      <c r="D3906" s="31" t="str">
        <f t="shared" si="60"/>
        <v/>
      </c>
      <c r="E3906" s="24" t="s">
        <v>185</v>
      </c>
    </row>
    <row r="3907" spans="1:5" s="23" customFormat="1" ht="15.75" outlineLevel="1" x14ac:dyDescent="0.25">
      <c r="A3907" s="28">
        <f>A3906</f>
        <v>44400</v>
      </c>
      <c r="B3907" s="29" t="str">
        <f>B3906</f>
        <v>BARBARA DORMAN</v>
      </c>
      <c r="C3907" s="30">
        <f>SUBTOTAL(9,C3906:C3906)</f>
        <v>52</v>
      </c>
      <c r="D3907" s="31" t="str">
        <f t="shared" si="60"/>
        <v>TOTAL</v>
      </c>
      <c r="E3907" s="24"/>
    </row>
    <row r="3908" spans="1:5" s="23" customFormat="1" ht="15.75" outlineLevel="2" x14ac:dyDescent="0.25">
      <c r="A3908" s="27">
        <v>44400</v>
      </c>
      <c r="B3908" s="24" t="s">
        <v>1099</v>
      </c>
      <c r="C3908" s="25">
        <v>0.75</v>
      </c>
      <c r="D3908" s="31" t="str">
        <f t="shared" si="60"/>
        <v/>
      </c>
      <c r="E3908" s="24" t="s">
        <v>185</v>
      </c>
    </row>
    <row r="3909" spans="1:5" s="23" customFormat="1" ht="15.75" outlineLevel="1" x14ac:dyDescent="0.25">
      <c r="A3909" s="28">
        <f>A3908</f>
        <v>44400</v>
      </c>
      <c r="B3909" s="29" t="str">
        <f>B3908</f>
        <v>IFONG TOU</v>
      </c>
      <c r="C3909" s="30">
        <f>SUBTOTAL(9,C3908:C3908)</f>
        <v>0.75</v>
      </c>
      <c r="D3909" s="31" t="str">
        <f t="shared" si="60"/>
        <v>TOTAL</v>
      </c>
      <c r="E3909" s="24"/>
    </row>
    <row r="3910" spans="1:5" s="23" customFormat="1" ht="15.75" outlineLevel="2" x14ac:dyDescent="0.25">
      <c r="A3910" s="27">
        <v>44400</v>
      </c>
      <c r="B3910" s="24" t="s">
        <v>1100</v>
      </c>
      <c r="C3910" s="25">
        <v>11.35</v>
      </c>
      <c r="D3910" s="31" t="str">
        <f t="shared" si="60"/>
        <v/>
      </c>
      <c r="E3910" s="24" t="s">
        <v>185</v>
      </c>
    </row>
    <row r="3911" spans="1:5" s="23" customFormat="1" ht="15.75" outlineLevel="1" x14ac:dyDescent="0.25">
      <c r="A3911" s="28">
        <f>A3910</f>
        <v>44400</v>
      </c>
      <c r="B3911" s="29" t="str">
        <f>B3910</f>
        <v>DEBRA SHRADER</v>
      </c>
      <c r="C3911" s="30">
        <f>SUBTOTAL(9,C3910:C3910)</f>
        <v>11.35</v>
      </c>
      <c r="D3911" s="31" t="str">
        <f t="shared" si="60"/>
        <v>TOTAL</v>
      </c>
      <c r="E3911" s="24"/>
    </row>
    <row r="3912" spans="1:5" s="23" customFormat="1" ht="15.75" outlineLevel="2" x14ac:dyDescent="0.25">
      <c r="A3912" s="27">
        <v>44400</v>
      </c>
      <c r="B3912" s="24" t="s">
        <v>1101</v>
      </c>
      <c r="C3912" s="25">
        <v>31.5</v>
      </c>
      <c r="D3912" s="31" t="str">
        <f t="shared" si="60"/>
        <v/>
      </c>
      <c r="E3912" s="24" t="s">
        <v>185</v>
      </c>
    </row>
    <row r="3913" spans="1:5" s="23" customFormat="1" ht="15.75" outlineLevel="1" x14ac:dyDescent="0.25">
      <c r="A3913" s="28">
        <f>A3912</f>
        <v>44400</v>
      </c>
      <c r="B3913" s="29" t="str">
        <f>B3912</f>
        <v>SANDRA LUCIO</v>
      </c>
      <c r="C3913" s="30">
        <f>SUBTOTAL(9,C3912:C3912)</f>
        <v>31.5</v>
      </c>
      <c r="D3913" s="31" t="str">
        <f t="shared" si="60"/>
        <v>TOTAL</v>
      </c>
      <c r="E3913" s="24"/>
    </row>
    <row r="3914" spans="1:5" s="23" customFormat="1" ht="15.75" outlineLevel="2" x14ac:dyDescent="0.25">
      <c r="A3914" s="27">
        <v>44400</v>
      </c>
      <c r="B3914" s="24" t="s">
        <v>1102</v>
      </c>
      <c r="C3914" s="25">
        <v>7.75</v>
      </c>
      <c r="D3914" s="31" t="str">
        <f t="shared" si="60"/>
        <v/>
      </c>
      <c r="E3914" s="24" t="s">
        <v>185</v>
      </c>
    </row>
    <row r="3915" spans="1:5" s="23" customFormat="1" ht="15.75" outlineLevel="1" x14ac:dyDescent="0.25">
      <c r="A3915" s="28">
        <f>A3914</f>
        <v>44400</v>
      </c>
      <c r="B3915" s="29" t="str">
        <f>B3914</f>
        <v>JAE KO</v>
      </c>
      <c r="C3915" s="30">
        <f>SUBTOTAL(9,C3914:C3914)</f>
        <v>7.75</v>
      </c>
      <c r="D3915" s="31" t="str">
        <f t="shared" si="60"/>
        <v>TOTAL</v>
      </c>
      <c r="E3915" s="24"/>
    </row>
    <row r="3916" spans="1:5" s="23" customFormat="1" ht="15.75" outlineLevel="2" x14ac:dyDescent="0.25">
      <c r="A3916" s="27">
        <v>44400</v>
      </c>
      <c r="B3916" s="24" t="s">
        <v>1103</v>
      </c>
      <c r="C3916" s="25">
        <v>1.75</v>
      </c>
      <c r="D3916" s="31" t="str">
        <f t="shared" si="60"/>
        <v/>
      </c>
      <c r="E3916" s="24" t="s">
        <v>185</v>
      </c>
    </row>
    <row r="3917" spans="1:5" s="23" customFormat="1" ht="15.75" outlineLevel="1" x14ac:dyDescent="0.25">
      <c r="A3917" s="28">
        <f>A3916</f>
        <v>44400</v>
      </c>
      <c r="B3917" s="29" t="str">
        <f>B3916</f>
        <v>BECKY C BAGUR</v>
      </c>
      <c r="C3917" s="30">
        <f>SUBTOTAL(9,C3916:C3916)</f>
        <v>1.75</v>
      </c>
      <c r="D3917" s="31" t="str">
        <f t="shared" si="60"/>
        <v>TOTAL</v>
      </c>
      <c r="E3917" s="24"/>
    </row>
    <row r="3918" spans="1:5" s="23" customFormat="1" ht="15.75" outlineLevel="2" x14ac:dyDescent="0.25">
      <c r="A3918" s="27">
        <v>44400</v>
      </c>
      <c r="B3918" s="24" t="s">
        <v>1104</v>
      </c>
      <c r="C3918" s="25">
        <v>16.5</v>
      </c>
      <c r="D3918" s="31" t="str">
        <f t="shared" si="60"/>
        <v/>
      </c>
      <c r="E3918" s="24" t="s">
        <v>185</v>
      </c>
    </row>
    <row r="3919" spans="1:5" s="23" customFormat="1" ht="15.75" outlineLevel="1" x14ac:dyDescent="0.25">
      <c r="A3919" s="28">
        <f>A3918</f>
        <v>44400</v>
      </c>
      <c r="B3919" s="29" t="str">
        <f>B3918</f>
        <v>NASHIELLY JIMENEZ</v>
      </c>
      <c r="C3919" s="30">
        <f>SUBTOTAL(9,C3918:C3918)</f>
        <v>16.5</v>
      </c>
      <c r="D3919" s="31" t="str">
        <f t="shared" si="60"/>
        <v>TOTAL</v>
      </c>
      <c r="E3919" s="24"/>
    </row>
    <row r="3920" spans="1:5" s="23" customFormat="1" ht="15.75" outlineLevel="2" x14ac:dyDescent="0.25">
      <c r="A3920" s="27">
        <v>44400</v>
      </c>
      <c r="B3920" s="24" t="s">
        <v>1105</v>
      </c>
      <c r="C3920" s="25">
        <v>31</v>
      </c>
      <c r="D3920" s="31" t="str">
        <f t="shared" si="60"/>
        <v/>
      </c>
      <c r="E3920" s="24" t="s">
        <v>185</v>
      </c>
    </row>
    <row r="3921" spans="1:5" s="23" customFormat="1" ht="15.75" outlineLevel="1" x14ac:dyDescent="0.25">
      <c r="A3921" s="28">
        <f>A3920</f>
        <v>44400</v>
      </c>
      <c r="B3921" s="29" t="str">
        <f>B3920</f>
        <v>DEGUNDREA RANDLE</v>
      </c>
      <c r="C3921" s="30">
        <f>SUBTOTAL(9,C3920:C3920)</f>
        <v>31</v>
      </c>
      <c r="D3921" s="31" t="str">
        <f t="shared" si="60"/>
        <v>TOTAL</v>
      </c>
      <c r="E3921" s="24"/>
    </row>
    <row r="3922" spans="1:5" s="23" customFormat="1" ht="15.75" outlineLevel="2" x14ac:dyDescent="0.25">
      <c r="A3922" s="27">
        <v>44400</v>
      </c>
      <c r="B3922" s="24" t="s">
        <v>1106</v>
      </c>
      <c r="C3922" s="25">
        <v>82.75</v>
      </c>
      <c r="D3922" s="31" t="str">
        <f t="shared" si="60"/>
        <v/>
      </c>
      <c r="E3922" s="24" t="s">
        <v>185</v>
      </c>
    </row>
    <row r="3923" spans="1:5" s="23" customFormat="1" ht="15.75" outlineLevel="1" x14ac:dyDescent="0.25">
      <c r="A3923" s="28">
        <f>A3922</f>
        <v>44400</v>
      </c>
      <c r="B3923" s="29" t="str">
        <f>B3922</f>
        <v>KATHANIA FRAZIER</v>
      </c>
      <c r="C3923" s="30">
        <f>SUBTOTAL(9,C3922:C3922)</f>
        <v>82.75</v>
      </c>
      <c r="D3923" s="31" t="str">
        <f t="shared" si="60"/>
        <v>TOTAL</v>
      </c>
      <c r="E3923" s="24"/>
    </row>
    <row r="3924" spans="1:5" s="23" customFormat="1" ht="15.75" outlineLevel="2" x14ac:dyDescent="0.25">
      <c r="A3924" s="27">
        <v>44400</v>
      </c>
      <c r="B3924" s="24" t="s">
        <v>1107</v>
      </c>
      <c r="C3924" s="25">
        <v>61.75</v>
      </c>
      <c r="D3924" s="31" t="str">
        <f t="shared" si="60"/>
        <v/>
      </c>
      <c r="E3924" s="24" t="s">
        <v>185</v>
      </c>
    </row>
    <row r="3925" spans="1:5" s="23" customFormat="1" ht="15.75" outlineLevel="1" x14ac:dyDescent="0.25">
      <c r="A3925" s="28">
        <f>A3924</f>
        <v>44400</v>
      </c>
      <c r="B3925" s="29" t="str">
        <f>B3924</f>
        <v>AUDREY KIM</v>
      </c>
      <c r="C3925" s="30">
        <f>SUBTOTAL(9,C3924:C3924)</f>
        <v>61.75</v>
      </c>
      <c r="D3925" s="31" t="str">
        <f t="shared" si="60"/>
        <v>TOTAL</v>
      </c>
      <c r="E3925" s="24"/>
    </row>
    <row r="3926" spans="1:5" s="23" customFormat="1" ht="15.75" outlineLevel="2" x14ac:dyDescent="0.25">
      <c r="A3926" s="27">
        <v>44400</v>
      </c>
      <c r="B3926" s="24" t="s">
        <v>1108</v>
      </c>
      <c r="C3926" s="25">
        <v>79</v>
      </c>
      <c r="D3926" s="31" t="str">
        <f t="shared" si="60"/>
        <v/>
      </c>
      <c r="E3926" s="24" t="s">
        <v>185</v>
      </c>
    </row>
    <row r="3927" spans="1:5" s="23" customFormat="1" ht="15.75" outlineLevel="1" x14ac:dyDescent="0.25">
      <c r="A3927" s="28">
        <f>A3926</f>
        <v>44400</v>
      </c>
      <c r="B3927" s="29" t="str">
        <f>B3926</f>
        <v>TIMOTHY MCGROGAN</v>
      </c>
      <c r="C3927" s="30">
        <f>SUBTOTAL(9,C3926:C3926)</f>
        <v>79</v>
      </c>
      <c r="D3927" s="31" t="str">
        <f t="shared" si="60"/>
        <v>TOTAL</v>
      </c>
      <c r="E3927" s="24"/>
    </row>
    <row r="3928" spans="1:5" s="23" customFormat="1" ht="15.75" outlineLevel="2" x14ac:dyDescent="0.25">
      <c r="A3928" s="27">
        <v>44400</v>
      </c>
      <c r="B3928" s="24" t="s">
        <v>1109</v>
      </c>
      <c r="C3928" s="25">
        <v>13.25</v>
      </c>
      <c r="D3928" s="31" t="str">
        <f t="shared" si="60"/>
        <v/>
      </c>
      <c r="E3928" s="24" t="s">
        <v>185</v>
      </c>
    </row>
    <row r="3929" spans="1:5" s="23" customFormat="1" ht="15.75" outlineLevel="1" x14ac:dyDescent="0.25">
      <c r="A3929" s="28">
        <f>A3928</f>
        <v>44400</v>
      </c>
      <c r="B3929" s="29" t="str">
        <f>B3928</f>
        <v>LAURA LAMBERTA</v>
      </c>
      <c r="C3929" s="30">
        <f>SUBTOTAL(9,C3928:C3928)</f>
        <v>13.25</v>
      </c>
      <c r="D3929" s="31" t="str">
        <f t="shared" si="60"/>
        <v>TOTAL</v>
      </c>
      <c r="E3929" s="24"/>
    </row>
    <row r="3930" spans="1:5" s="23" customFormat="1" ht="15.75" outlineLevel="2" x14ac:dyDescent="0.25">
      <c r="A3930" s="27">
        <v>44400</v>
      </c>
      <c r="B3930" s="24" t="s">
        <v>1110</v>
      </c>
      <c r="C3930" s="25">
        <v>28.51</v>
      </c>
      <c r="D3930" s="31" t="str">
        <f t="shared" si="60"/>
        <v/>
      </c>
      <c r="E3930" s="24" t="s">
        <v>185</v>
      </c>
    </row>
    <row r="3931" spans="1:5" s="23" customFormat="1" ht="15.75" outlineLevel="1" x14ac:dyDescent="0.25">
      <c r="A3931" s="28">
        <f>A3930</f>
        <v>44400</v>
      </c>
      <c r="B3931" s="29" t="str">
        <f>B3930</f>
        <v>PAULA GARZA</v>
      </c>
      <c r="C3931" s="30">
        <f>SUBTOTAL(9,C3930:C3930)</f>
        <v>28.51</v>
      </c>
      <c r="D3931" s="31" t="str">
        <f t="shared" si="60"/>
        <v>TOTAL</v>
      </c>
      <c r="E3931" s="24"/>
    </row>
    <row r="3932" spans="1:5" s="23" customFormat="1" ht="15.75" outlineLevel="2" x14ac:dyDescent="0.25">
      <c r="A3932" s="27">
        <v>44400</v>
      </c>
      <c r="B3932" s="24" t="s">
        <v>1111</v>
      </c>
      <c r="C3932" s="25">
        <v>49.75</v>
      </c>
      <c r="D3932" s="31" t="str">
        <f t="shared" si="60"/>
        <v/>
      </c>
      <c r="E3932" s="24" t="s">
        <v>185</v>
      </c>
    </row>
    <row r="3933" spans="1:5" s="23" customFormat="1" ht="15.75" outlineLevel="1" x14ac:dyDescent="0.25">
      <c r="A3933" s="28">
        <f>A3932</f>
        <v>44400</v>
      </c>
      <c r="B3933" s="29" t="str">
        <f>B3932</f>
        <v>AMANDA GARRISON</v>
      </c>
      <c r="C3933" s="30">
        <f>SUBTOTAL(9,C3932:C3932)</f>
        <v>49.75</v>
      </c>
      <c r="D3933" s="31" t="str">
        <f t="shared" si="60"/>
        <v>TOTAL</v>
      </c>
      <c r="E3933" s="24"/>
    </row>
    <row r="3934" spans="1:5" s="23" customFormat="1" ht="15.75" outlineLevel="2" x14ac:dyDescent="0.25">
      <c r="A3934" s="27">
        <v>44400</v>
      </c>
      <c r="B3934" s="24" t="s">
        <v>1112</v>
      </c>
      <c r="C3934" s="25">
        <v>26.75</v>
      </c>
      <c r="D3934" s="31" t="str">
        <f t="shared" si="60"/>
        <v/>
      </c>
      <c r="E3934" s="24" t="s">
        <v>185</v>
      </c>
    </row>
    <row r="3935" spans="1:5" s="23" customFormat="1" ht="15.75" outlineLevel="1" x14ac:dyDescent="0.25">
      <c r="A3935" s="28">
        <f>A3934</f>
        <v>44400</v>
      </c>
      <c r="B3935" s="29" t="str">
        <f>B3934</f>
        <v>SUSAN MCCLURG</v>
      </c>
      <c r="C3935" s="30">
        <f>SUBTOTAL(9,C3934:C3934)</f>
        <v>26.75</v>
      </c>
      <c r="D3935" s="31" t="str">
        <f t="shared" si="60"/>
        <v>TOTAL</v>
      </c>
      <c r="E3935" s="24"/>
    </row>
    <row r="3936" spans="1:5" s="23" customFormat="1" ht="15.75" outlineLevel="2" x14ac:dyDescent="0.25">
      <c r="A3936" s="27">
        <v>44400</v>
      </c>
      <c r="B3936" s="24" t="s">
        <v>1113</v>
      </c>
      <c r="C3936" s="25">
        <v>19.510000000000002</v>
      </c>
      <c r="D3936" s="31" t="str">
        <f t="shared" si="60"/>
        <v/>
      </c>
      <c r="E3936" s="24" t="s">
        <v>185</v>
      </c>
    </row>
    <row r="3937" spans="1:5" s="23" customFormat="1" ht="15.75" outlineLevel="1" x14ac:dyDescent="0.25">
      <c r="A3937" s="28">
        <f>A3936</f>
        <v>44400</v>
      </c>
      <c r="B3937" s="29" t="str">
        <f>B3936</f>
        <v>DIXIE GANDEE</v>
      </c>
      <c r="C3937" s="30">
        <f>SUBTOTAL(9,C3936:C3936)</f>
        <v>19.510000000000002</v>
      </c>
      <c r="D3937" s="31" t="str">
        <f t="shared" si="60"/>
        <v>TOTAL</v>
      </c>
      <c r="E3937" s="24"/>
    </row>
    <row r="3938" spans="1:5" s="23" customFormat="1" ht="15.75" outlineLevel="2" x14ac:dyDescent="0.25">
      <c r="A3938" s="27">
        <v>44400</v>
      </c>
      <c r="B3938" s="24" t="s">
        <v>1114</v>
      </c>
      <c r="C3938" s="25">
        <v>19.25</v>
      </c>
      <c r="D3938" s="31" t="str">
        <f t="shared" si="60"/>
        <v/>
      </c>
      <c r="E3938" s="24" t="s">
        <v>185</v>
      </c>
    </row>
    <row r="3939" spans="1:5" s="23" customFormat="1" ht="15.75" outlineLevel="1" x14ac:dyDescent="0.25">
      <c r="A3939" s="28">
        <f>A3938</f>
        <v>44400</v>
      </c>
      <c r="B3939" s="29" t="str">
        <f>B3938</f>
        <v>MAGDALENA GOMEZ</v>
      </c>
      <c r="C3939" s="30">
        <f>SUBTOTAL(9,C3938:C3938)</f>
        <v>19.25</v>
      </c>
      <c r="D3939" s="31" t="str">
        <f t="shared" si="60"/>
        <v>TOTAL</v>
      </c>
      <c r="E3939" s="24"/>
    </row>
    <row r="3940" spans="1:5" s="23" customFormat="1" ht="15.75" outlineLevel="2" x14ac:dyDescent="0.25">
      <c r="A3940" s="27">
        <v>44400</v>
      </c>
      <c r="B3940" s="24" t="s">
        <v>1115</v>
      </c>
      <c r="C3940" s="25">
        <v>15.5</v>
      </c>
      <c r="D3940" s="31" t="str">
        <f t="shared" si="60"/>
        <v/>
      </c>
      <c r="E3940" s="24" t="s">
        <v>185</v>
      </c>
    </row>
    <row r="3941" spans="1:5" s="23" customFormat="1" ht="15.75" outlineLevel="1" x14ac:dyDescent="0.25">
      <c r="A3941" s="28">
        <f>A3940</f>
        <v>44400</v>
      </c>
      <c r="B3941" s="29" t="str">
        <f>B3940</f>
        <v>ALISON TIDMORE</v>
      </c>
      <c r="C3941" s="30">
        <f>SUBTOTAL(9,C3940:C3940)</f>
        <v>15.5</v>
      </c>
      <c r="D3941" s="31" t="str">
        <f t="shared" si="60"/>
        <v>TOTAL</v>
      </c>
      <c r="E3941" s="24"/>
    </row>
    <row r="3942" spans="1:5" s="23" customFormat="1" ht="15.75" outlineLevel="2" x14ac:dyDescent="0.25">
      <c r="A3942" s="27">
        <v>44400</v>
      </c>
      <c r="B3942" s="24" t="s">
        <v>1116</v>
      </c>
      <c r="C3942" s="25">
        <v>3.8</v>
      </c>
      <c r="D3942" s="31" t="str">
        <f t="shared" si="60"/>
        <v/>
      </c>
      <c r="E3942" s="24" t="s">
        <v>185</v>
      </c>
    </row>
    <row r="3943" spans="1:5" s="23" customFormat="1" ht="15.75" outlineLevel="1" x14ac:dyDescent="0.25">
      <c r="A3943" s="28">
        <f>A3942</f>
        <v>44400</v>
      </c>
      <c r="B3943" s="29" t="str">
        <f>B3942</f>
        <v>BYRON W SINGLETON</v>
      </c>
      <c r="C3943" s="30">
        <f>SUBTOTAL(9,C3942:C3942)</f>
        <v>3.8</v>
      </c>
      <c r="D3943" s="31" t="str">
        <f t="shared" si="60"/>
        <v>TOTAL</v>
      </c>
      <c r="E3943" s="24"/>
    </row>
    <row r="3944" spans="1:5" s="23" customFormat="1" ht="15.75" outlineLevel="2" x14ac:dyDescent="0.25">
      <c r="A3944" s="27">
        <v>44400</v>
      </c>
      <c r="B3944" s="24" t="s">
        <v>1117</v>
      </c>
      <c r="C3944" s="25">
        <v>176.05</v>
      </c>
      <c r="D3944" s="31" t="str">
        <f t="shared" si="60"/>
        <v/>
      </c>
      <c r="E3944" s="24" t="s">
        <v>185</v>
      </c>
    </row>
    <row r="3945" spans="1:5" s="23" customFormat="1" ht="15.75" outlineLevel="1" x14ac:dyDescent="0.25">
      <c r="A3945" s="28">
        <f>A3944</f>
        <v>44400</v>
      </c>
      <c r="B3945" s="29" t="str">
        <f>B3944</f>
        <v>LINDA BOSLEY</v>
      </c>
      <c r="C3945" s="30">
        <f>SUBTOTAL(9,C3944:C3944)</f>
        <v>176.05</v>
      </c>
      <c r="D3945" s="31" t="str">
        <f t="shared" si="60"/>
        <v>TOTAL</v>
      </c>
      <c r="E3945" s="24"/>
    </row>
    <row r="3946" spans="1:5" s="23" customFormat="1" ht="15.75" outlineLevel="2" x14ac:dyDescent="0.25">
      <c r="A3946" s="27">
        <v>44400</v>
      </c>
      <c r="B3946" s="24" t="s">
        <v>1118</v>
      </c>
      <c r="C3946" s="25">
        <v>33.75</v>
      </c>
      <c r="D3946" s="31" t="str">
        <f t="shared" si="60"/>
        <v/>
      </c>
      <c r="E3946" s="24" t="s">
        <v>185</v>
      </c>
    </row>
    <row r="3947" spans="1:5" s="23" customFormat="1" ht="15.75" outlineLevel="1" x14ac:dyDescent="0.25">
      <c r="A3947" s="28">
        <f>A3946</f>
        <v>44400</v>
      </c>
      <c r="B3947" s="29" t="str">
        <f>B3946</f>
        <v>YONGJUN DONG</v>
      </c>
      <c r="C3947" s="30">
        <f>SUBTOTAL(9,C3946:C3946)</f>
        <v>33.75</v>
      </c>
      <c r="D3947" s="31" t="str">
        <f t="shared" si="60"/>
        <v>TOTAL</v>
      </c>
      <c r="E3947" s="24"/>
    </row>
    <row r="3948" spans="1:5" s="23" customFormat="1" ht="15.75" outlineLevel="2" x14ac:dyDescent="0.25">
      <c r="A3948" s="27">
        <v>44400</v>
      </c>
      <c r="B3948" s="24" t="s">
        <v>1119</v>
      </c>
      <c r="C3948" s="25">
        <v>9.5</v>
      </c>
      <c r="D3948" s="31" t="str">
        <f t="shared" si="60"/>
        <v/>
      </c>
      <c r="E3948" s="24" t="s">
        <v>185</v>
      </c>
    </row>
    <row r="3949" spans="1:5" s="23" customFormat="1" ht="15.75" outlineLevel="1" x14ac:dyDescent="0.25">
      <c r="A3949" s="28">
        <f>A3948</f>
        <v>44400</v>
      </c>
      <c r="B3949" s="29" t="str">
        <f>B3948</f>
        <v>HEATHER ARSZMAN-LAMB</v>
      </c>
      <c r="C3949" s="30">
        <f>SUBTOTAL(9,C3948:C3948)</f>
        <v>9.5</v>
      </c>
      <c r="D3949" s="31" t="str">
        <f t="shared" si="60"/>
        <v>TOTAL</v>
      </c>
      <c r="E3949" s="24"/>
    </row>
    <row r="3950" spans="1:5" s="23" customFormat="1" ht="15.75" outlineLevel="2" x14ac:dyDescent="0.25">
      <c r="A3950" s="27">
        <v>44400</v>
      </c>
      <c r="B3950" s="24" t="s">
        <v>1120</v>
      </c>
      <c r="C3950" s="25">
        <v>46.8</v>
      </c>
      <c r="D3950" s="31" t="str">
        <f t="shared" si="60"/>
        <v/>
      </c>
      <c r="E3950" s="24" t="s">
        <v>185</v>
      </c>
    </row>
    <row r="3951" spans="1:5" s="23" customFormat="1" ht="15.75" outlineLevel="1" x14ac:dyDescent="0.25">
      <c r="A3951" s="28">
        <f>A3950</f>
        <v>44400</v>
      </c>
      <c r="B3951" s="29" t="str">
        <f>B3950</f>
        <v>VISMELIS CASTELLANOS</v>
      </c>
      <c r="C3951" s="30">
        <f>SUBTOTAL(9,C3950:C3950)</f>
        <v>46.8</v>
      </c>
      <c r="D3951" s="31" t="str">
        <f t="shared" si="60"/>
        <v>TOTAL</v>
      </c>
      <c r="E3951" s="24"/>
    </row>
    <row r="3952" spans="1:5" s="23" customFormat="1" ht="15.75" outlineLevel="2" x14ac:dyDescent="0.25">
      <c r="A3952" s="27">
        <v>44400</v>
      </c>
      <c r="B3952" s="24" t="s">
        <v>1121</v>
      </c>
      <c r="C3952" s="25">
        <v>151.25</v>
      </c>
      <c r="D3952" s="31" t="str">
        <f t="shared" si="60"/>
        <v/>
      </c>
      <c r="E3952" s="24" t="s">
        <v>185</v>
      </c>
    </row>
    <row r="3953" spans="1:5" s="23" customFormat="1" ht="15.75" outlineLevel="1" x14ac:dyDescent="0.25">
      <c r="A3953" s="28">
        <f>A3952</f>
        <v>44400</v>
      </c>
      <c r="B3953" s="29" t="str">
        <f>B3952</f>
        <v>HUGO JAIME</v>
      </c>
      <c r="C3953" s="30">
        <f>SUBTOTAL(9,C3952:C3952)</f>
        <v>151.25</v>
      </c>
      <c r="D3953" s="31" t="str">
        <f t="shared" ref="D3953:D4016" si="61">IF(E3953="","TOTAL","")</f>
        <v>TOTAL</v>
      </c>
      <c r="E3953" s="24"/>
    </row>
    <row r="3954" spans="1:5" s="23" customFormat="1" ht="15.75" outlineLevel="2" x14ac:dyDescent="0.25">
      <c r="A3954" s="27">
        <v>44400</v>
      </c>
      <c r="B3954" s="24" t="s">
        <v>1122</v>
      </c>
      <c r="C3954" s="25">
        <v>5.25</v>
      </c>
      <c r="D3954" s="31" t="str">
        <f t="shared" si="61"/>
        <v/>
      </c>
      <c r="E3954" s="24" t="s">
        <v>185</v>
      </c>
    </row>
    <row r="3955" spans="1:5" s="23" customFormat="1" ht="15.75" outlineLevel="1" x14ac:dyDescent="0.25">
      <c r="A3955" s="28">
        <f>A3954</f>
        <v>44400</v>
      </c>
      <c r="B3955" s="29" t="str">
        <f>B3954</f>
        <v>ANGIE FUQUA</v>
      </c>
      <c r="C3955" s="30">
        <f>SUBTOTAL(9,C3954:C3954)</f>
        <v>5.25</v>
      </c>
      <c r="D3955" s="31" t="str">
        <f t="shared" si="61"/>
        <v>TOTAL</v>
      </c>
      <c r="E3955" s="24"/>
    </row>
    <row r="3956" spans="1:5" s="23" customFormat="1" ht="15.75" outlineLevel="2" x14ac:dyDescent="0.25">
      <c r="A3956" s="27">
        <v>44400</v>
      </c>
      <c r="B3956" s="24" t="s">
        <v>1123</v>
      </c>
      <c r="C3956" s="25">
        <v>0.6</v>
      </c>
      <c r="D3956" s="31" t="str">
        <f t="shared" si="61"/>
        <v/>
      </c>
      <c r="E3956" s="24" t="s">
        <v>185</v>
      </c>
    </row>
    <row r="3957" spans="1:5" s="23" customFormat="1" ht="15.75" outlineLevel="1" x14ac:dyDescent="0.25">
      <c r="A3957" s="28">
        <f>A3956</f>
        <v>44400</v>
      </c>
      <c r="B3957" s="29" t="str">
        <f>B3956</f>
        <v>RUTH SANCHEZ</v>
      </c>
      <c r="C3957" s="30">
        <f>SUBTOTAL(9,C3956:C3956)</f>
        <v>0.6</v>
      </c>
      <c r="D3957" s="31" t="str">
        <f t="shared" si="61"/>
        <v>TOTAL</v>
      </c>
      <c r="E3957" s="24"/>
    </row>
    <row r="3958" spans="1:5" s="23" customFormat="1" ht="15.75" outlineLevel="2" x14ac:dyDescent="0.25">
      <c r="A3958" s="27">
        <v>44400</v>
      </c>
      <c r="B3958" s="24" t="s">
        <v>1124</v>
      </c>
      <c r="C3958" s="25">
        <v>25.75</v>
      </c>
      <c r="D3958" s="31" t="str">
        <f t="shared" si="61"/>
        <v/>
      </c>
      <c r="E3958" s="24" t="s">
        <v>185</v>
      </c>
    </row>
    <row r="3959" spans="1:5" s="23" customFormat="1" ht="15.75" outlineLevel="1" x14ac:dyDescent="0.25">
      <c r="A3959" s="28">
        <f>A3958</f>
        <v>44400</v>
      </c>
      <c r="B3959" s="29" t="str">
        <f>B3958</f>
        <v>PATRICIA ISOM</v>
      </c>
      <c r="C3959" s="30">
        <f>SUBTOTAL(9,C3958:C3958)</f>
        <v>25.75</v>
      </c>
      <c r="D3959" s="31" t="str">
        <f t="shared" si="61"/>
        <v>TOTAL</v>
      </c>
      <c r="E3959" s="24"/>
    </row>
    <row r="3960" spans="1:5" s="23" customFormat="1" ht="15.75" outlineLevel="2" x14ac:dyDescent="0.25">
      <c r="A3960" s="27">
        <v>44400</v>
      </c>
      <c r="B3960" s="24" t="s">
        <v>1124</v>
      </c>
      <c r="C3960" s="25">
        <v>5.09</v>
      </c>
      <c r="D3960" s="31" t="str">
        <f t="shared" si="61"/>
        <v/>
      </c>
      <c r="E3960" s="24" t="s">
        <v>185</v>
      </c>
    </row>
    <row r="3961" spans="1:5" s="23" customFormat="1" ht="15.75" outlineLevel="1" x14ac:dyDescent="0.25">
      <c r="A3961" s="28">
        <f>A3960</f>
        <v>44400</v>
      </c>
      <c r="B3961" s="29" t="str">
        <f>B3960</f>
        <v>PATRICIA ISOM</v>
      </c>
      <c r="C3961" s="30">
        <f>SUBTOTAL(9,C3960:C3960)</f>
        <v>5.09</v>
      </c>
      <c r="D3961" s="31" t="str">
        <f t="shared" si="61"/>
        <v>TOTAL</v>
      </c>
      <c r="E3961" s="24"/>
    </row>
    <row r="3962" spans="1:5" s="23" customFormat="1" ht="15.75" outlineLevel="2" x14ac:dyDescent="0.25">
      <c r="A3962" s="27">
        <v>44400</v>
      </c>
      <c r="B3962" s="24" t="s">
        <v>1125</v>
      </c>
      <c r="C3962" s="25">
        <v>30.75</v>
      </c>
      <c r="D3962" s="31" t="str">
        <f t="shared" si="61"/>
        <v/>
      </c>
      <c r="E3962" s="24" t="s">
        <v>185</v>
      </c>
    </row>
    <row r="3963" spans="1:5" s="23" customFormat="1" ht="15.75" outlineLevel="1" x14ac:dyDescent="0.25">
      <c r="A3963" s="28">
        <f>A3962</f>
        <v>44400</v>
      </c>
      <c r="B3963" s="29" t="str">
        <f>B3962</f>
        <v>OSCAR TREVINO</v>
      </c>
      <c r="C3963" s="30">
        <f>SUBTOTAL(9,C3962:C3962)</f>
        <v>30.75</v>
      </c>
      <c r="D3963" s="31" t="str">
        <f t="shared" si="61"/>
        <v>TOTAL</v>
      </c>
      <c r="E3963" s="24"/>
    </row>
    <row r="3964" spans="1:5" s="23" customFormat="1" ht="15.75" outlineLevel="2" x14ac:dyDescent="0.25">
      <c r="A3964" s="27">
        <v>44400</v>
      </c>
      <c r="B3964" s="24" t="s">
        <v>1126</v>
      </c>
      <c r="C3964" s="25">
        <v>25.85</v>
      </c>
      <c r="D3964" s="31" t="str">
        <f t="shared" si="61"/>
        <v/>
      </c>
      <c r="E3964" s="24" t="s">
        <v>185</v>
      </c>
    </row>
    <row r="3965" spans="1:5" s="23" customFormat="1" ht="15.75" outlineLevel="1" x14ac:dyDescent="0.25">
      <c r="A3965" s="28">
        <f>A3964</f>
        <v>44400</v>
      </c>
      <c r="B3965" s="29" t="str">
        <f>B3964</f>
        <v>DWAYNE BENN</v>
      </c>
      <c r="C3965" s="30">
        <f>SUBTOTAL(9,C3964:C3964)</f>
        <v>25.85</v>
      </c>
      <c r="D3965" s="31" t="str">
        <f t="shared" si="61"/>
        <v>TOTAL</v>
      </c>
      <c r="E3965" s="24"/>
    </row>
    <row r="3966" spans="1:5" s="23" customFormat="1" ht="15.75" outlineLevel="2" x14ac:dyDescent="0.25">
      <c r="A3966" s="27">
        <v>44400</v>
      </c>
      <c r="B3966" s="24" t="s">
        <v>1127</v>
      </c>
      <c r="C3966" s="25">
        <v>13.25</v>
      </c>
      <c r="D3966" s="31" t="str">
        <f t="shared" si="61"/>
        <v/>
      </c>
      <c r="E3966" s="24" t="s">
        <v>185</v>
      </c>
    </row>
    <row r="3967" spans="1:5" s="23" customFormat="1" ht="15.75" outlineLevel="1" x14ac:dyDescent="0.25">
      <c r="A3967" s="28">
        <f>A3966</f>
        <v>44400</v>
      </c>
      <c r="B3967" s="29" t="str">
        <f>B3966</f>
        <v>MISTY NELSON</v>
      </c>
      <c r="C3967" s="30">
        <f>SUBTOTAL(9,C3966:C3966)</f>
        <v>13.25</v>
      </c>
      <c r="D3967" s="31" t="str">
        <f t="shared" si="61"/>
        <v>TOTAL</v>
      </c>
      <c r="E3967" s="24"/>
    </row>
    <row r="3968" spans="1:5" s="23" customFormat="1" ht="15.75" outlineLevel="2" x14ac:dyDescent="0.25">
      <c r="A3968" s="27">
        <v>44400</v>
      </c>
      <c r="B3968" s="24" t="s">
        <v>1128</v>
      </c>
      <c r="C3968" s="25">
        <v>30.45</v>
      </c>
      <c r="D3968" s="31" t="str">
        <f t="shared" si="61"/>
        <v/>
      </c>
      <c r="E3968" s="24" t="s">
        <v>185</v>
      </c>
    </row>
    <row r="3969" spans="1:5" s="23" customFormat="1" ht="15.75" outlineLevel="1" x14ac:dyDescent="0.25">
      <c r="A3969" s="28">
        <f>A3968</f>
        <v>44400</v>
      </c>
      <c r="B3969" s="29" t="str">
        <f>B3968</f>
        <v>ERIC PEREZ</v>
      </c>
      <c r="C3969" s="30">
        <f>SUBTOTAL(9,C3968:C3968)</f>
        <v>30.45</v>
      </c>
      <c r="D3969" s="31" t="str">
        <f t="shared" si="61"/>
        <v>TOTAL</v>
      </c>
      <c r="E3969" s="24"/>
    </row>
    <row r="3970" spans="1:5" s="23" customFormat="1" ht="15.75" outlineLevel="2" x14ac:dyDescent="0.25">
      <c r="A3970" s="27">
        <v>44400</v>
      </c>
      <c r="B3970" s="24" t="s">
        <v>1129</v>
      </c>
      <c r="C3970" s="25">
        <v>3.25</v>
      </c>
      <c r="D3970" s="31" t="str">
        <f t="shared" si="61"/>
        <v/>
      </c>
      <c r="E3970" s="24" t="s">
        <v>185</v>
      </c>
    </row>
    <row r="3971" spans="1:5" s="23" customFormat="1" ht="15.75" outlineLevel="1" x14ac:dyDescent="0.25">
      <c r="A3971" s="28">
        <f>A3970</f>
        <v>44400</v>
      </c>
      <c r="B3971" s="29" t="str">
        <f>B3970</f>
        <v>MARY GLAUSER</v>
      </c>
      <c r="C3971" s="30">
        <f>SUBTOTAL(9,C3970:C3970)</f>
        <v>3.25</v>
      </c>
      <c r="D3971" s="31" t="str">
        <f t="shared" si="61"/>
        <v>TOTAL</v>
      </c>
      <c r="E3971" s="24"/>
    </row>
    <row r="3972" spans="1:5" s="23" customFormat="1" ht="15.75" outlineLevel="2" x14ac:dyDescent="0.25">
      <c r="A3972" s="27">
        <v>44400</v>
      </c>
      <c r="B3972" s="24" t="s">
        <v>1129</v>
      </c>
      <c r="C3972" s="25">
        <v>12.25</v>
      </c>
      <c r="D3972" s="31" t="str">
        <f t="shared" si="61"/>
        <v/>
      </c>
      <c r="E3972" s="24" t="s">
        <v>185</v>
      </c>
    </row>
    <row r="3973" spans="1:5" s="23" customFormat="1" ht="15.75" outlineLevel="1" x14ac:dyDescent="0.25">
      <c r="A3973" s="28">
        <f>A3972</f>
        <v>44400</v>
      </c>
      <c r="B3973" s="29" t="str">
        <f>B3972</f>
        <v>MARY GLAUSER</v>
      </c>
      <c r="C3973" s="30">
        <f>SUBTOTAL(9,C3972:C3972)</f>
        <v>12.25</v>
      </c>
      <c r="D3973" s="31" t="str">
        <f t="shared" si="61"/>
        <v>TOTAL</v>
      </c>
      <c r="E3973" s="24"/>
    </row>
    <row r="3974" spans="1:5" s="23" customFormat="1" ht="15.75" outlineLevel="2" x14ac:dyDescent="0.25">
      <c r="A3974" s="27">
        <v>44400</v>
      </c>
      <c r="B3974" s="24" t="s">
        <v>1130</v>
      </c>
      <c r="C3974" s="25">
        <v>22.5</v>
      </c>
      <c r="D3974" s="31" t="str">
        <f t="shared" si="61"/>
        <v/>
      </c>
      <c r="E3974" s="24" t="s">
        <v>185</v>
      </c>
    </row>
    <row r="3975" spans="1:5" s="23" customFormat="1" ht="15.75" outlineLevel="1" x14ac:dyDescent="0.25">
      <c r="A3975" s="28">
        <f>A3974</f>
        <v>44400</v>
      </c>
      <c r="B3975" s="29" t="str">
        <f>B3974</f>
        <v>PETER AND LIDIA MAKRIS</v>
      </c>
      <c r="C3975" s="30">
        <f>SUBTOTAL(9,C3974:C3974)</f>
        <v>22.5</v>
      </c>
      <c r="D3975" s="31" t="str">
        <f t="shared" si="61"/>
        <v>TOTAL</v>
      </c>
      <c r="E3975" s="24"/>
    </row>
    <row r="3976" spans="1:5" s="23" customFormat="1" ht="15.75" outlineLevel="2" x14ac:dyDescent="0.25">
      <c r="A3976" s="27">
        <v>44400</v>
      </c>
      <c r="B3976" s="24" t="s">
        <v>1131</v>
      </c>
      <c r="C3976" s="25">
        <v>53.8</v>
      </c>
      <c r="D3976" s="31" t="str">
        <f t="shared" si="61"/>
        <v/>
      </c>
      <c r="E3976" s="24" t="s">
        <v>185</v>
      </c>
    </row>
    <row r="3977" spans="1:5" s="23" customFormat="1" ht="15.75" outlineLevel="1" x14ac:dyDescent="0.25">
      <c r="A3977" s="28">
        <f>A3976</f>
        <v>44400</v>
      </c>
      <c r="B3977" s="29" t="str">
        <f>B3976</f>
        <v>KENNETH FERN</v>
      </c>
      <c r="C3977" s="30">
        <f>SUBTOTAL(9,C3976:C3976)</f>
        <v>53.8</v>
      </c>
      <c r="D3977" s="31" t="str">
        <f t="shared" si="61"/>
        <v>TOTAL</v>
      </c>
      <c r="E3977" s="24"/>
    </row>
    <row r="3978" spans="1:5" s="23" customFormat="1" ht="15.75" outlineLevel="2" x14ac:dyDescent="0.25">
      <c r="A3978" s="27">
        <v>44400</v>
      </c>
      <c r="B3978" s="24" t="s">
        <v>1132</v>
      </c>
      <c r="C3978" s="25">
        <v>42.25</v>
      </c>
      <c r="D3978" s="31" t="str">
        <f t="shared" si="61"/>
        <v/>
      </c>
      <c r="E3978" s="24" t="s">
        <v>185</v>
      </c>
    </row>
    <row r="3979" spans="1:5" s="23" customFormat="1" ht="15.75" outlineLevel="1" x14ac:dyDescent="0.25">
      <c r="A3979" s="28">
        <f>A3978</f>
        <v>44400</v>
      </c>
      <c r="B3979" s="29" t="str">
        <f>B3978</f>
        <v>BESSY WOOD</v>
      </c>
      <c r="C3979" s="30">
        <f>SUBTOTAL(9,C3978:C3978)</f>
        <v>42.25</v>
      </c>
      <c r="D3979" s="31" t="str">
        <f t="shared" si="61"/>
        <v>TOTAL</v>
      </c>
      <c r="E3979" s="24"/>
    </row>
    <row r="3980" spans="1:5" s="23" customFormat="1" ht="15.75" outlineLevel="2" x14ac:dyDescent="0.25">
      <c r="A3980" s="27">
        <v>44400</v>
      </c>
      <c r="B3980" s="24" t="s">
        <v>1133</v>
      </c>
      <c r="C3980" s="25">
        <v>50.2</v>
      </c>
      <c r="D3980" s="31" t="str">
        <f t="shared" si="61"/>
        <v/>
      </c>
      <c r="E3980" s="24" t="s">
        <v>185</v>
      </c>
    </row>
    <row r="3981" spans="1:5" s="23" customFormat="1" ht="15.75" outlineLevel="1" x14ac:dyDescent="0.25">
      <c r="A3981" s="28">
        <f>A3980</f>
        <v>44400</v>
      </c>
      <c r="B3981" s="29" t="str">
        <f>B3980</f>
        <v>ELIZABETH M WICKER</v>
      </c>
      <c r="C3981" s="30">
        <f>SUBTOTAL(9,C3980:C3980)</f>
        <v>50.2</v>
      </c>
      <c r="D3981" s="31" t="str">
        <f t="shared" si="61"/>
        <v>TOTAL</v>
      </c>
      <c r="E3981" s="24"/>
    </row>
    <row r="3982" spans="1:5" s="23" customFormat="1" ht="15.75" outlineLevel="2" x14ac:dyDescent="0.25">
      <c r="A3982" s="27">
        <v>44400</v>
      </c>
      <c r="B3982" s="24" t="s">
        <v>1134</v>
      </c>
      <c r="C3982" s="25">
        <v>95.5</v>
      </c>
      <c r="D3982" s="31" t="str">
        <f t="shared" si="61"/>
        <v/>
      </c>
      <c r="E3982" s="24" t="s">
        <v>185</v>
      </c>
    </row>
    <row r="3983" spans="1:5" s="23" customFormat="1" ht="15.75" outlineLevel="1" x14ac:dyDescent="0.25">
      <c r="A3983" s="28">
        <f>A3982</f>
        <v>44400</v>
      </c>
      <c r="B3983" s="29" t="str">
        <f>B3982</f>
        <v>COURTNEY FRETHEIM</v>
      </c>
      <c r="C3983" s="30">
        <f>SUBTOTAL(9,C3982:C3982)</f>
        <v>95.5</v>
      </c>
      <c r="D3983" s="31" t="str">
        <f t="shared" si="61"/>
        <v>TOTAL</v>
      </c>
      <c r="E3983" s="24"/>
    </row>
    <row r="3984" spans="1:5" s="23" customFormat="1" ht="15.75" outlineLevel="2" x14ac:dyDescent="0.25">
      <c r="A3984" s="27">
        <v>44400</v>
      </c>
      <c r="B3984" s="24" t="s">
        <v>1134</v>
      </c>
      <c r="C3984" s="25">
        <v>77.25</v>
      </c>
      <c r="D3984" s="31" t="str">
        <f t="shared" si="61"/>
        <v/>
      </c>
      <c r="E3984" s="24" t="s">
        <v>185</v>
      </c>
    </row>
    <row r="3985" spans="1:5" s="23" customFormat="1" ht="15.75" outlineLevel="1" x14ac:dyDescent="0.25">
      <c r="A3985" s="28">
        <f>A3984</f>
        <v>44400</v>
      </c>
      <c r="B3985" s="29" t="str">
        <f>B3984</f>
        <v>COURTNEY FRETHEIM</v>
      </c>
      <c r="C3985" s="30">
        <f>SUBTOTAL(9,C3984:C3984)</f>
        <v>77.25</v>
      </c>
      <c r="D3985" s="31" t="str">
        <f t="shared" si="61"/>
        <v>TOTAL</v>
      </c>
      <c r="E3985" s="24"/>
    </row>
    <row r="3986" spans="1:5" s="23" customFormat="1" ht="15.75" outlineLevel="2" x14ac:dyDescent="0.25">
      <c r="A3986" s="27">
        <v>44400</v>
      </c>
      <c r="B3986" s="24" t="s">
        <v>1135</v>
      </c>
      <c r="C3986" s="25">
        <v>23</v>
      </c>
      <c r="D3986" s="31" t="str">
        <f t="shared" si="61"/>
        <v/>
      </c>
      <c r="E3986" s="24" t="s">
        <v>185</v>
      </c>
    </row>
    <row r="3987" spans="1:5" s="23" customFormat="1" ht="15.75" outlineLevel="1" x14ac:dyDescent="0.25">
      <c r="A3987" s="28">
        <f>A3986</f>
        <v>44400</v>
      </c>
      <c r="B3987" s="29" t="str">
        <f>B3986</f>
        <v>DEBBIE AND JAY KIRBY</v>
      </c>
      <c r="C3987" s="30">
        <f>SUBTOTAL(9,C3986:C3986)</f>
        <v>23</v>
      </c>
      <c r="D3987" s="31" t="str">
        <f t="shared" si="61"/>
        <v>TOTAL</v>
      </c>
      <c r="E3987" s="24"/>
    </row>
    <row r="3988" spans="1:5" s="23" customFormat="1" ht="15.75" outlineLevel="2" x14ac:dyDescent="0.25">
      <c r="A3988" s="27">
        <v>44400</v>
      </c>
      <c r="B3988" s="24" t="s">
        <v>1136</v>
      </c>
      <c r="C3988" s="25">
        <v>50</v>
      </c>
      <c r="D3988" s="31" t="str">
        <f t="shared" si="61"/>
        <v/>
      </c>
      <c r="E3988" s="24" t="s">
        <v>185</v>
      </c>
    </row>
    <row r="3989" spans="1:5" s="23" customFormat="1" ht="15.75" outlineLevel="1" x14ac:dyDescent="0.25">
      <c r="A3989" s="28">
        <f>A3988</f>
        <v>44400</v>
      </c>
      <c r="B3989" s="29" t="str">
        <f>B3988</f>
        <v>PAIGE HERVEY</v>
      </c>
      <c r="C3989" s="30">
        <f>SUBTOTAL(9,C3988:C3988)</f>
        <v>50</v>
      </c>
      <c r="D3989" s="31" t="str">
        <f t="shared" si="61"/>
        <v>TOTAL</v>
      </c>
      <c r="E3989" s="24"/>
    </row>
    <row r="3990" spans="1:5" s="23" customFormat="1" ht="15.75" outlineLevel="2" x14ac:dyDescent="0.25">
      <c r="A3990" s="27">
        <v>44400</v>
      </c>
      <c r="B3990" s="24" t="s">
        <v>1136</v>
      </c>
      <c r="C3990" s="25">
        <v>15</v>
      </c>
      <c r="D3990" s="31" t="str">
        <f t="shared" si="61"/>
        <v/>
      </c>
      <c r="E3990" s="24" t="s">
        <v>185</v>
      </c>
    </row>
    <row r="3991" spans="1:5" s="23" customFormat="1" ht="15.75" outlineLevel="1" x14ac:dyDescent="0.25">
      <c r="A3991" s="28">
        <f>A3990</f>
        <v>44400</v>
      </c>
      <c r="B3991" s="29" t="str">
        <f>B3990</f>
        <v>PAIGE HERVEY</v>
      </c>
      <c r="C3991" s="30">
        <f>SUBTOTAL(9,C3990:C3990)</f>
        <v>15</v>
      </c>
      <c r="D3991" s="31" t="str">
        <f t="shared" si="61"/>
        <v>TOTAL</v>
      </c>
      <c r="E3991" s="24"/>
    </row>
    <row r="3992" spans="1:5" s="23" customFormat="1" ht="15.75" outlineLevel="2" x14ac:dyDescent="0.25">
      <c r="A3992" s="27">
        <v>44400</v>
      </c>
      <c r="B3992" s="24" t="s">
        <v>1137</v>
      </c>
      <c r="C3992" s="25">
        <v>50</v>
      </c>
      <c r="D3992" s="31" t="str">
        <f t="shared" si="61"/>
        <v/>
      </c>
      <c r="E3992" s="24" t="s">
        <v>185</v>
      </c>
    </row>
    <row r="3993" spans="1:5" s="23" customFormat="1" ht="15.75" outlineLevel="1" x14ac:dyDescent="0.25">
      <c r="A3993" s="28">
        <f>A3992</f>
        <v>44400</v>
      </c>
      <c r="B3993" s="29" t="str">
        <f>B3992</f>
        <v>AARON NELSON</v>
      </c>
      <c r="C3993" s="30">
        <f>SUBTOTAL(9,C3992:C3992)</f>
        <v>50</v>
      </c>
      <c r="D3993" s="31" t="str">
        <f t="shared" si="61"/>
        <v>TOTAL</v>
      </c>
      <c r="E3993" s="24"/>
    </row>
    <row r="3994" spans="1:5" s="23" customFormat="1" ht="15.75" outlineLevel="2" x14ac:dyDescent="0.25">
      <c r="A3994" s="27">
        <v>44400</v>
      </c>
      <c r="B3994" s="24" t="s">
        <v>1137</v>
      </c>
      <c r="C3994" s="25">
        <v>25</v>
      </c>
      <c r="D3994" s="31" t="str">
        <f t="shared" si="61"/>
        <v/>
      </c>
      <c r="E3994" s="24" t="s">
        <v>185</v>
      </c>
    </row>
    <row r="3995" spans="1:5" s="23" customFormat="1" ht="15.75" outlineLevel="1" x14ac:dyDescent="0.25">
      <c r="A3995" s="28">
        <f>A3994</f>
        <v>44400</v>
      </c>
      <c r="B3995" s="29" t="str">
        <f>B3994</f>
        <v>AARON NELSON</v>
      </c>
      <c r="C3995" s="30">
        <f>SUBTOTAL(9,C3994:C3994)</f>
        <v>25</v>
      </c>
      <c r="D3995" s="31" t="str">
        <f t="shared" si="61"/>
        <v>TOTAL</v>
      </c>
      <c r="E3995" s="24"/>
    </row>
    <row r="3996" spans="1:5" s="23" customFormat="1" ht="15.75" outlineLevel="2" x14ac:dyDescent="0.25">
      <c r="A3996" s="27">
        <v>44400</v>
      </c>
      <c r="B3996" s="24" t="s">
        <v>1137</v>
      </c>
      <c r="C3996" s="25">
        <v>43.25</v>
      </c>
      <c r="D3996" s="31" t="str">
        <f t="shared" si="61"/>
        <v/>
      </c>
      <c r="E3996" s="24" t="s">
        <v>185</v>
      </c>
    </row>
    <row r="3997" spans="1:5" s="23" customFormat="1" ht="15.75" outlineLevel="1" x14ac:dyDescent="0.25">
      <c r="A3997" s="28">
        <f>A3996</f>
        <v>44400</v>
      </c>
      <c r="B3997" s="29" t="str">
        <f>B3996</f>
        <v>AARON NELSON</v>
      </c>
      <c r="C3997" s="30">
        <f>SUBTOTAL(9,C3996:C3996)</f>
        <v>43.25</v>
      </c>
      <c r="D3997" s="31" t="str">
        <f t="shared" si="61"/>
        <v>TOTAL</v>
      </c>
      <c r="E3997" s="24"/>
    </row>
    <row r="3998" spans="1:5" s="23" customFormat="1" ht="15.75" outlineLevel="2" x14ac:dyDescent="0.25">
      <c r="A3998" s="27">
        <v>44400</v>
      </c>
      <c r="B3998" s="24" t="s">
        <v>162</v>
      </c>
      <c r="C3998" s="25">
        <v>11806.15</v>
      </c>
      <c r="D3998" s="31" t="str">
        <f t="shared" si="61"/>
        <v/>
      </c>
      <c r="E3998" s="24" t="s">
        <v>77</v>
      </c>
    </row>
    <row r="3999" spans="1:5" s="23" customFormat="1" ht="15.75" outlineLevel="2" x14ac:dyDescent="0.25">
      <c r="A3999" s="27">
        <v>44400</v>
      </c>
      <c r="B3999" s="24" t="s">
        <v>162</v>
      </c>
      <c r="C3999" s="25">
        <v>1640.38</v>
      </c>
      <c r="D3999" s="31" t="str">
        <f t="shared" si="61"/>
        <v/>
      </c>
      <c r="E3999" s="24" t="s">
        <v>77</v>
      </c>
    </row>
    <row r="4000" spans="1:5" s="23" customFormat="1" ht="15.75" outlineLevel="1" x14ac:dyDescent="0.25">
      <c r="A4000" s="28">
        <f>A3999</f>
        <v>44400</v>
      </c>
      <c r="B4000" s="29" t="str">
        <f>B3999</f>
        <v>A T &amp; T</v>
      </c>
      <c r="C4000" s="30">
        <f>SUBTOTAL(9,C3998:C3999)</f>
        <v>13446.529999999999</v>
      </c>
      <c r="D4000" s="31" t="str">
        <f t="shared" si="61"/>
        <v>TOTAL</v>
      </c>
      <c r="E4000" s="24"/>
    </row>
    <row r="4001" spans="1:5" s="23" customFormat="1" ht="15.75" outlineLevel="2" x14ac:dyDescent="0.25">
      <c r="A4001" s="27">
        <v>44400</v>
      </c>
      <c r="B4001" s="24" t="s">
        <v>162</v>
      </c>
      <c r="C4001" s="25">
        <v>107.82</v>
      </c>
      <c r="D4001" s="31" t="str">
        <f t="shared" si="61"/>
        <v/>
      </c>
      <c r="E4001" s="24" t="s">
        <v>77</v>
      </c>
    </row>
    <row r="4002" spans="1:5" s="23" customFormat="1" ht="15.75" outlineLevel="1" x14ac:dyDescent="0.25">
      <c r="A4002" s="28">
        <f>A4001</f>
        <v>44400</v>
      </c>
      <c r="B4002" s="29" t="str">
        <f>B4001</f>
        <v>A T &amp; T</v>
      </c>
      <c r="C4002" s="30">
        <f>SUBTOTAL(9,C4001:C4001)</f>
        <v>107.82</v>
      </c>
      <c r="D4002" s="31" t="str">
        <f t="shared" si="61"/>
        <v>TOTAL</v>
      </c>
      <c r="E4002" s="24"/>
    </row>
    <row r="4003" spans="1:5" s="23" customFormat="1" ht="15.75" outlineLevel="2" x14ac:dyDescent="0.25">
      <c r="A4003" s="27">
        <v>44400</v>
      </c>
      <c r="B4003" s="24" t="s">
        <v>493</v>
      </c>
      <c r="C4003" s="25">
        <v>251.9</v>
      </c>
      <c r="D4003" s="31" t="str">
        <f t="shared" si="61"/>
        <v/>
      </c>
      <c r="E4003" s="24" t="s">
        <v>57</v>
      </c>
    </row>
    <row r="4004" spans="1:5" s="23" customFormat="1" ht="15.75" outlineLevel="2" x14ac:dyDescent="0.25">
      <c r="A4004" s="27">
        <v>44400</v>
      </c>
      <c r="B4004" s="24" t="s">
        <v>493</v>
      </c>
      <c r="C4004" s="25">
        <v>1580.39</v>
      </c>
      <c r="D4004" s="31" t="str">
        <f t="shared" si="61"/>
        <v/>
      </c>
      <c r="E4004" s="24" t="s">
        <v>57</v>
      </c>
    </row>
    <row r="4005" spans="1:5" s="23" customFormat="1" ht="15.75" outlineLevel="2" x14ac:dyDescent="0.25">
      <c r="A4005" s="27">
        <v>44400</v>
      </c>
      <c r="B4005" s="24" t="s">
        <v>493</v>
      </c>
      <c r="C4005" s="25">
        <v>20.92</v>
      </c>
      <c r="D4005" s="31" t="str">
        <f t="shared" si="61"/>
        <v/>
      </c>
      <c r="E4005" s="24" t="s">
        <v>57</v>
      </c>
    </row>
    <row r="4006" spans="1:5" s="23" customFormat="1" ht="15.75" outlineLevel="2" x14ac:dyDescent="0.25">
      <c r="A4006" s="27">
        <v>44400</v>
      </c>
      <c r="B4006" s="24" t="s">
        <v>493</v>
      </c>
      <c r="C4006" s="25">
        <v>125.3</v>
      </c>
      <c r="D4006" s="31" t="str">
        <f t="shared" si="61"/>
        <v/>
      </c>
      <c r="E4006" s="24" t="s">
        <v>57</v>
      </c>
    </row>
    <row r="4007" spans="1:5" s="23" customFormat="1" ht="15.75" outlineLevel="2" x14ac:dyDescent="0.25">
      <c r="A4007" s="27">
        <v>44400</v>
      </c>
      <c r="B4007" s="24" t="s">
        <v>493</v>
      </c>
      <c r="C4007" s="25">
        <v>625.35</v>
      </c>
      <c r="D4007" s="31" t="str">
        <f t="shared" si="61"/>
        <v/>
      </c>
      <c r="E4007" s="24" t="s">
        <v>57</v>
      </c>
    </row>
    <row r="4008" spans="1:5" s="23" customFormat="1" ht="15.75" outlineLevel="2" x14ac:dyDescent="0.25">
      <c r="A4008" s="27">
        <v>44400</v>
      </c>
      <c r="B4008" s="24" t="s">
        <v>493</v>
      </c>
      <c r="C4008" s="25">
        <v>823.35</v>
      </c>
      <c r="D4008" s="31" t="str">
        <f t="shared" si="61"/>
        <v/>
      </c>
      <c r="E4008" s="24" t="s">
        <v>57</v>
      </c>
    </row>
    <row r="4009" spans="1:5" s="23" customFormat="1" ht="15.75" outlineLevel="2" x14ac:dyDescent="0.25">
      <c r="A4009" s="27">
        <v>44400</v>
      </c>
      <c r="B4009" s="24" t="s">
        <v>493</v>
      </c>
      <c r="C4009" s="25">
        <v>120.55</v>
      </c>
      <c r="D4009" s="31" t="str">
        <f t="shared" si="61"/>
        <v/>
      </c>
      <c r="E4009" s="24" t="s">
        <v>57</v>
      </c>
    </row>
    <row r="4010" spans="1:5" s="23" customFormat="1" ht="15.75" outlineLevel="1" x14ac:dyDescent="0.25">
      <c r="A4010" s="28">
        <f>A4009</f>
        <v>44400</v>
      </c>
      <c r="B4010" s="29" t="str">
        <f>B4009</f>
        <v>A TO Z BOOKS LLC</v>
      </c>
      <c r="C4010" s="30">
        <f>SUBTOTAL(9,C4003:C4009)</f>
        <v>3547.76</v>
      </c>
      <c r="D4010" s="31" t="str">
        <f t="shared" si="61"/>
        <v>TOTAL</v>
      </c>
      <c r="E4010" s="24"/>
    </row>
    <row r="4011" spans="1:5" s="23" customFormat="1" ht="15.75" outlineLevel="2" x14ac:dyDescent="0.25">
      <c r="A4011" s="27">
        <v>44400</v>
      </c>
      <c r="B4011" s="24" t="s">
        <v>519</v>
      </c>
      <c r="C4011" s="25">
        <v>2101.5</v>
      </c>
      <c r="D4011" s="31" t="str">
        <f t="shared" si="61"/>
        <v/>
      </c>
      <c r="E4011" s="24" t="s">
        <v>62</v>
      </c>
    </row>
    <row r="4012" spans="1:5" s="23" customFormat="1" ht="15.75" outlineLevel="2" x14ac:dyDescent="0.25">
      <c r="A4012" s="27">
        <v>44400</v>
      </c>
      <c r="B4012" s="24" t="s">
        <v>519</v>
      </c>
      <c r="C4012" s="25">
        <v>22270</v>
      </c>
      <c r="D4012" s="31" t="str">
        <f t="shared" si="61"/>
        <v/>
      </c>
      <c r="E4012" s="24" t="s">
        <v>139</v>
      </c>
    </row>
    <row r="4013" spans="1:5" s="23" customFormat="1" ht="15.75" outlineLevel="2" x14ac:dyDescent="0.25">
      <c r="A4013" s="27">
        <v>44400</v>
      </c>
      <c r="B4013" s="24" t="s">
        <v>519</v>
      </c>
      <c r="C4013" s="25">
        <v>30348.75</v>
      </c>
      <c r="D4013" s="31" t="str">
        <f t="shared" si="61"/>
        <v/>
      </c>
      <c r="E4013" s="24" t="s">
        <v>139</v>
      </c>
    </row>
    <row r="4014" spans="1:5" s="23" customFormat="1" ht="15.75" outlineLevel="1" x14ac:dyDescent="0.25">
      <c r="A4014" s="28">
        <f>A4013</f>
        <v>44400</v>
      </c>
      <c r="B4014" s="29" t="str">
        <f>B4013</f>
        <v>ABER FENCE AND SUPPLY COMPANY INC</v>
      </c>
      <c r="C4014" s="30">
        <f>SUBTOTAL(9,C4011:C4013)</f>
        <v>54720.25</v>
      </c>
      <c r="D4014" s="31" t="str">
        <f t="shared" si="61"/>
        <v>TOTAL</v>
      </c>
      <c r="E4014" s="24"/>
    </row>
    <row r="4015" spans="1:5" s="23" customFormat="1" ht="15.75" outlineLevel="2" x14ac:dyDescent="0.25">
      <c r="A4015" s="27">
        <v>44400</v>
      </c>
      <c r="B4015" s="24" t="s">
        <v>380</v>
      </c>
      <c r="C4015" s="25">
        <v>213</v>
      </c>
      <c r="D4015" s="31" t="str">
        <f t="shared" si="61"/>
        <v/>
      </c>
      <c r="E4015" s="24" t="s">
        <v>56</v>
      </c>
    </row>
    <row r="4016" spans="1:5" s="23" customFormat="1" ht="15.75" outlineLevel="2" x14ac:dyDescent="0.25">
      <c r="A4016" s="27">
        <v>44400</v>
      </c>
      <c r="B4016" s="24" t="s">
        <v>380</v>
      </c>
      <c r="C4016" s="25">
        <v>518.05999999999995</v>
      </c>
      <c r="D4016" s="31" t="str">
        <f t="shared" si="61"/>
        <v/>
      </c>
      <c r="E4016" s="24" t="s">
        <v>56</v>
      </c>
    </row>
    <row r="4017" spans="1:5" s="23" customFormat="1" ht="15.75" outlineLevel="1" x14ac:dyDescent="0.25">
      <c r="A4017" s="28">
        <f>A4016</f>
        <v>44400</v>
      </c>
      <c r="B4017" s="29" t="str">
        <f>B4016</f>
        <v>ABSOLUTE COLOR MAILPLEX LLC</v>
      </c>
      <c r="C4017" s="30">
        <f>SUBTOTAL(9,C4015:C4016)</f>
        <v>731.06</v>
      </c>
      <c r="D4017" s="31" t="str">
        <f t="shared" ref="D4017:D4080" si="62">IF(E4017="","TOTAL","")</f>
        <v>TOTAL</v>
      </c>
      <c r="E4017" s="24"/>
    </row>
    <row r="4018" spans="1:5" s="23" customFormat="1" ht="15.75" outlineLevel="2" x14ac:dyDescent="0.25">
      <c r="A4018" s="27">
        <v>44400</v>
      </c>
      <c r="B4018" s="24" t="s">
        <v>418</v>
      </c>
      <c r="C4018" s="25">
        <v>319.60000000000002</v>
      </c>
      <c r="D4018" s="31" t="str">
        <f t="shared" si="62"/>
        <v/>
      </c>
      <c r="E4018" s="24" t="s">
        <v>56</v>
      </c>
    </row>
    <row r="4019" spans="1:5" s="23" customFormat="1" ht="15.75" outlineLevel="1" x14ac:dyDescent="0.25">
      <c r="A4019" s="28">
        <f>A4018</f>
        <v>44400</v>
      </c>
      <c r="B4019" s="29" t="str">
        <f>B4018</f>
        <v>ACCO BRANDS USA</v>
      </c>
      <c r="C4019" s="30">
        <f>SUBTOTAL(9,C4018:C4018)</f>
        <v>319.60000000000002</v>
      </c>
      <c r="D4019" s="31" t="str">
        <f t="shared" si="62"/>
        <v>TOTAL</v>
      </c>
      <c r="E4019" s="24"/>
    </row>
    <row r="4020" spans="1:5" s="23" customFormat="1" ht="15.75" outlineLevel="2" x14ac:dyDescent="0.25">
      <c r="A4020" s="27">
        <v>44400</v>
      </c>
      <c r="B4020" s="24" t="s">
        <v>382</v>
      </c>
      <c r="C4020" s="25">
        <v>0</v>
      </c>
      <c r="D4020" s="31" t="str">
        <f t="shared" si="62"/>
        <v/>
      </c>
      <c r="E4020" s="24" t="s">
        <v>59</v>
      </c>
    </row>
    <row r="4021" spans="1:5" s="23" customFormat="1" ht="15.75" outlineLevel="2" x14ac:dyDescent="0.25">
      <c r="A4021" s="27">
        <v>44400</v>
      </c>
      <c r="B4021" s="24" t="s">
        <v>382</v>
      </c>
      <c r="C4021" s="25">
        <v>0</v>
      </c>
      <c r="D4021" s="31" t="str">
        <f t="shared" si="62"/>
        <v/>
      </c>
      <c r="E4021" s="24" t="s">
        <v>59</v>
      </c>
    </row>
    <row r="4022" spans="1:5" s="23" customFormat="1" ht="15.75" outlineLevel="1" x14ac:dyDescent="0.25">
      <c r="A4022" s="28">
        <f>A4021</f>
        <v>44400</v>
      </c>
      <c r="B4022" s="29" t="str">
        <f>B4021</f>
        <v>ACCUTRAIN CORPORATION</v>
      </c>
      <c r="C4022" s="30">
        <f>SUBTOTAL(9,C4020:C4021)</f>
        <v>0</v>
      </c>
      <c r="D4022" s="31" t="str">
        <f t="shared" si="62"/>
        <v>TOTAL</v>
      </c>
      <c r="E4022" s="24"/>
    </row>
    <row r="4023" spans="1:5" s="23" customFormat="1" ht="15.75" outlineLevel="2" x14ac:dyDescent="0.25">
      <c r="A4023" s="27">
        <v>44400</v>
      </c>
      <c r="B4023" s="24" t="s">
        <v>123</v>
      </c>
      <c r="C4023" s="25">
        <v>1979.64</v>
      </c>
      <c r="D4023" s="31" t="str">
        <f t="shared" si="62"/>
        <v/>
      </c>
      <c r="E4023" s="24" t="s">
        <v>62</v>
      </c>
    </row>
    <row r="4024" spans="1:5" s="23" customFormat="1" ht="15.75" outlineLevel="2" x14ac:dyDescent="0.25">
      <c r="A4024" s="27">
        <v>44400</v>
      </c>
      <c r="B4024" s="24" t="s">
        <v>123</v>
      </c>
      <c r="C4024" s="25">
        <v>1228.7</v>
      </c>
      <c r="D4024" s="31" t="str">
        <f t="shared" si="62"/>
        <v/>
      </c>
      <c r="E4024" s="24" t="s">
        <v>58</v>
      </c>
    </row>
    <row r="4025" spans="1:5" s="23" customFormat="1" ht="15.75" outlineLevel="2" x14ac:dyDescent="0.25">
      <c r="A4025" s="27">
        <v>44400</v>
      </c>
      <c r="B4025" s="24" t="s">
        <v>123</v>
      </c>
      <c r="C4025" s="25">
        <v>130</v>
      </c>
      <c r="D4025" s="31" t="str">
        <f t="shared" si="62"/>
        <v/>
      </c>
      <c r="E4025" s="24" t="s">
        <v>62</v>
      </c>
    </row>
    <row r="4026" spans="1:5" s="23" customFormat="1" ht="15.75" outlineLevel="2" x14ac:dyDescent="0.25">
      <c r="A4026" s="27">
        <v>44400</v>
      </c>
      <c r="B4026" s="24" t="s">
        <v>123</v>
      </c>
      <c r="C4026" s="25">
        <v>195</v>
      </c>
      <c r="D4026" s="31" t="str">
        <f t="shared" si="62"/>
        <v/>
      </c>
      <c r="E4026" s="24" t="s">
        <v>62</v>
      </c>
    </row>
    <row r="4027" spans="1:5" s="23" customFormat="1" ht="15.75" outlineLevel="2" x14ac:dyDescent="0.25">
      <c r="A4027" s="27">
        <v>44400</v>
      </c>
      <c r="B4027" s="24" t="s">
        <v>123</v>
      </c>
      <c r="C4027" s="25">
        <v>135</v>
      </c>
      <c r="D4027" s="31" t="str">
        <f t="shared" si="62"/>
        <v/>
      </c>
      <c r="E4027" s="24" t="s">
        <v>58</v>
      </c>
    </row>
    <row r="4028" spans="1:5" s="23" customFormat="1" ht="15.75" outlineLevel="2" x14ac:dyDescent="0.25">
      <c r="A4028" s="27">
        <v>44400</v>
      </c>
      <c r="B4028" s="24" t="s">
        <v>123</v>
      </c>
      <c r="C4028" s="25">
        <v>239</v>
      </c>
      <c r="D4028" s="31" t="str">
        <f t="shared" si="62"/>
        <v/>
      </c>
      <c r="E4028" s="24" t="s">
        <v>58</v>
      </c>
    </row>
    <row r="4029" spans="1:5" s="23" customFormat="1" ht="15.75" outlineLevel="2" x14ac:dyDescent="0.25">
      <c r="A4029" s="27">
        <v>44400</v>
      </c>
      <c r="B4029" s="24" t="s">
        <v>123</v>
      </c>
      <c r="C4029" s="25">
        <v>120</v>
      </c>
      <c r="D4029" s="31" t="str">
        <f t="shared" si="62"/>
        <v/>
      </c>
      <c r="E4029" s="24" t="s">
        <v>58</v>
      </c>
    </row>
    <row r="4030" spans="1:5" s="23" customFormat="1" ht="15.75" outlineLevel="1" x14ac:dyDescent="0.25">
      <c r="A4030" s="28">
        <f>A4029</f>
        <v>44400</v>
      </c>
      <c r="B4030" s="29" t="str">
        <f>B4029</f>
        <v>ACME ARCHITECTURAL HARDWARE INC</v>
      </c>
      <c r="C4030" s="30">
        <f>SUBTOTAL(9,C4023:C4029)</f>
        <v>4027.34</v>
      </c>
      <c r="D4030" s="31" t="str">
        <f t="shared" si="62"/>
        <v>TOTAL</v>
      </c>
      <c r="E4030" s="24"/>
    </row>
    <row r="4031" spans="1:5" s="23" customFormat="1" ht="15.75" outlineLevel="2" x14ac:dyDescent="0.25">
      <c r="A4031" s="27">
        <v>44400</v>
      </c>
      <c r="B4031" s="24" t="s">
        <v>112</v>
      </c>
      <c r="C4031" s="25">
        <v>15</v>
      </c>
      <c r="D4031" s="31" t="str">
        <f t="shared" si="62"/>
        <v/>
      </c>
      <c r="E4031" s="24" t="s">
        <v>75</v>
      </c>
    </row>
    <row r="4032" spans="1:5" s="23" customFormat="1" ht="15.75" outlineLevel="2" x14ac:dyDescent="0.25">
      <c r="A4032" s="27">
        <v>44400</v>
      </c>
      <c r="B4032" s="24" t="s">
        <v>112</v>
      </c>
      <c r="C4032" s="25">
        <v>272.5</v>
      </c>
      <c r="D4032" s="31" t="str">
        <f t="shared" si="62"/>
        <v/>
      </c>
      <c r="E4032" s="24" t="s">
        <v>75</v>
      </c>
    </row>
    <row r="4033" spans="1:5" s="23" customFormat="1" ht="15.75" outlineLevel="1" x14ac:dyDescent="0.25">
      <c r="A4033" s="28">
        <f>A4032</f>
        <v>44400</v>
      </c>
      <c r="B4033" s="29" t="str">
        <f>B4032</f>
        <v>ADDICKS UTILITY DISTRICT</v>
      </c>
      <c r="C4033" s="30">
        <f>SUBTOTAL(9,C4031:C4032)</f>
        <v>287.5</v>
      </c>
      <c r="D4033" s="31" t="str">
        <f t="shared" si="62"/>
        <v>TOTAL</v>
      </c>
      <c r="E4033" s="24"/>
    </row>
    <row r="4034" spans="1:5" s="23" customFormat="1" ht="15.75" outlineLevel="2" x14ac:dyDescent="0.25">
      <c r="A4034" s="27">
        <v>44400</v>
      </c>
      <c r="B4034" s="24" t="s">
        <v>331</v>
      </c>
      <c r="C4034" s="25">
        <v>10600</v>
      </c>
      <c r="D4034" s="31" t="str">
        <f t="shared" si="62"/>
        <v/>
      </c>
      <c r="E4034" s="24" t="s">
        <v>71</v>
      </c>
    </row>
    <row r="4035" spans="1:5" s="23" customFormat="1" ht="15.75" outlineLevel="1" x14ac:dyDescent="0.25">
      <c r="A4035" s="28">
        <f>A4034</f>
        <v>44400</v>
      </c>
      <c r="B4035" s="29" t="str">
        <f>B4034</f>
        <v>ADP LEMCO INC</v>
      </c>
      <c r="C4035" s="30">
        <f>SUBTOTAL(9,C4034:C4034)</f>
        <v>10600</v>
      </c>
      <c r="D4035" s="31" t="str">
        <f t="shared" si="62"/>
        <v>TOTAL</v>
      </c>
      <c r="E4035" s="24"/>
    </row>
    <row r="4036" spans="1:5" s="23" customFormat="1" ht="15.75" outlineLevel="2" x14ac:dyDescent="0.25">
      <c r="A4036" s="27">
        <v>44400</v>
      </c>
      <c r="B4036" s="24" t="s">
        <v>154</v>
      </c>
      <c r="C4036" s="25">
        <v>66818.710000000006</v>
      </c>
      <c r="D4036" s="31" t="str">
        <f t="shared" si="62"/>
        <v/>
      </c>
      <c r="E4036" s="24" t="s">
        <v>54</v>
      </c>
    </row>
    <row r="4037" spans="1:5" s="23" customFormat="1" ht="15.75" outlineLevel="1" x14ac:dyDescent="0.25">
      <c r="A4037" s="28">
        <f>A4036</f>
        <v>44400</v>
      </c>
      <c r="B4037" s="29" t="str">
        <f>B4036</f>
        <v>AUTOMATIC DATA PROCESSING INC</v>
      </c>
      <c r="C4037" s="30">
        <f>SUBTOTAL(9,C4036:C4036)</f>
        <v>66818.710000000006</v>
      </c>
      <c r="D4037" s="31" t="str">
        <f t="shared" si="62"/>
        <v>TOTAL</v>
      </c>
      <c r="E4037" s="24"/>
    </row>
    <row r="4038" spans="1:5" s="23" customFormat="1" ht="15.75" outlineLevel="2" x14ac:dyDescent="0.25">
      <c r="A4038" s="27">
        <v>44400</v>
      </c>
      <c r="B4038" s="24" t="s">
        <v>163</v>
      </c>
      <c r="C4038" s="25">
        <v>396642.6</v>
      </c>
      <c r="D4038" s="31" t="str">
        <f t="shared" si="62"/>
        <v/>
      </c>
      <c r="E4038" s="24" t="s">
        <v>54</v>
      </c>
    </row>
    <row r="4039" spans="1:5" s="23" customFormat="1" ht="15.75" outlineLevel="1" x14ac:dyDescent="0.25">
      <c r="A4039" s="28">
        <f>A4038</f>
        <v>44400</v>
      </c>
      <c r="B4039" s="29" t="str">
        <f>B4038</f>
        <v>AETNA INC</v>
      </c>
      <c r="C4039" s="30">
        <f>SUBTOTAL(9,C4038:C4038)</f>
        <v>396642.6</v>
      </c>
      <c r="D4039" s="31" t="str">
        <f t="shared" si="62"/>
        <v>TOTAL</v>
      </c>
      <c r="E4039" s="24"/>
    </row>
    <row r="4040" spans="1:5" s="23" customFormat="1" ht="15.75" outlineLevel="2" x14ac:dyDescent="0.25">
      <c r="A4040" s="27">
        <v>44400</v>
      </c>
      <c r="B4040" s="24" t="s">
        <v>1138</v>
      </c>
      <c r="C4040" s="25">
        <v>15900</v>
      </c>
      <c r="D4040" s="31" t="str">
        <f t="shared" si="62"/>
        <v/>
      </c>
      <c r="E4040" s="24" t="s">
        <v>186</v>
      </c>
    </row>
    <row r="4041" spans="1:5" s="23" customFormat="1" ht="15.75" outlineLevel="1" x14ac:dyDescent="0.25">
      <c r="A4041" s="28">
        <f>A4040</f>
        <v>44400</v>
      </c>
      <c r="B4041" s="29" t="str">
        <f>B4040</f>
        <v>AIR MARKETING GROUP LLC</v>
      </c>
      <c r="C4041" s="30">
        <f>SUBTOTAL(9,C4040:C4040)</f>
        <v>15900</v>
      </c>
      <c r="D4041" s="31" t="str">
        <f t="shared" si="62"/>
        <v>TOTAL</v>
      </c>
      <c r="E4041" s="24"/>
    </row>
    <row r="4042" spans="1:5" s="23" customFormat="1" ht="15.75" outlineLevel="2" x14ac:dyDescent="0.25">
      <c r="A4042" s="27">
        <v>44400</v>
      </c>
      <c r="B4042" s="24" t="s">
        <v>1139</v>
      </c>
      <c r="C4042" s="25">
        <v>6140</v>
      </c>
      <c r="D4042" s="31" t="str">
        <f t="shared" si="62"/>
        <v/>
      </c>
      <c r="E4042" s="24" t="s">
        <v>186</v>
      </c>
    </row>
    <row r="4043" spans="1:5" s="23" customFormat="1" ht="15.75" outlineLevel="1" x14ac:dyDescent="0.25">
      <c r="A4043" s="28">
        <f>A4042</f>
        <v>44400</v>
      </c>
      <c r="B4043" s="29" t="str">
        <f>B4042</f>
        <v>AIRBORNE ATHLETICS INC</v>
      </c>
      <c r="C4043" s="30">
        <f>SUBTOTAL(9,C4042:C4042)</f>
        <v>6140</v>
      </c>
      <c r="D4043" s="31" t="str">
        <f t="shared" si="62"/>
        <v>TOTAL</v>
      </c>
      <c r="E4043" s="24"/>
    </row>
    <row r="4044" spans="1:5" s="23" customFormat="1" ht="15.75" outlineLevel="2" x14ac:dyDescent="0.25">
      <c r="A4044" s="27">
        <v>44400</v>
      </c>
      <c r="B4044" s="24" t="s">
        <v>407</v>
      </c>
      <c r="C4044" s="25">
        <v>109.17</v>
      </c>
      <c r="D4044" s="31" t="str">
        <f t="shared" si="62"/>
        <v/>
      </c>
      <c r="E4044" s="24" t="s">
        <v>56</v>
      </c>
    </row>
    <row r="4045" spans="1:5" s="23" customFormat="1" ht="15.75" outlineLevel="2" x14ac:dyDescent="0.25">
      <c r="A4045" s="27">
        <v>44400</v>
      </c>
      <c r="B4045" s="24" t="s">
        <v>407</v>
      </c>
      <c r="C4045" s="25">
        <v>31.25</v>
      </c>
      <c r="D4045" s="31" t="str">
        <f t="shared" si="62"/>
        <v/>
      </c>
      <c r="E4045" s="24" t="s">
        <v>56</v>
      </c>
    </row>
    <row r="4046" spans="1:5" s="23" customFormat="1" ht="15.75" outlineLevel="1" x14ac:dyDescent="0.25">
      <c r="A4046" s="28">
        <f>A4045</f>
        <v>44400</v>
      </c>
      <c r="B4046" s="29" t="str">
        <f>B4045</f>
        <v>AKJ EDUCATION</v>
      </c>
      <c r="C4046" s="30">
        <f>SUBTOTAL(9,C4044:C4045)</f>
        <v>140.42000000000002</v>
      </c>
      <c r="D4046" s="31" t="str">
        <f t="shared" si="62"/>
        <v>TOTAL</v>
      </c>
      <c r="E4046" s="24"/>
    </row>
    <row r="4047" spans="1:5" s="23" customFormat="1" ht="15.75" outlineLevel="2" x14ac:dyDescent="0.25">
      <c r="A4047" s="27">
        <v>44400</v>
      </c>
      <c r="B4047" s="24" t="s">
        <v>1140</v>
      </c>
      <c r="C4047" s="25">
        <v>2310</v>
      </c>
      <c r="D4047" s="31" t="str">
        <f t="shared" si="62"/>
        <v/>
      </c>
      <c r="E4047" s="24" t="s">
        <v>56</v>
      </c>
    </row>
    <row r="4048" spans="1:5" s="23" customFormat="1" ht="15.75" outlineLevel="1" x14ac:dyDescent="0.25">
      <c r="A4048" s="28">
        <f>A4047</f>
        <v>44400</v>
      </c>
      <c r="B4048" s="29" t="str">
        <f>B4047</f>
        <v>ALL AMERICAN FLAGS &amp; BANNERS</v>
      </c>
      <c r="C4048" s="30">
        <f>SUBTOTAL(9,C4047:C4047)</f>
        <v>2310</v>
      </c>
      <c r="D4048" s="31" t="str">
        <f t="shared" si="62"/>
        <v>TOTAL</v>
      </c>
      <c r="E4048" s="24"/>
    </row>
    <row r="4049" spans="1:5" s="23" customFormat="1" ht="15.75" outlineLevel="2" x14ac:dyDescent="0.25">
      <c r="A4049" s="27">
        <v>44400</v>
      </c>
      <c r="B4049" s="24" t="s">
        <v>728</v>
      </c>
      <c r="C4049" s="25">
        <v>1842.75</v>
      </c>
      <c r="D4049" s="31" t="str">
        <f t="shared" si="62"/>
        <v/>
      </c>
      <c r="E4049" s="24" t="s">
        <v>70</v>
      </c>
    </row>
    <row r="4050" spans="1:5" s="23" customFormat="1" ht="15.75" outlineLevel="2" x14ac:dyDescent="0.25">
      <c r="A4050" s="27">
        <v>44400</v>
      </c>
      <c r="B4050" s="24" t="s">
        <v>728</v>
      </c>
      <c r="C4050" s="25">
        <v>275</v>
      </c>
      <c r="D4050" s="31" t="str">
        <f t="shared" si="62"/>
        <v/>
      </c>
      <c r="E4050" s="24" t="s">
        <v>56</v>
      </c>
    </row>
    <row r="4051" spans="1:5" s="23" customFormat="1" ht="15.75" outlineLevel="1" x14ac:dyDescent="0.25">
      <c r="A4051" s="28">
        <f>A4050</f>
        <v>44400</v>
      </c>
      <c r="B4051" s="29" t="str">
        <f>B4050</f>
        <v>ALL OUT GRAPHICS LLC</v>
      </c>
      <c r="C4051" s="30">
        <f>SUBTOTAL(9,C4049:C4050)</f>
        <v>2117.75</v>
      </c>
      <c r="D4051" s="31" t="str">
        <f t="shared" si="62"/>
        <v>TOTAL</v>
      </c>
      <c r="E4051" s="24"/>
    </row>
    <row r="4052" spans="1:5" s="23" customFormat="1" ht="15.75" outlineLevel="2" x14ac:dyDescent="0.25">
      <c r="A4052" s="27">
        <v>44400</v>
      </c>
      <c r="B4052" s="24" t="s">
        <v>144</v>
      </c>
      <c r="C4052" s="25">
        <v>4803</v>
      </c>
      <c r="D4052" s="31" t="str">
        <f t="shared" si="62"/>
        <v/>
      </c>
      <c r="E4052" s="24" t="s">
        <v>253</v>
      </c>
    </row>
    <row r="4053" spans="1:5" s="23" customFormat="1" ht="15.75" outlineLevel="1" x14ac:dyDescent="0.25">
      <c r="A4053" s="28">
        <f>A4052</f>
        <v>44400</v>
      </c>
      <c r="B4053" s="29" t="str">
        <f>B4052</f>
        <v>ALLTEX WELDING SUPPLY INC</v>
      </c>
      <c r="C4053" s="30">
        <f>SUBTOTAL(9,C4052:C4052)</f>
        <v>4803</v>
      </c>
      <c r="D4053" s="31" t="str">
        <f t="shared" si="62"/>
        <v>TOTAL</v>
      </c>
      <c r="E4053" s="24"/>
    </row>
    <row r="4054" spans="1:5" s="23" customFormat="1" ht="15.75" outlineLevel="2" x14ac:dyDescent="0.25">
      <c r="A4054" s="27">
        <v>44400</v>
      </c>
      <c r="B4054" s="24" t="s">
        <v>332</v>
      </c>
      <c r="C4054" s="25">
        <v>159.1</v>
      </c>
      <c r="D4054" s="31" t="str">
        <f t="shared" si="62"/>
        <v/>
      </c>
      <c r="E4054" s="24" t="s">
        <v>66</v>
      </c>
    </row>
    <row r="4055" spans="1:5" s="23" customFormat="1" ht="15.75" outlineLevel="1" x14ac:dyDescent="0.25">
      <c r="A4055" s="28">
        <f>A4054</f>
        <v>44400</v>
      </c>
      <c r="B4055" s="29" t="str">
        <f>B4054</f>
        <v>AMAZING AWARDS INC</v>
      </c>
      <c r="C4055" s="30">
        <f>SUBTOTAL(9,C4054:C4054)</f>
        <v>159.1</v>
      </c>
      <c r="D4055" s="31" t="str">
        <f t="shared" si="62"/>
        <v>TOTAL</v>
      </c>
      <c r="E4055" s="24"/>
    </row>
    <row r="4056" spans="1:5" s="23" customFormat="1" ht="15.75" outlineLevel="2" x14ac:dyDescent="0.25">
      <c r="A4056" s="27">
        <v>44400</v>
      </c>
      <c r="B4056" s="24" t="s">
        <v>87</v>
      </c>
      <c r="C4056" s="25">
        <v>1686.46</v>
      </c>
      <c r="D4056" s="31" t="str">
        <f t="shared" si="62"/>
        <v/>
      </c>
      <c r="E4056" s="24" t="s">
        <v>56</v>
      </c>
    </row>
    <row r="4057" spans="1:5" s="23" customFormat="1" ht="15.75" outlineLevel="1" x14ac:dyDescent="0.25">
      <c r="A4057" s="28">
        <f>A4056</f>
        <v>44400</v>
      </c>
      <c r="B4057" s="29" t="str">
        <f>B4056</f>
        <v>AMC MUSIC LLC</v>
      </c>
      <c r="C4057" s="30">
        <f>SUBTOTAL(9,C4056:C4056)</f>
        <v>1686.46</v>
      </c>
      <c r="D4057" s="31" t="str">
        <f t="shared" si="62"/>
        <v>TOTAL</v>
      </c>
      <c r="E4057" s="24"/>
    </row>
    <row r="4058" spans="1:5" s="23" customFormat="1" ht="15.75" outlineLevel="2" x14ac:dyDescent="0.25">
      <c r="A4058" s="27">
        <v>44400</v>
      </c>
      <c r="B4058" s="24" t="s">
        <v>1141</v>
      </c>
      <c r="C4058" s="25">
        <v>440</v>
      </c>
      <c r="D4058" s="31" t="str">
        <f t="shared" si="62"/>
        <v/>
      </c>
      <c r="E4058" s="24" t="s">
        <v>56</v>
      </c>
    </row>
    <row r="4059" spans="1:5" s="23" customFormat="1" ht="15.75" outlineLevel="1" x14ac:dyDescent="0.25">
      <c r="A4059" s="28">
        <f>A4058</f>
        <v>44400</v>
      </c>
      <c r="B4059" s="29" t="str">
        <f>B4058</f>
        <v>AMERICAN RED CROSS</v>
      </c>
      <c r="C4059" s="30">
        <f>SUBTOTAL(9,C4058:C4058)</f>
        <v>440</v>
      </c>
      <c r="D4059" s="31" t="str">
        <f t="shared" si="62"/>
        <v>TOTAL</v>
      </c>
      <c r="E4059" s="24"/>
    </row>
    <row r="4060" spans="1:5" s="23" customFormat="1" ht="15.75" outlineLevel="2" x14ac:dyDescent="0.25">
      <c r="A4060" s="27">
        <v>44400</v>
      </c>
      <c r="B4060" s="24" t="s">
        <v>494</v>
      </c>
      <c r="C4060" s="25">
        <v>5590.75</v>
      </c>
      <c r="D4060" s="31" t="str">
        <f t="shared" si="62"/>
        <v/>
      </c>
      <c r="E4060" s="24" t="s">
        <v>137</v>
      </c>
    </row>
    <row r="4061" spans="1:5" s="23" customFormat="1" ht="15.75" outlineLevel="1" x14ac:dyDescent="0.25">
      <c r="A4061" s="28">
        <f>A4060</f>
        <v>44400</v>
      </c>
      <c r="B4061" s="29" t="str">
        <f>B4060</f>
        <v>ANCORA PUBLISHING</v>
      </c>
      <c r="C4061" s="30">
        <f>SUBTOTAL(9,C4060:C4060)</f>
        <v>5590.75</v>
      </c>
      <c r="D4061" s="31" t="str">
        <f t="shared" si="62"/>
        <v>TOTAL</v>
      </c>
      <c r="E4061" s="24"/>
    </row>
    <row r="4062" spans="1:5" s="23" customFormat="1" ht="15.75" outlineLevel="2" x14ac:dyDescent="0.25">
      <c r="A4062" s="27">
        <v>44400</v>
      </c>
      <c r="B4062" s="24" t="s">
        <v>1142</v>
      </c>
      <c r="C4062" s="25">
        <v>119.9</v>
      </c>
      <c r="D4062" s="31" t="str">
        <f t="shared" si="62"/>
        <v/>
      </c>
      <c r="E4062" s="24" t="s">
        <v>57</v>
      </c>
    </row>
    <row r="4063" spans="1:5" s="23" customFormat="1" ht="15.75" outlineLevel="2" x14ac:dyDescent="0.25">
      <c r="A4063" s="27">
        <v>44400</v>
      </c>
      <c r="B4063" s="24" t="s">
        <v>1142</v>
      </c>
      <c r="C4063" s="25">
        <v>1167.75</v>
      </c>
      <c r="D4063" s="31" t="str">
        <f t="shared" si="62"/>
        <v/>
      </c>
      <c r="E4063" s="24" t="s">
        <v>56</v>
      </c>
    </row>
    <row r="4064" spans="1:5" s="23" customFormat="1" ht="15.75" outlineLevel="1" x14ac:dyDescent="0.25">
      <c r="A4064" s="28">
        <f>A4063</f>
        <v>44400</v>
      </c>
      <c r="B4064" s="29" t="str">
        <f>B4063</f>
        <v>AMERICAN PRINTING HOUSE FOR THE BLIND</v>
      </c>
      <c r="C4064" s="30">
        <f>SUBTOTAL(9,C4062:C4063)</f>
        <v>1287.6500000000001</v>
      </c>
      <c r="D4064" s="31" t="str">
        <f t="shared" si="62"/>
        <v>TOTAL</v>
      </c>
      <c r="E4064" s="24"/>
    </row>
    <row r="4065" spans="1:5" s="23" customFormat="1" ht="15.75" outlineLevel="2" x14ac:dyDescent="0.25">
      <c r="A4065" s="27">
        <v>44400</v>
      </c>
      <c r="B4065" s="24" t="s">
        <v>17</v>
      </c>
      <c r="C4065" s="25">
        <v>17.5</v>
      </c>
      <c r="D4065" s="31" t="str">
        <f t="shared" si="62"/>
        <v/>
      </c>
      <c r="E4065" s="24" t="s">
        <v>56</v>
      </c>
    </row>
    <row r="4066" spans="1:5" s="23" customFormat="1" ht="15.75" outlineLevel="2" x14ac:dyDescent="0.25">
      <c r="A4066" s="27">
        <v>44400</v>
      </c>
      <c r="B4066" s="24" t="s">
        <v>17</v>
      </c>
      <c r="C4066" s="25">
        <v>17.5</v>
      </c>
      <c r="D4066" s="31" t="str">
        <f t="shared" si="62"/>
        <v/>
      </c>
      <c r="E4066" s="24" t="s">
        <v>56</v>
      </c>
    </row>
    <row r="4067" spans="1:5" s="23" customFormat="1" ht="15.75" outlineLevel="2" x14ac:dyDescent="0.25">
      <c r="A4067" s="27">
        <v>44400</v>
      </c>
      <c r="B4067" s="24" t="s">
        <v>17</v>
      </c>
      <c r="C4067" s="25">
        <v>17.5</v>
      </c>
      <c r="D4067" s="31" t="str">
        <f t="shared" si="62"/>
        <v/>
      </c>
      <c r="E4067" s="24" t="s">
        <v>56</v>
      </c>
    </row>
    <row r="4068" spans="1:5" s="23" customFormat="1" ht="15.75" outlineLevel="2" x14ac:dyDescent="0.25">
      <c r="A4068" s="27">
        <v>44400</v>
      </c>
      <c r="B4068" s="24" t="s">
        <v>17</v>
      </c>
      <c r="C4068" s="25">
        <v>17.5</v>
      </c>
      <c r="D4068" s="31" t="str">
        <f t="shared" si="62"/>
        <v/>
      </c>
      <c r="E4068" s="24" t="s">
        <v>56</v>
      </c>
    </row>
    <row r="4069" spans="1:5" s="23" customFormat="1" ht="15.75" outlineLevel="2" x14ac:dyDescent="0.25">
      <c r="A4069" s="27">
        <v>44400</v>
      </c>
      <c r="B4069" s="24" t="s">
        <v>17</v>
      </c>
      <c r="C4069" s="25">
        <v>17.5</v>
      </c>
      <c r="D4069" s="31" t="str">
        <f t="shared" si="62"/>
        <v/>
      </c>
      <c r="E4069" s="24" t="s">
        <v>56</v>
      </c>
    </row>
    <row r="4070" spans="1:5" s="23" customFormat="1" ht="15.75" outlineLevel="2" x14ac:dyDescent="0.25">
      <c r="A4070" s="27">
        <v>44400</v>
      </c>
      <c r="B4070" s="24" t="s">
        <v>17</v>
      </c>
      <c r="C4070" s="25">
        <v>17.5</v>
      </c>
      <c r="D4070" s="31" t="str">
        <f t="shared" si="62"/>
        <v/>
      </c>
      <c r="E4070" s="24" t="s">
        <v>56</v>
      </c>
    </row>
    <row r="4071" spans="1:5" s="23" customFormat="1" ht="15.75" outlineLevel="2" x14ac:dyDescent="0.25">
      <c r="A4071" s="27">
        <v>44400</v>
      </c>
      <c r="B4071" s="24" t="s">
        <v>17</v>
      </c>
      <c r="C4071" s="25">
        <v>17.5</v>
      </c>
      <c r="D4071" s="31" t="str">
        <f t="shared" si="62"/>
        <v/>
      </c>
      <c r="E4071" s="24" t="s">
        <v>56</v>
      </c>
    </row>
    <row r="4072" spans="1:5" s="23" customFormat="1" ht="15.75" outlineLevel="2" x14ac:dyDescent="0.25">
      <c r="A4072" s="27">
        <v>44400</v>
      </c>
      <c r="B4072" s="24" t="s">
        <v>17</v>
      </c>
      <c r="C4072" s="25">
        <v>17.5</v>
      </c>
      <c r="D4072" s="31" t="str">
        <f t="shared" si="62"/>
        <v/>
      </c>
      <c r="E4072" s="24" t="s">
        <v>56</v>
      </c>
    </row>
    <row r="4073" spans="1:5" s="23" customFormat="1" ht="15.75" outlineLevel="2" x14ac:dyDescent="0.25">
      <c r="A4073" s="27">
        <v>44400</v>
      </c>
      <c r="B4073" s="24" t="s">
        <v>17</v>
      </c>
      <c r="C4073" s="25">
        <v>17.5</v>
      </c>
      <c r="D4073" s="31" t="str">
        <f t="shared" si="62"/>
        <v/>
      </c>
      <c r="E4073" s="24" t="s">
        <v>56</v>
      </c>
    </row>
    <row r="4074" spans="1:5" s="23" customFormat="1" ht="15.75" outlineLevel="2" x14ac:dyDescent="0.25">
      <c r="A4074" s="27">
        <v>44400</v>
      </c>
      <c r="B4074" s="24" t="s">
        <v>17</v>
      </c>
      <c r="C4074" s="25">
        <v>17.5</v>
      </c>
      <c r="D4074" s="31" t="str">
        <f t="shared" si="62"/>
        <v/>
      </c>
      <c r="E4074" s="24" t="s">
        <v>56</v>
      </c>
    </row>
    <row r="4075" spans="1:5" s="23" customFormat="1" ht="15.75" outlineLevel="2" x14ac:dyDescent="0.25">
      <c r="A4075" s="27">
        <v>44400</v>
      </c>
      <c r="B4075" s="24" t="s">
        <v>17</v>
      </c>
      <c r="C4075" s="25">
        <v>2796</v>
      </c>
      <c r="D4075" s="31" t="str">
        <f t="shared" si="62"/>
        <v/>
      </c>
      <c r="E4075" s="24" t="s">
        <v>63</v>
      </c>
    </row>
    <row r="4076" spans="1:5" s="23" customFormat="1" ht="15.75" outlineLevel="2" x14ac:dyDescent="0.25">
      <c r="A4076" s="27">
        <v>44400</v>
      </c>
      <c r="B4076" s="24" t="s">
        <v>17</v>
      </c>
      <c r="C4076" s="25">
        <v>2598</v>
      </c>
      <c r="D4076" s="31" t="str">
        <f t="shared" si="62"/>
        <v/>
      </c>
      <c r="E4076" s="24" t="s">
        <v>63</v>
      </c>
    </row>
    <row r="4077" spans="1:5" s="23" customFormat="1" ht="15.75" outlineLevel="2" x14ac:dyDescent="0.25">
      <c r="A4077" s="27">
        <v>44400</v>
      </c>
      <c r="B4077" s="24" t="s">
        <v>17</v>
      </c>
      <c r="C4077" s="25">
        <v>17.5</v>
      </c>
      <c r="D4077" s="31" t="str">
        <f t="shared" si="62"/>
        <v/>
      </c>
      <c r="E4077" s="24" t="s">
        <v>56</v>
      </c>
    </row>
    <row r="4078" spans="1:5" s="23" customFormat="1" ht="15.75" outlineLevel="2" x14ac:dyDescent="0.25">
      <c r="A4078" s="27">
        <v>44400</v>
      </c>
      <c r="B4078" s="24" t="s">
        <v>17</v>
      </c>
      <c r="C4078" s="25">
        <v>17.5</v>
      </c>
      <c r="D4078" s="31" t="str">
        <f t="shared" si="62"/>
        <v/>
      </c>
      <c r="E4078" s="24" t="s">
        <v>56</v>
      </c>
    </row>
    <row r="4079" spans="1:5" s="23" customFormat="1" ht="15.75" outlineLevel="2" x14ac:dyDescent="0.25">
      <c r="A4079" s="27">
        <v>44400</v>
      </c>
      <c r="B4079" s="24" t="s">
        <v>17</v>
      </c>
      <c r="C4079" s="25">
        <v>17.5</v>
      </c>
      <c r="D4079" s="31" t="str">
        <f t="shared" si="62"/>
        <v/>
      </c>
      <c r="E4079" s="24" t="s">
        <v>56</v>
      </c>
    </row>
    <row r="4080" spans="1:5" s="23" customFormat="1" ht="15.75" outlineLevel="2" x14ac:dyDescent="0.25">
      <c r="A4080" s="27">
        <v>44400</v>
      </c>
      <c r="B4080" s="24" t="s">
        <v>17</v>
      </c>
      <c r="C4080" s="25">
        <v>17.5</v>
      </c>
      <c r="D4080" s="31" t="str">
        <f t="shared" si="62"/>
        <v/>
      </c>
      <c r="E4080" s="24" t="s">
        <v>56</v>
      </c>
    </row>
    <row r="4081" spans="1:5" s="23" customFormat="1" ht="15.75" outlineLevel="2" x14ac:dyDescent="0.25">
      <c r="A4081" s="27">
        <v>44400</v>
      </c>
      <c r="B4081" s="24" t="s">
        <v>17</v>
      </c>
      <c r="C4081" s="25">
        <v>17.5</v>
      </c>
      <c r="D4081" s="31" t="str">
        <f t="shared" ref="D4081:D4144" si="63">IF(E4081="","TOTAL","")</f>
        <v/>
      </c>
      <c r="E4081" s="24" t="s">
        <v>56</v>
      </c>
    </row>
    <row r="4082" spans="1:5" s="23" customFormat="1" ht="15.75" outlineLevel="2" x14ac:dyDescent="0.25">
      <c r="A4082" s="27">
        <v>44400</v>
      </c>
      <c r="B4082" s="24" t="s">
        <v>17</v>
      </c>
      <c r="C4082" s="25">
        <v>17.5</v>
      </c>
      <c r="D4082" s="31" t="str">
        <f t="shared" si="63"/>
        <v/>
      </c>
      <c r="E4082" s="24" t="s">
        <v>56</v>
      </c>
    </row>
    <row r="4083" spans="1:5" s="23" customFormat="1" ht="15.75" outlineLevel="2" x14ac:dyDescent="0.25">
      <c r="A4083" s="27">
        <v>44400</v>
      </c>
      <c r="B4083" s="24" t="s">
        <v>17</v>
      </c>
      <c r="C4083" s="25">
        <v>17.5</v>
      </c>
      <c r="D4083" s="31" t="str">
        <f t="shared" si="63"/>
        <v/>
      </c>
      <c r="E4083" s="24" t="s">
        <v>56</v>
      </c>
    </row>
    <row r="4084" spans="1:5" s="23" customFormat="1" ht="15.75" outlineLevel="2" x14ac:dyDescent="0.25">
      <c r="A4084" s="27">
        <v>44400</v>
      </c>
      <c r="B4084" s="24" t="s">
        <v>17</v>
      </c>
      <c r="C4084" s="25">
        <v>17.5</v>
      </c>
      <c r="D4084" s="31" t="str">
        <f t="shared" si="63"/>
        <v/>
      </c>
      <c r="E4084" s="24" t="s">
        <v>56</v>
      </c>
    </row>
    <row r="4085" spans="1:5" s="23" customFormat="1" ht="15.75" outlineLevel="2" x14ac:dyDescent="0.25">
      <c r="A4085" s="27">
        <v>44400</v>
      </c>
      <c r="B4085" s="24" t="s">
        <v>17</v>
      </c>
      <c r="C4085" s="25">
        <v>17.5</v>
      </c>
      <c r="D4085" s="31" t="str">
        <f t="shared" si="63"/>
        <v/>
      </c>
      <c r="E4085" s="24" t="s">
        <v>56</v>
      </c>
    </row>
    <row r="4086" spans="1:5" s="23" customFormat="1" ht="15.75" outlineLevel="2" x14ac:dyDescent="0.25">
      <c r="A4086" s="27">
        <v>44400</v>
      </c>
      <c r="B4086" s="24" t="s">
        <v>17</v>
      </c>
      <c r="C4086" s="25">
        <v>17.5</v>
      </c>
      <c r="D4086" s="31" t="str">
        <f t="shared" si="63"/>
        <v/>
      </c>
      <c r="E4086" s="24" t="s">
        <v>56</v>
      </c>
    </row>
    <row r="4087" spans="1:5" s="23" customFormat="1" ht="15.75" outlineLevel="2" x14ac:dyDescent="0.25">
      <c r="A4087" s="27">
        <v>44400</v>
      </c>
      <c r="B4087" s="24" t="s">
        <v>17</v>
      </c>
      <c r="C4087" s="25">
        <v>749</v>
      </c>
      <c r="D4087" s="31" t="str">
        <f t="shared" si="63"/>
        <v/>
      </c>
      <c r="E4087" s="24" t="s">
        <v>63</v>
      </c>
    </row>
    <row r="4088" spans="1:5" s="23" customFormat="1" ht="15.75" outlineLevel="2" x14ac:dyDescent="0.25">
      <c r="A4088" s="27">
        <v>44400</v>
      </c>
      <c r="B4088" s="24" t="s">
        <v>17</v>
      </c>
      <c r="C4088" s="25">
        <v>1312.5</v>
      </c>
      <c r="D4088" s="31" t="str">
        <f t="shared" si="63"/>
        <v/>
      </c>
      <c r="E4088" s="24" t="s">
        <v>56</v>
      </c>
    </row>
    <row r="4089" spans="1:5" s="23" customFormat="1" ht="15.75" outlineLevel="1" x14ac:dyDescent="0.25">
      <c r="A4089" s="28">
        <f>A4088</f>
        <v>44400</v>
      </c>
      <c r="B4089" s="29" t="str">
        <f>B4088</f>
        <v>APPLE INC</v>
      </c>
      <c r="C4089" s="30">
        <f>SUBTOTAL(9,C4065:C4088)</f>
        <v>7805.5</v>
      </c>
      <c r="D4089" s="31" t="str">
        <f t="shared" si="63"/>
        <v>TOTAL</v>
      </c>
      <c r="E4089" s="24"/>
    </row>
    <row r="4090" spans="1:5" s="23" customFormat="1" ht="15.75" outlineLevel="2" x14ac:dyDescent="0.25">
      <c r="A4090" s="27">
        <v>44400</v>
      </c>
      <c r="B4090" s="24" t="s">
        <v>106</v>
      </c>
      <c r="C4090" s="25">
        <v>169</v>
      </c>
      <c r="D4090" s="31" t="str">
        <f t="shared" si="63"/>
        <v/>
      </c>
      <c r="E4090" s="24" t="s">
        <v>60</v>
      </c>
    </row>
    <row r="4091" spans="1:5" s="23" customFormat="1" ht="15.75" outlineLevel="1" x14ac:dyDescent="0.25">
      <c r="A4091" s="28">
        <f>A4090</f>
        <v>44400</v>
      </c>
      <c r="B4091" s="29" t="str">
        <f>B4090</f>
        <v>ASCD</v>
      </c>
      <c r="C4091" s="30">
        <f>SUBTOTAL(9,C4090:C4090)</f>
        <v>169</v>
      </c>
      <c r="D4091" s="31" t="str">
        <f t="shared" si="63"/>
        <v>TOTAL</v>
      </c>
      <c r="E4091" s="24"/>
    </row>
    <row r="4092" spans="1:5" s="23" customFormat="1" ht="15.75" outlineLevel="2" x14ac:dyDescent="0.25">
      <c r="A4092" s="27">
        <v>44400</v>
      </c>
      <c r="B4092" s="24" t="s">
        <v>106</v>
      </c>
      <c r="C4092" s="25">
        <v>239</v>
      </c>
      <c r="D4092" s="31" t="str">
        <f t="shared" si="63"/>
        <v/>
      </c>
      <c r="E4092" s="24" t="s">
        <v>60</v>
      </c>
    </row>
    <row r="4093" spans="1:5" s="23" customFormat="1" ht="15.75" outlineLevel="1" x14ac:dyDescent="0.25">
      <c r="A4093" s="28">
        <f>A4092</f>
        <v>44400</v>
      </c>
      <c r="B4093" s="29" t="str">
        <f>B4092</f>
        <v>ASCD</v>
      </c>
      <c r="C4093" s="30">
        <f>SUBTOTAL(9,C4092:C4092)</f>
        <v>239</v>
      </c>
      <c r="D4093" s="31" t="str">
        <f t="shared" si="63"/>
        <v>TOTAL</v>
      </c>
      <c r="E4093" s="24"/>
    </row>
    <row r="4094" spans="1:5" s="23" customFormat="1" ht="15.75" outlineLevel="2" x14ac:dyDescent="0.25">
      <c r="A4094" s="27">
        <v>44400</v>
      </c>
      <c r="B4094" s="24" t="s">
        <v>1143</v>
      </c>
      <c r="C4094" s="25">
        <v>80</v>
      </c>
      <c r="D4094" s="31" t="str">
        <f t="shared" si="63"/>
        <v/>
      </c>
      <c r="E4094" s="24" t="s">
        <v>72</v>
      </c>
    </row>
    <row r="4095" spans="1:5" s="23" customFormat="1" ht="15.75" outlineLevel="2" x14ac:dyDescent="0.25">
      <c r="A4095" s="27">
        <v>44400</v>
      </c>
      <c r="B4095" s="24" t="s">
        <v>1143</v>
      </c>
      <c r="C4095" s="25">
        <v>1340</v>
      </c>
      <c r="D4095" s="31" t="str">
        <f t="shared" si="63"/>
        <v/>
      </c>
      <c r="E4095" s="24" t="s">
        <v>72</v>
      </c>
    </row>
    <row r="4096" spans="1:5" s="23" customFormat="1" ht="15.75" outlineLevel="1" x14ac:dyDescent="0.25">
      <c r="A4096" s="28">
        <f>A4095</f>
        <v>44400</v>
      </c>
      <c r="B4096" s="29" t="str">
        <f>B4095</f>
        <v>ASE</v>
      </c>
      <c r="C4096" s="30">
        <f>SUBTOTAL(9,C4094:C4095)</f>
        <v>1420</v>
      </c>
      <c r="D4096" s="31" t="str">
        <f t="shared" si="63"/>
        <v>TOTAL</v>
      </c>
      <c r="E4096" s="24"/>
    </row>
    <row r="4097" spans="1:5" s="23" customFormat="1" ht="15.75" outlineLevel="2" x14ac:dyDescent="0.25">
      <c r="A4097" s="27">
        <v>44400</v>
      </c>
      <c r="B4097" s="24" t="s">
        <v>1144</v>
      </c>
      <c r="C4097" s="25">
        <v>1852.96</v>
      </c>
      <c r="D4097" s="31" t="str">
        <f t="shared" si="63"/>
        <v/>
      </c>
      <c r="E4097" s="24" t="s">
        <v>56</v>
      </c>
    </row>
    <row r="4098" spans="1:5" s="23" customFormat="1" ht="15.75" outlineLevel="1" x14ac:dyDescent="0.25">
      <c r="A4098" s="28">
        <f>A4097</f>
        <v>44400</v>
      </c>
      <c r="B4098" s="29" t="str">
        <f>B4097</f>
        <v>ASHLEY FURNITURE</v>
      </c>
      <c r="C4098" s="30">
        <f>SUBTOTAL(9,C4097:C4097)</f>
        <v>1852.96</v>
      </c>
      <c r="D4098" s="31" t="str">
        <f t="shared" si="63"/>
        <v>TOTAL</v>
      </c>
      <c r="E4098" s="24"/>
    </row>
    <row r="4099" spans="1:5" s="23" customFormat="1" ht="15.75" outlineLevel="2" x14ac:dyDescent="0.25">
      <c r="A4099" s="27">
        <v>44400</v>
      </c>
      <c r="B4099" s="24" t="s">
        <v>164</v>
      </c>
      <c r="C4099" s="25">
        <v>93761.26</v>
      </c>
      <c r="D4099" s="31" t="str">
        <f t="shared" si="63"/>
        <v/>
      </c>
      <c r="E4099" s="24" t="s">
        <v>82</v>
      </c>
    </row>
    <row r="4100" spans="1:5" s="23" customFormat="1" ht="15.75" outlineLevel="1" x14ac:dyDescent="0.25">
      <c r="A4100" s="28">
        <f>A4099</f>
        <v>44400</v>
      </c>
      <c r="B4100" s="29" t="str">
        <f>B4099</f>
        <v>AVESIS THIRD PARTY ADMINISTRATORS INC</v>
      </c>
      <c r="C4100" s="30">
        <f>SUBTOTAL(9,C4099:C4099)</f>
        <v>93761.26</v>
      </c>
      <c r="D4100" s="31" t="str">
        <f t="shared" si="63"/>
        <v>TOTAL</v>
      </c>
      <c r="E4100" s="24"/>
    </row>
    <row r="4101" spans="1:5" s="23" customFormat="1" ht="15.75" outlineLevel="2" x14ac:dyDescent="0.25">
      <c r="A4101" s="27">
        <v>44400</v>
      </c>
      <c r="B4101" s="24" t="s">
        <v>264</v>
      </c>
      <c r="C4101" s="25">
        <v>1424</v>
      </c>
      <c r="D4101" s="31" t="str">
        <f t="shared" si="63"/>
        <v/>
      </c>
      <c r="E4101" s="24" t="s">
        <v>56</v>
      </c>
    </row>
    <row r="4102" spans="1:5" s="23" customFormat="1" ht="15.75" outlineLevel="1" x14ac:dyDescent="0.25">
      <c r="A4102" s="28">
        <f>A4101</f>
        <v>44400</v>
      </c>
      <c r="B4102" s="29" t="str">
        <f>B4101</f>
        <v>THE BACH COMPANY</v>
      </c>
      <c r="C4102" s="30">
        <f>SUBTOTAL(9,C4101:C4101)</f>
        <v>1424</v>
      </c>
      <c r="D4102" s="31" t="str">
        <f t="shared" si="63"/>
        <v>TOTAL</v>
      </c>
      <c r="E4102" s="24"/>
    </row>
    <row r="4103" spans="1:5" s="23" customFormat="1" ht="15.75" outlineLevel="2" x14ac:dyDescent="0.25">
      <c r="A4103" s="27">
        <v>44400</v>
      </c>
      <c r="B4103" s="24" t="s">
        <v>150</v>
      </c>
      <c r="C4103" s="25">
        <v>400</v>
      </c>
      <c r="D4103" s="31" t="str">
        <f t="shared" si="63"/>
        <v/>
      </c>
      <c r="E4103" s="24" t="s">
        <v>56</v>
      </c>
    </row>
    <row r="4104" spans="1:5" s="23" customFormat="1" ht="15.75" outlineLevel="1" x14ac:dyDescent="0.25">
      <c r="A4104" s="28">
        <f>A4103</f>
        <v>44400</v>
      </c>
      <c r="B4104" s="29" t="str">
        <f>B4103</f>
        <v>ATHLETIC SUPPLY INC</v>
      </c>
      <c r="C4104" s="30">
        <f>SUBTOTAL(9,C4103:C4103)</f>
        <v>400</v>
      </c>
      <c r="D4104" s="31" t="str">
        <f t="shared" si="63"/>
        <v>TOTAL</v>
      </c>
      <c r="E4104" s="24"/>
    </row>
    <row r="4105" spans="1:5" s="23" customFormat="1" ht="15.75" outlineLevel="2" x14ac:dyDescent="0.25">
      <c r="A4105" s="27">
        <v>44400</v>
      </c>
      <c r="B4105" s="24" t="s">
        <v>333</v>
      </c>
      <c r="C4105" s="25">
        <v>604.74</v>
      </c>
      <c r="D4105" s="31" t="str">
        <f t="shared" si="63"/>
        <v/>
      </c>
      <c r="E4105" s="24" t="s">
        <v>56</v>
      </c>
    </row>
    <row r="4106" spans="1:5" s="23" customFormat="1" ht="15.75" outlineLevel="2" x14ac:dyDescent="0.25">
      <c r="A4106" s="27">
        <v>44400</v>
      </c>
      <c r="B4106" s="24" t="s">
        <v>333</v>
      </c>
      <c r="C4106" s="25">
        <v>33.340000000000003</v>
      </c>
      <c r="D4106" s="31" t="str">
        <f t="shared" si="63"/>
        <v/>
      </c>
      <c r="E4106" s="24" t="s">
        <v>56</v>
      </c>
    </row>
    <row r="4107" spans="1:5" s="23" customFormat="1" ht="15.75" outlineLevel="2" x14ac:dyDescent="0.25">
      <c r="A4107" s="27">
        <v>44400</v>
      </c>
      <c r="B4107" s="24" t="s">
        <v>333</v>
      </c>
      <c r="C4107" s="25">
        <v>87.92</v>
      </c>
      <c r="D4107" s="31" t="str">
        <f t="shared" si="63"/>
        <v/>
      </c>
      <c r="E4107" s="24" t="s">
        <v>56</v>
      </c>
    </row>
    <row r="4108" spans="1:5" s="23" customFormat="1" ht="15.75" outlineLevel="2" x14ac:dyDescent="0.25">
      <c r="A4108" s="27">
        <v>44400</v>
      </c>
      <c r="B4108" s="24" t="s">
        <v>333</v>
      </c>
      <c r="C4108" s="25">
        <v>3000</v>
      </c>
      <c r="D4108" s="31" t="str">
        <f t="shared" si="63"/>
        <v/>
      </c>
      <c r="E4108" s="24" t="s">
        <v>56</v>
      </c>
    </row>
    <row r="4109" spans="1:5" s="23" customFormat="1" ht="15.75" outlineLevel="2" x14ac:dyDescent="0.25">
      <c r="A4109" s="27">
        <v>44400</v>
      </c>
      <c r="B4109" s="24" t="s">
        <v>333</v>
      </c>
      <c r="C4109" s="25">
        <v>3000</v>
      </c>
      <c r="D4109" s="31" t="str">
        <f t="shared" si="63"/>
        <v/>
      </c>
      <c r="E4109" s="24" t="s">
        <v>56</v>
      </c>
    </row>
    <row r="4110" spans="1:5" s="23" customFormat="1" ht="15.75" outlineLevel="1" x14ac:dyDescent="0.25">
      <c r="A4110" s="28">
        <f>A4109</f>
        <v>44400</v>
      </c>
      <c r="B4110" s="29" t="str">
        <f>B4109</f>
        <v>BARCELONA SPORTING GOODS</v>
      </c>
      <c r="C4110" s="30">
        <f>SUBTOTAL(9,C4105:C4109)</f>
        <v>6726</v>
      </c>
      <c r="D4110" s="31" t="str">
        <f t="shared" si="63"/>
        <v>TOTAL</v>
      </c>
      <c r="E4110" s="24"/>
    </row>
    <row r="4111" spans="1:5" s="23" customFormat="1" ht="15.75" outlineLevel="2" x14ac:dyDescent="0.25">
      <c r="A4111" s="27">
        <v>44400</v>
      </c>
      <c r="B4111" s="24" t="s">
        <v>6</v>
      </c>
      <c r="C4111" s="25">
        <v>1570</v>
      </c>
      <c r="D4111" s="31" t="str">
        <f t="shared" si="63"/>
        <v/>
      </c>
      <c r="E4111" s="24" t="s">
        <v>56</v>
      </c>
    </row>
    <row r="4112" spans="1:5" s="23" customFormat="1" ht="15.75" outlineLevel="1" x14ac:dyDescent="0.25">
      <c r="A4112" s="28">
        <f>A4111</f>
        <v>44400</v>
      </c>
      <c r="B4112" s="29" t="str">
        <f>B4111</f>
        <v>BARCELONA SPORTING GOODS INC</v>
      </c>
      <c r="C4112" s="30">
        <f>SUBTOTAL(9,C4111:C4111)</f>
        <v>1570</v>
      </c>
      <c r="D4112" s="31" t="str">
        <f t="shared" si="63"/>
        <v>TOTAL</v>
      </c>
      <c r="E4112" s="24"/>
    </row>
    <row r="4113" spans="1:5" s="23" customFormat="1" ht="15.75" outlineLevel="2" x14ac:dyDescent="0.25">
      <c r="A4113" s="27">
        <v>44400</v>
      </c>
      <c r="B4113" s="24" t="s">
        <v>521</v>
      </c>
      <c r="C4113" s="25">
        <v>35753.300000000003</v>
      </c>
      <c r="D4113" s="31" t="str">
        <f t="shared" si="63"/>
        <v/>
      </c>
      <c r="E4113" s="24" t="s">
        <v>57</v>
      </c>
    </row>
    <row r="4114" spans="1:5" s="23" customFormat="1" ht="15.75" outlineLevel="1" x14ac:dyDescent="0.25">
      <c r="A4114" s="28">
        <f>A4113</f>
        <v>44400</v>
      </c>
      <c r="B4114" s="29" t="str">
        <f>B4113</f>
        <v>BENCHMARK EDUCATION COMPANY LLC</v>
      </c>
      <c r="C4114" s="30">
        <f>SUBTOTAL(9,C4113:C4113)</f>
        <v>35753.300000000003</v>
      </c>
      <c r="D4114" s="31" t="str">
        <f t="shared" si="63"/>
        <v>TOTAL</v>
      </c>
      <c r="E4114" s="24"/>
    </row>
    <row r="4115" spans="1:5" s="23" customFormat="1" ht="15.75" outlineLevel="2" x14ac:dyDescent="0.25">
      <c r="A4115" s="27">
        <v>44400</v>
      </c>
      <c r="B4115" s="24" t="s">
        <v>614</v>
      </c>
      <c r="C4115" s="25">
        <v>257</v>
      </c>
      <c r="D4115" s="31" t="str">
        <f t="shared" si="63"/>
        <v/>
      </c>
      <c r="E4115" s="24" t="s">
        <v>56</v>
      </c>
    </row>
    <row r="4116" spans="1:5" s="23" customFormat="1" ht="15.75" outlineLevel="1" x14ac:dyDescent="0.25">
      <c r="A4116" s="28">
        <f>A4115</f>
        <v>44400</v>
      </c>
      <c r="B4116" s="29" t="str">
        <f>B4115</f>
        <v>BONEHEAD GRAPHICS LLC</v>
      </c>
      <c r="C4116" s="30">
        <f>SUBTOTAL(9,C4115:C4115)</f>
        <v>257</v>
      </c>
      <c r="D4116" s="31" t="str">
        <f t="shared" si="63"/>
        <v>TOTAL</v>
      </c>
      <c r="E4116" s="24"/>
    </row>
    <row r="4117" spans="1:5" s="23" customFormat="1" ht="15.75" outlineLevel="2" x14ac:dyDescent="0.25">
      <c r="A4117" s="27">
        <v>44400</v>
      </c>
      <c r="B4117" s="24" t="s">
        <v>446</v>
      </c>
      <c r="C4117" s="25">
        <v>287.2</v>
      </c>
      <c r="D4117" s="31" t="str">
        <f t="shared" si="63"/>
        <v/>
      </c>
      <c r="E4117" s="24" t="s">
        <v>137</v>
      </c>
    </row>
    <row r="4118" spans="1:5" s="23" customFormat="1" ht="15.75" outlineLevel="1" x14ac:dyDescent="0.25">
      <c r="A4118" s="28">
        <f>A4117</f>
        <v>44400</v>
      </c>
      <c r="B4118" s="29" t="str">
        <f>B4117</f>
        <v>BILINGUAL DICTIONARIES INC</v>
      </c>
      <c r="C4118" s="30">
        <f>SUBTOTAL(9,C4117:C4117)</f>
        <v>287.2</v>
      </c>
      <c r="D4118" s="31" t="str">
        <f t="shared" si="63"/>
        <v>TOTAL</v>
      </c>
      <c r="E4118" s="24"/>
    </row>
    <row r="4119" spans="1:5" s="23" customFormat="1" ht="15.75" outlineLevel="2" x14ac:dyDescent="0.25">
      <c r="A4119" s="27">
        <v>44400</v>
      </c>
      <c r="B4119" s="24" t="s">
        <v>111</v>
      </c>
      <c r="C4119" s="25">
        <v>257.51</v>
      </c>
      <c r="D4119" s="31" t="str">
        <f t="shared" si="63"/>
        <v/>
      </c>
      <c r="E4119" s="24" t="s">
        <v>56</v>
      </c>
    </row>
    <row r="4120" spans="1:5" s="23" customFormat="1" ht="15.75" outlineLevel="2" x14ac:dyDescent="0.25">
      <c r="A4120" s="27">
        <v>44400</v>
      </c>
      <c r="B4120" s="24" t="s">
        <v>111</v>
      </c>
      <c r="C4120" s="25">
        <v>40.880000000000003</v>
      </c>
      <c r="D4120" s="31" t="str">
        <f t="shared" si="63"/>
        <v/>
      </c>
      <c r="E4120" s="24" t="s">
        <v>56</v>
      </c>
    </row>
    <row r="4121" spans="1:5" s="23" customFormat="1" ht="15.75" outlineLevel="2" x14ac:dyDescent="0.25">
      <c r="A4121" s="27">
        <v>44400</v>
      </c>
      <c r="B4121" s="24" t="s">
        <v>111</v>
      </c>
      <c r="C4121" s="25">
        <v>406.03</v>
      </c>
      <c r="D4121" s="31" t="str">
        <f t="shared" si="63"/>
        <v/>
      </c>
      <c r="E4121" s="24" t="s">
        <v>56</v>
      </c>
    </row>
    <row r="4122" spans="1:5" s="23" customFormat="1" ht="15.75" outlineLevel="2" x14ac:dyDescent="0.25">
      <c r="A4122" s="27">
        <v>44400</v>
      </c>
      <c r="B4122" s="24" t="s">
        <v>111</v>
      </c>
      <c r="C4122" s="25">
        <v>899.23</v>
      </c>
      <c r="D4122" s="31" t="str">
        <f t="shared" si="63"/>
        <v/>
      </c>
      <c r="E4122" s="24" t="s">
        <v>56</v>
      </c>
    </row>
    <row r="4123" spans="1:5" s="23" customFormat="1" ht="15.75" outlineLevel="2" x14ac:dyDescent="0.25">
      <c r="A4123" s="27">
        <v>44400</v>
      </c>
      <c r="B4123" s="24" t="s">
        <v>111</v>
      </c>
      <c r="C4123" s="25">
        <v>462.26</v>
      </c>
      <c r="D4123" s="31" t="str">
        <f t="shared" si="63"/>
        <v/>
      </c>
      <c r="E4123" s="24" t="s">
        <v>56</v>
      </c>
    </row>
    <row r="4124" spans="1:5" s="23" customFormat="1" ht="15.75" outlineLevel="2" x14ac:dyDescent="0.25">
      <c r="A4124" s="27">
        <v>44400</v>
      </c>
      <c r="B4124" s="24" t="s">
        <v>111</v>
      </c>
      <c r="C4124" s="25">
        <v>58.2</v>
      </c>
      <c r="D4124" s="31" t="str">
        <f t="shared" si="63"/>
        <v/>
      </c>
      <c r="E4124" s="24" t="s">
        <v>56</v>
      </c>
    </row>
    <row r="4125" spans="1:5" s="23" customFormat="1" ht="15.75" outlineLevel="1" x14ac:dyDescent="0.25">
      <c r="A4125" s="28">
        <f>A4124</f>
        <v>44400</v>
      </c>
      <c r="B4125" s="29" t="str">
        <f>B4124</f>
        <v>BLICK ART MATERIALS</v>
      </c>
      <c r="C4125" s="30">
        <f>SUBTOTAL(9,C4119:C4124)</f>
        <v>2124.1099999999997</v>
      </c>
      <c r="D4125" s="31" t="str">
        <f t="shared" si="63"/>
        <v>TOTAL</v>
      </c>
      <c r="E4125" s="24"/>
    </row>
    <row r="4126" spans="1:5" s="23" customFormat="1" ht="15.75" outlineLevel="2" x14ac:dyDescent="0.25">
      <c r="A4126" s="27">
        <v>44400</v>
      </c>
      <c r="B4126" s="24" t="s">
        <v>496</v>
      </c>
      <c r="C4126" s="25">
        <v>112.08</v>
      </c>
      <c r="D4126" s="31" t="str">
        <f t="shared" si="63"/>
        <v/>
      </c>
      <c r="E4126" s="24" t="s">
        <v>57</v>
      </c>
    </row>
    <row r="4127" spans="1:5" s="23" customFormat="1" ht="15.75" outlineLevel="2" x14ac:dyDescent="0.25">
      <c r="A4127" s="27">
        <v>44400</v>
      </c>
      <c r="B4127" s="24" t="s">
        <v>496</v>
      </c>
      <c r="C4127" s="25">
        <v>2713.5</v>
      </c>
      <c r="D4127" s="31" t="str">
        <f t="shared" si="63"/>
        <v/>
      </c>
      <c r="E4127" s="24" t="s">
        <v>57</v>
      </c>
    </row>
    <row r="4128" spans="1:5" s="23" customFormat="1" ht="15.75" outlineLevel="2" x14ac:dyDescent="0.25">
      <c r="A4128" s="27">
        <v>44400</v>
      </c>
      <c r="B4128" s="24" t="s">
        <v>496</v>
      </c>
      <c r="C4128" s="25">
        <v>839.28</v>
      </c>
      <c r="D4128" s="31" t="str">
        <f t="shared" si="63"/>
        <v/>
      </c>
      <c r="E4128" s="24" t="s">
        <v>57</v>
      </c>
    </row>
    <row r="4129" spans="1:5" s="23" customFormat="1" ht="15.75" outlineLevel="2" x14ac:dyDescent="0.25">
      <c r="A4129" s="27">
        <v>44400</v>
      </c>
      <c r="B4129" s="24" t="s">
        <v>496</v>
      </c>
      <c r="C4129" s="25">
        <v>403.14</v>
      </c>
      <c r="D4129" s="31" t="str">
        <f t="shared" si="63"/>
        <v/>
      </c>
      <c r="E4129" s="24" t="s">
        <v>57</v>
      </c>
    </row>
    <row r="4130" spans="1:5" s="23" customFormat="1" ht="15.75" outlineLevel="2" x14ac:dyDescent="0.25">
      <c r="A4130" s="27">
        <v>44400</v>
      </c>
      <c r="B4130" s="24" t="s">
        <v>496</v>
      </c>
      <c r="C4130" s="25">
        <v>382.25</v>
      </c>
      <c r="D4130" s="31" t="str">
        <f t="shared" si="63"/>
        <v/>
      </c>
      <c r="E4130" s="24" t="s">
        <v>57</v>
      </c>
    </row>
    <row r="4131" spans="1:5" s="23" customFormat="1" ht="15.75" outlineLevel="2" x14ac:dyDescent="0.25">
      <c r="A4131" s="27">
        <v>44400</v>
      </c>
      <c r="B4131" s="24" t="s">
        <v>496</v>
      </c>
      <c r="C4131" s="25">
        <v>305.8</v>
      </c>
      <c r="D4131" s="31" t="str">
        <f t="shared" si="63"/>
        <v/>
      </c>
      <c r="E4131" s="24" t="s">
        <v>57</v>
      </c>
    </row>
    <row r="4132" spans="1:5" s="23" customFormat="1" ht="15.75" outlineLevel="2" x14ac:dyDescent="0.25">
      <c r="A4132" s="27">
        <v>44400</v>
      </c>
      <c r="B4132" s="24" t="s">
        <v>496</v>
      </c>
      <c r="C4132" s="25">
        <v>271.8</v>
      </c>
      <c r="D4132" s="31" t="str">
        <f t="shared" si="63"/>
        <v/>
      </c>
      <c r="E4132" s="24" t="s">
        <v>53</v>
      </c>
    </row>
    <row r="4133" spans="1:5" s="23" customFormat="1" ht="15.75" outlineLevel="2" x14ac:dyDescent="0.25">
      <c r="A4133" s="27">
        <v>44400</v>
      </c>
      <c r="B4133" s="24" t="s">
        <v>496</v>
      </c>
      <c r="C4133" s="25">
        <v>254.91</v>
      </c>
      <c r="D4133" s="31" t="str">
        <f t="shared" si="63"/>
        <v/>
      </c>
      <c r="E4133" s="24" t="s">
        <v>57</v>
      </c>
    </row>
    <row r="4134" spans="1:5" s="23" customFormat="1" ht="15.75" outlineLevel="2" x14ac:dyDescent="0.25">
      <c r="A4134" s="27">
        <v>44400</v>
      </c>
      <c r="B4134" s="24" t="s">
        <v>496</v>
      </c>
      <c r="C4134" s="25">
        <v>254.7</v>
      </c>
      <c r="D4134" s="31" t="str">
        <f t="shared" si="63"/>
        <v/>
      </c>
      <c r="E4134" s="24" t="s">
        <v>57</v>
      </c>
    </row>
    <row r="4135" spans="1:5" s="23" customFormat="1" ht="15.75" outlineLevel="2" x14ac:dyDescent="0.25">
      <c r="A4135" s="27">
        <v>44400</v>
      </c>
      <c r="B4135" s="24" t="s">
        <v>496</v>
      </c>
      <c r="C4135" s="25">
        <v>199.53</v>
      </c>
      <c r="D4135" s="31" t="str">
        <f t="shared" si="63"/>
        <v/>
      </c>
      <c r="E4135" s="24" t="s">
        <v>66</v>
      </c>
    </row>
    <row r="4136" spans="1:5" s="23" customFormat="1" ht="15.75" outlineLevel="2" x14ac:dyDescent="0.25">
      <c r="A4136" s="27">
        <v>44400</v>
      </c>
      <c r="B4136" s="24" t="s">
        <v>496</v>
      </c>
      <c r="C4136" s="25">
        <v>169.9</v>
      </c>
      <c r="D4136" s="31" t="str">
        <f t="shared" si="63"/>
        <v/>
      </c>
      <c r="E4136" s="24" t="s">
        <v>57</v>
      </c>
    </row>
    <row r="4137" spans="1:5" s="23" customFormat="1" ht="15.75" outlineLevel="2" x14ac:dyDescent="0.25">
      <c r="A4137" s="27">
        <v>44400</v>
      </c>
      <c r="B4137" s="24" t="s">
        <v>496</v>
      </c>
      <c r="C4137" s="25">
        <v>169.6</v>
      </c>
      <c r="D4137" s="31" t="str">
        <f t="shared" si="63"/>
        <v/>
      </c>
      <c r="E4137" s="24" t="s">
        <v>57</v>
      </c>
    </row>
    <row r="4138" spans="1:5" s="23" customFormat="1" ht="15.75" outlineLevel="2" x14ac:dyDescent="0.25">
      <c r="A4138" s="27">
        <v>44400</v>
      </c>
      <c r="B4138" s="24" t="s">
        <v>496</v>
      </c>
      <c r="C4138" s="25">
        <v>91.74</v>
      </c>
      <c r="D4138" s="31" t="str">
        <f t="shared" si="63"/>
        <v/>
      </c>
      <c r="E4138" s="24" t="s">
        <v>57</v>
      </c>
    </row>
    <row r="4139" spans="1:5" s="23" customFormat="1" ht="15.75" outlineLevel="2" x14ac:dyDescent="0.25">
      <c r="A4139" s="27">
        <v>44400</v>
      </c>
      <c r="B4139" s="24" t="s">
        <v>496</v>
      </c>
      <c r="C4139" s="25">
        <v>91.74</v>
      </c>
      <c r="D4139" s="31" t="str">
        <f t="shared" si="63"/>
        <v/>
      </c>
      <c r="E4139" s="24" t="s">
        <v>57</v>
      </c>
    </row>
    <row r="4140" spans="1:5" s="23" customFormat="1" ht="15.75" outlineLevel="2" x14ac:dyDescent="0.25">
      <c r="A4140" s="27">
        <v>44400</v>
      </c>
      <c r="B4140" s="24" t="s">
        <v>496</v>
      </c>
      <c r="C4140" s="25">
        <v>84.92</v>
      </c>
      <c r="D4140" s="31" t="str">
        <f t="shared" si="63"/>
        <v/>
      </c>
      <c r="E4140" s="24" t="s">
        <v>57</v>
      </c>
    </row>
    <row r="4141" spans="1:5" s="23" customFormat="1" ht="15.75" outlineLevel="2" x14ac:dyDescent="0.25">
      <c r="A4141" s="27">
        <v>44400</v>
      </c>
      <c r="B4141" s="24" t="s">
        <v>496</v>
      </c>
      <c r="C4141" s="25">
        <v>76.45</v>
      </c>
      <c r="D4141" s="31" t="str">
        <f t="shared" si="63"/>
        <v/>
      </c>
      <c r="E4141" s="24" t="s">
        <v>57</v>
      </c>
    </row>
    <row r="4142" spans="1:5" s="23" customFormat="1" ht="15.75" outlineLevel="2" x14ac:dyDescent="0.25">
      <c r="A4142" s="27">
        <v>44400</v>
      </c>
      <c r="B4142" s="24" t="s">
        <v>496</v>
      </c>
      <c r="C4142" s="25">
        <v>21.2</v>
      </c>
      <c r="D4142" s="31" t="str">
        <f t="shared" si="63"/>
        <v/>
      </c>
      <c r="E4142" s="24" t="s">
        <v>57</v>
      </c>
    </row>
    <row r="4143" spans="1:5" s="23" customFormat="1" ht="15.75" outlineLevel="2" x14ac:dyDescent="0.25">
      <c r="A4143" s="27">
        <v>44400</v>
      </c>
      <c r="B4143" s="24" t="s">
        <v>496</v>
      </c>
      <c r="C4143" s="25">
        <v>13.6</v>
      </c>
      <c r="D4143" s="31" t="str">
        <f t="shared" si="63"/>
        <v/>
      </c>
      <c r="E4143" s="24" t="s">
        <v>57</v>
      </c>
    </row>
    <row r="4144" spans="1:5" s="23" customFormat="1" ht="15.75" outlineLevel="1" x14ac:dyDescent="0.25">
      <c r="A4144" s="28">
        <f>A4143</f>
        <v>44400</v>
      </c>
      <c r="B4144" s="29" t="str">
        <f>B4143</f>
        <v>VBK INC</v>
      </c>
      <c r="C4144" s="30">
        <f>SUBTOTAL(9,C4126:C4143)</f>
        <v>6456.1399999999994</v>
      </c>
      <c r="D4144" s="31" t="str">
        <f t="shared" si="63"/>
        <v>TOTAL</v>
      </c>
      <c r="E4144" s="24"/>
    </row>
    <row r="4145" spans="1:5" s="23" customFormat="1" ht="15.75" outlineLevel="2" x14ac:dyDescent="0.25">
      <c r="A4145" s="27">
        <v>44400</v>
      </c>
      <c r="B4145" s="24" t="s">
        <v>1145</v>
      </c>
      <c r="C4145" s="25">
        <v>143.57</v>
      </c>
      <c r="D4145" s="31" t="str">
        <f t="shared" ref="D4145:D4208" si="64">IF(E4145="","TOTAL","")</f>
        <v/>
      </c>
      <c r="E4145" s="24" t="s">
        <v>57</v>
      </c>
    </row>
    <row r="4146" spans="1:5" s="23" customFormat="1" ht="15.75" outlineLevel="2" x14ac:dyDescent="0.25">
      <c r="A4146" s="27">
        <v>44400</v>
      </c>
      <c r="B4146" s="24" t="s">
        <v>1145</v>
      </c>
      <c r="C4146" s="25">
        <v>1864.17</v>
      </c>
      <c r="D4146" s="31" t="str">
        <f t="shared" si="64"/>
        <v/>
      </c>
      <c r="E4146" s="24" t="s">
        <v>57</v>
      </c>
    </row>
    <row r="4147" spans="1:5" s="23" customFormat="1" ht="15.75" outlineLevel="1" x14ac:dyDescent="0.25">
      <c r="A4147" s="28">
        <f>A4146</f>
        <v>44400</v>
      </c>
      <c r="B4147" s="29" t="str">
        <f>B4146</f>
        <v>THE BOOKSOURCE</v>
      </c>
      <c r="C4147" s="30">
        <f>SUBTOTAL(9,C4145:C4146)</f>
        <v>2007.74</v>
      </c>
      <c r="D4147" s="31" t="str">
        <f t="shared" si="64"/>
        <v>TOTAL</v>
      </c>
      <c r="E4147" s="24"/>
    </row>
    <row r="4148" spans="1:5" s="23" customFormat="1" ht="15.75" outlineLevel="2" x14ac:dyDescent="0.25">
      <c r="A4148" s="27">
        <v>44400</v>
      </c>
      <c r="B4148" s="24" t="s">
        <v>7</v>
      </c>
      <c r="C4148" s="25">
        <v>13236</v>
      </c>
      <c r="D4148" s="31" t="str">
        <f t="shared" si="64"/>
        <v/>
      </c>
      <c r="E4148" s="24" t="s">
        <v>67</v>
      </c>
    </row>
    <row r="4149" spans="1:5" s="23" customFormat="1" ht="15.75" outlineLevel="2" x14ac:dyDescent="0.25">
      <c r="A4149" s="27">
        <v>44400</v>
      </c>
      <c r="B4149" s="24" t="s">
        <v>7</v>
      </c>
      <c r="C4149" s="25">
        <v>11413.6</v>
      </c>
      <c r="D4149" s="31" t="str">
        <f t="shared" si="64"/>
        <v/>
      </c>
      <c r="E4149" s="24" t="s">
        <v>67</v>
      </c>
    </row>
    <row r="4150" spans="1:5" s="23" customFormat="1" ht="15.75" outlineLevel="2" x14ac:dyDescent="0.25">
      <c r="A4150" s="27">
        <v>44400</v>
      </c>
      <c r="B4150" s="24" t="s">
        <v>7</v>
      </c>
      <c r="C4150" s="25">
        <v>295.5</v>
      </c>
      <c r="D4150" s="31" t="str">
        <f t="shared" si="64"/>
        <v/>
      </c>
      <c r="E4150" s="24" t="s">
        <v>56</v>
      </c>
    </row>
    <row r="4151" spans="1:5" s="23" customFormat="1" ht="15.75" outlineLevel="2" x14ac:dyDescent="0.25">
      <c r="A4151" s="27">
        <v>44400</v>
      </c>
      <c r="B4151" s="24" t="s">
        <v>7</v>
      </c>
      <c r="C4151" s="25">
        <v>1038.18</v>
      </c>
      <c r="D4151" s="31" t="str">
        <f t="shared" si="64"/>
        <v/>
      </c>
      <c r="E4151" s="24" t="s">
        <v>56</v>
      </c>
    </row>
    <row r="4152" spans="1:5" s="23" customFormat="1" ht="15.75" outlineLevel="2" x14ac:dyDescent="0.25">
      <c r="A4152" s="27">
        <v>44400</v>
      </c>
      <c r="B4152" s="24" t="s">
        <v>7</v>
      </c>
      <c r="C4152" s="25">
        <v>14559.6</v>
      </c>
      <c r="D4152" s="31" t="str">
        <f t="shared" si="64"/>
        <v/>
      </c>
      <c r="E4152" s="24" t="s">
        <v>67</v>
      </c>
    </row>
    <row r="4153" spans="1:5" s="23" customFormat="1" ht="15.75" outlineLevel="1" x14ac:dyDescent="0.25">
      <c r="A4153" s="28">
        <f>A4152</f>
        <v>44400</v>
      </c>
      <c r="B4153" s="29" t="str">
        <f>B4152</f>
        <v>BOSWORTH PAPERS INC</v>
      </c>
      <c r="C4153" s="30">
        <f>SUBTOTAL(9,C4148:C4152)</f>
        <v>40542.879999999997</v>
      </c>
      <c r="D4153" s="31" t="str">
        <f t="shared" si="64"/>
        <v>TOTAL</v>
      </c>
      <c r="E4153" s="24"/>
    </row>
    <row r="4154" spans="1:5" s="23" customFormat="1" ht="15.75" outlineLevel="2" x14ac:dyDescent="0.25">
      <c r="A4154" s="27">
        <v>44400</v>
      </c>
      <c r="B4154" s="24" t="s">
        <v>18</v>
      </c>
      <c r="C4154" s="25">
        <v>144</v>
      </c>
      <c r="D4154" s="31" t="str">
        <f t="shared" si="64"/>
        <v/>
      </c>
      <c r="E4154" s="24" t="s">
        <v>56</v>
      </c>
    </row>
    <row r="4155" spans="1:5" s="23" customFormat="1" ht="15.75" outlineLevel="2" x14ac:dyDescent="0.25">
      <c r="A4155" s="27">
        <v>44400</v>
      </c>
      <c r="B4155" s="24" t="s">
        <v>18</v>
      </c>
      <c r="C4155" s="25">
        <v>480</v>
      </c>
      <c r="D4155" s="31" t="str">
        <f t="shared" si="64"/>
        <v/>
      </c>
      <c r="E4155" s="24" t="s">
        <v>56</v>
      </c>
    </row>
    <row r="4156" spans="1:5" s="23" customFormat="1" ht="15.75" outlineLevel="2" x14ac:dyDescent="0.25">
      <c r="A4156" s="27">
        <v>44400</v>
      </c>
      <c r="B4156" s="24" t="s">
        <v>18</v>
      </c>
      <c r="C4156" s="25">
        <v>1048.18</v>
      </c>
      <c r="D4156" s="31" t="str">
        <f t="shared" si="64"/>
        <v/>
      </c>
      <c r="E4156" s="24" t="s">
        <v>56</v>
      </c>
    </row>
    <row r="4157" spans="1:5" s="23" customFormat="1" ht="15.75" outlineLevel="2" x14ac:dyDescent="0.25">
      <c r="A4157" s="27">
        <v>44400</v>
      </c>
      <c r="B4157" s="24" t="s">
        <v>18</v>
      </c>
      <c r="C4157" s="25">
        <v>330</v>
      </c>
      <c r="D4157" s="31" t="str">
        <f t="shared" si="64"/>
        <v/>
      </c>
      <c r="E4157" s="24" t="s">
        <v>56</v>
      </c>
    </row>
    <row r="4158" spans="1:5" s="23" customFormat="1" ht="15.75" outlineLevel="2" x14ac:dyDescent="0.25">
      <c r="A4158" s="27">
        <v>44400</v>
      </c>
      <c r="B4158" s="24" t="s">
        <v>18</v>
      </c>
      <c r="C4158" s="25">
        <v>45</v>
      </c>
      <c r="D4158" s="31" t="str">
        <f t="shared" si="64"/>
        <v/>
      </c>
      <c r="E4158" s="24" t="s">
        <v>56</v>
      </c>
    </row>
    <row r="4159" spans="1:5" s="23" customFormat="1" ht="15.75" outlineLevel="2" x14ac:dyDescent="0.25">
      <c r="A4159" s="27">
        <v>44400</v>
      </c>
      <c r="B4159" s="24" t="s">
        <v>18</v>
      </c>
      <c r="C4159" s="25">
        <v>4308</v>
      </c>
      <c r="D4159" s="31" t="str">
        <f t="shared" si="64"/>
        <v/>
      </c>
      <c r="E4159" s="24" t="s">
        <v>56</v>
      </c>
    </row>
    <row r="4160" spans="1:5" s="23" customFormat="1" ht="15.75" outlineLevel="2" x14ac:dyDescent="0.25">
      <c r="A4160" s="27">
        <v>44400</v>
      </c>
      <c r="B4160" s="24" t="s">
        <v>18</v>
      </c>
      <c r="C4160" s="25">
        <v>6080</v>
      </c>
      <c r="D4160" s="31" t="str">
        <f t="shared" si="64"/>
        <v/>
      </c>
      <c r="E4160" s="24" t="s">
        <v>56</v>
      </c>
    </row>
    <row r="4161" spans="1:5" s="23" customFormat="1" ht="15.75" outlineLevel="2" x14ac:dyDescent="0.25">
      <c r="A4161" s="27">
        <v>44400</v>
      </c>
      <c r="B4161" s="24" t="s">
        <v>18</v>
      </c>
      <c r="C4161" s="25">
        <v>670.36</v>
      </c>
      <c r="D4161" s="31" t="str">
        <f t="shared" si="64"/>
        <v/>
      </c>
      <c r="E4161" s="24" t="s">
        <v>56</v>
      </c>
    </row>
    <row r="4162" spans="1:5" s="23" customFormat="1" ht="15.75" outlineLevel="2" x14ac:dyDescent="0.25">
      <c r="A4162" s="27">
        <v>44400</v>
      </c>
      <c r="B4162" s="24" t="s">
        <v>18</v>
      </c>
      <c r="C4162" s="25">
        <v>116.75</v>
      </c>
      <c r="D4162" s="31" t="str">
        <f t="shared" si="64"/>
        <v/>
      </c>
      <c r="E4162" s="24" t="s">
        <v>56</v>
      </c>
    </row>
    <row r="4163" spans="1:5" s="23" customFormat="1" ht="15.75" outlineLevel="2" x14ac:dyDescent="0.25">
      <c r="A4163" s="27">
        <v>44400</v>
      </c>
      <c r="B4163" s="24" t="s">
        <v>18</v>
      </c>
      <c r="C4163" s="25">
        <v>591.29999999999995</v>
      </c>
      <c r="D4163" s="31" t="str">
        <f t="shared" si="64"/>
        <v/>
      </c>
      <c r="E4163" s="24" t="s">
        <v>56</v>
      </c>
    </row>
    <row r="4164" spans="1:5" s="23" customFormat="1" ht="15.75" outlineLevel="2" x14ac:dyDescent="0.25">
      <c r="A4164" s="27">
        <v>44400</v>
      </c>
      <c r="B4164" s="24" t="s">
        <v>18</v>
      </c>
      <c r="C4164" s="25">
        <v>225</v>
      </c>
      <c r="D4164" s="31" t="str">
        <f t="shared" si="64"/>
        <v/>
      </c>
      <c r="E4164" s="24" t="s">
        <v>56</v>
      </c>
    </row>
    <row r="4165" spans="1:5" s="23" customFormat="1" ht="15.75" outlineLevel="2" x14ac:dyDescent="0.25">
      <c r="A4165" s="27">
        <v>44400</v>
      </c>
      <c r="B4165" s="24" t="s">
        <v>18</v>
      </c>
      <c r="C4165" s="25">
        <v>107</v>
      </c>
      <c r="D4165" s="31" t="str">
        <f t="shared" si="64"/>
        <v/>
      </c>
      <c r="E4165" s="24" t="s">
        <v>56</v>
      </c>
    </row>
    <row r="4166" spans="1:5" s="23" customFormat="1" ht="15.75" outlineLevel="2" x14ac:dyDescent="0.25">
      <c r="A4166" s="27">
        <v>44400</v>
      </c>
      <c r="B4166" s="24" t="s">
        <v>18</v>
      </c>
      <c r="C4166" s="25">
        <v>84.48</v>
      </c>
      <c r="D4166" s="31" t="str">
        <f t="shared" si="64"/>
        <v/>
      </c>
      <c r="E4166" s="24" t="s">
        <v>56</v>
      </c>
    </row>
    <row r="4167" spans="1:5" s="23" customFormat="1" ht="15.75" outlineLevel="2" x14ac:dyDescent="0.25">
      <c r="A4167" s="27">
        <v>44400</v>
      </c>
      <c r="B4167" s="24" t="s">
        <v>18</v>
      </c>
      <c r="C4167" s="25">
        <v>562.20000000000005</v>
      </c>
      <c r="D4167" s="31" t="str">
        <f t="shared" si="64"/>
        <v/>
      </c>
      <c r="E4167" s="24" t="s">
        <v>56</v>
      </c>
    </row>
    <row r="4168" spans="1:5" s="23" customFormat="1" ht="15.75" outlineLevel="2" x14ac:dyDescent="0.25">
      <c r="A4168" s="27">
        <v>44400</v>
      </c>
      <c r="B4168" s="24" t="s">
        <v>18</v>
      </c>
      <c r="C4168" s="25">
        <v>1943.65</v>
      </c>
      <c r="D4168" s="31" t="str">
        <f t="shared" si="64"/>
        <v/>
      </c>
      <c r="E4168" s="24" t="s">
        <v>56</v>
      </c>
    </row>
    <row r="4169" spans="1:5" s="23" customFormat="1" ht="15.75" outlineLevel="2" x14ac:dyDescent="0.25">
      <c r="A4169" s="27">
        <v>44400</v>
      </c>
      <c r="B4169" s="24" t="s">
        <v>18</v>
      </c>
      <c r="C4169" s="25">
        <v>224.2</v>
      </c>
      <c r="D4169" s="31" t="str">
        <f t="shared" si="64"/>
        <v/>
      </c>
      <c r="E4169" s="24" t="s">
        <v>56</v>
      </c>
    </row>
    <row r="4170" spans="1:5" s="23" customFormat="1" ht="15.75" outlineLevel="1" x14ac:dyDescent="0.25">
      <c r="A4170" s="28">
        <f>A4169</f>
        <v>44400</v>
      </c>
      <c r="B4170" s="29" t="str">
        <f>B4169</f>
        <v>BRAMMERS ATHLETIC WAREHOUSE</v>
      </c>
      <c r="C4170" s="30">
        <f>SUBTOTAL(9,C4154:C4169)</f>
        <v>16960.120000000003</v>
      </c>
      <c r="D4170" s="31" t="str">
        <f t="shared" si="64"/>
        <v>TOTAL</v>
      </c>
      <c r="E4170" s="24"/>
    </row>
    <row r="4171" spans="1:5" s="23" customFormat="1" ht="15.75" outlineLevel="2" x14ac:dyDescent="0.25">
      <c r="A4171" s="27">
        <v>44400</v>
      </c>
      <c r="B4171" s="24" t="s">
        <v>522</v>
      </c>
      <c r="C4171" s="25">
        <v>495</v>
      </c>
      <c r="D4171" s="31" t="str">
        <f t="shared" si="64"/>
        <v/>
      </c>
      <c r="E4171" s="24" t="s">
        <v>59</v>
      </c>
    </row>
    <row r="4172" spans="1:5" s="23" customFormat="1" ht="15.75" outlineLevel="1" x14ac:dyDescent="0.25">
      <c r="A4172" s="28">
        <f>A4171</f>
        <v>44400</v>
      </c>
      <c r="B4172" s="29" t="str">
        <f>B4171</f>
        <v>MILTON L KURTEN</v>
      </c>
      <c r="C4172" s="30">
        <f>SUBTOTAL(9,C4171:C4171)</f>
        <v>495</v>
      </c>
      <c r="D4172" s="31" t="str">
        <f t="shared" si="64"/>
        <v>TOTAL</v>
      </c>
      <c r="E4172" s="24"/>
    </row>
    <row r="4173" spans="1:5" s="23" customFormat="1" ht="15.75" outlineLevel="2" x14ac:dyDescent="0.25">
      <c r="A4173" s="27">
        <v>44400</v>
      </c>
      <c r="B4173" s="24" t="s">
        <v>121</v>
      </c>
      <c r="C4173" s="25">
        <v>2462.4</v>
      </c>
      <c r="D4173" s="31" t="str">
        <f t="shared" si="64"/>
        <v/>
      </c>
      <c r="E4173" s="24" t="s">
        <v>67</v>
      </c>
    </row>
    <row r="4174" spans="1:5" s="23" customFormat="1" ht="15.75" outlineLevel="2" x14ac:dyDescent="0.25">
      <c r="A4174" s="27">
        <v>44400</v>
      </c>
      <c r="B4174" s="24" t="s">
        <v>121</v>
      </c>
      <c r="C4174" s="25">
        <v>2268</v>
      </c>
      <c r="D4174" s="31" t="str">
        <f t="shared" si="64"/>
        <v/>
      </c>
      <c r="E4174" s="24" t="s">
        <v>67</v>
      </c>
    </row>
    <row r="4175" spans="1:5" s="23" customFormat="1" ht="15.75" outlineLevel="1" x14ac:dyDescent="0.25">
      <c r="A4175" s="28">
        <f>A4174</f>
        <v>44400</v>
      </c>
      <c r="B4175" s="29" t="str">
        <f>B4174</f>
        <v>BUTLER BUSINESS PRODUCTS LLC</v>
      </c>
      <c r="C4175" s="30">
        <f>SUBTOTAL(9,C4173:C4174)</f>
        <v>4730.3999999999996</v>
      </c>
      <c r="D4175" s="31" t="str">
        <f t="shared" si="64"/>
        <v>TOTAL</v>
      </c>
      <c r="E4175" s="24"/>
    </row>
    <row r="4176" spans="1:5" s="23" customFormat="1" ht="15.75" outlineLevel="2" x14ac:dyDescent="0.25">
      <c r="A4176" s="27">
        <v>44400</v>
      </c>
      <c r="B4176" s="24" t="s">
        <v>583</v>
      </c>
      <c r="C4176" s="25">
        <v>90</v>
      </c>
      <c r="D4176" s="31" t="str">
        <f t="shared" si="64"/>
        <v/>
      </c>
      <c r="E4176" s="24" t="s">
        <v>54</v>
      </c>
    </row>
    <row r="4177" spans="1:5" s="23" customFormat="1" ht="15.75" outlineLevel="1" x14ac:dyDescent="0.25">
      <c r="A4177" s="28">
        <f>A4176</f>
        <v>44400</v>
      </c>
      <c r="B4177" s="29" t="str">
        <f>B4176</f>
        <v>DARRYN CALL</v>
      </c>
      <c r="C4177" s="30">
        <f>SUBTOTAL(9,C4176:C4176)</f>
        <v>90</v>
      </c>
      <c r="D4177" s="31" t="str">
        <f t="shared" si="64"/>
        <v>TOTAL</v>
      </c>
      <c r="E4177" s="24"/>
    </row>
    <row r="4178" spans="1:5" s="23" customFormat="1" ht="15.75" outlineLevel="2" x14ac:dyDescent="0.25">
      <c r="A4178" s="27">
        <v>44400</v>
      </c>
      <c r="B4178" s="24" t="s">
        <v>261</v>
      </c>
      <c r="C4178" s="25">
        <v>500</v>
      </c>
      <c r="D4178" s="31" t="str">
        <f t="shared" si="64"/>
        <v/>
      </c>
      <c r="E4178" s="24" t="s">
        <v>54</v>
      </c>
    </row>
    <row r="4179" spans="1:5" s="23" customFormat="1" ht="15.75" outlineLevel="1" x14ac:dyDescent="0.25">
      <c r="A4179" s="28">
        <f>A4178</f>
        <v>44400</v>
      </c>
      <c r="B4179" s="29" t="str">
        <f>B4178</f>
        <v>CARBONHOUSE LLC</v>
      </c>
      <c r="C4179" s="30">
        <f>SUBTOTAL(9,C4178:C4178)</f>
        <v>500</v>
      </c>
      <c r="D4179" s="31" t="str">
        <f t="shared" si="64"/>
        <v>TOTAL</v>
      </c>
      <c r="E4179" s="24"/>
    </row>
    <row r="4180" spans="1:5" s="23" customFormat="1" ht="15.75" outlineLevel="2" x14ac:dyDescent="0.25">
      <c r="A4180" s="27">
        <v>44400</v>
      </c>
      <c r="B4180" s="24" t="s">
        <v>300</v>
      </c>
      <c r="C4180" s="25">
        <v>384</v>
      </c>
      <c r="D4180" s="31" t="str">
        <f t="shared" si="64"/>
        <v/>
      </c>
      <c r="E4180" s="24" t="s">
        <v>56</v>
      </c>
    </row>
    <row r="4181" spans="1:5" s="23" customFormat="1" ht="15.75" outlineLevel="1" x14ac:dyDescent="0.25">
      <c r="A4181" s="28">
        <f>A4180</f>
        <v>44400</v>
      </c>
      <c r="B4181" s="29" t="str">
        <f>B4180</f>
        <v>CARDINALS SPORT CENTER INC</v>
      </c>
      <c r="C4181" s="30">
        <f>SUBTOTAL(9,C4180:C4180)</f>
        <v>384</v>
      </c>
      <c r="D4181" s="31" t="str">
        <f t="shared" si="64"/>
        <v>TOTAL</v>
      </c>
      <c r="E4181" s="24"/>
    </row>
    <row r="4182" spans="1:5" s="23" customFormat="1" ht="15.75" outlineLevel="2" x14ac:dyDescent="0.25">
      <c r="A4182" s="27">
        <v>44400</v>
      </c>
      <c r="B4182" s="24" t="s">
        <v>40</v>
      </c>
      <c r="C4182" s="25">
        <v>85.05</v>
      </c>
      <c r="D4182" s="31" t="str">
        <f t="shared" si="64"/>
        <v/>
      </c>
      <c r="E4182" s="24" t="s">
        <v>56</v>
      </c>
    </row>
    <row r="4183" spans="1:5" s="23" customFormat="1" ht="15.75" outlineLevel="2" x14ac:dyDescent="0.25">
      <c r="A4183" s="27">
        <v>44400</v>
      </c>
      <c r="B4183" s="24" t="s">
        <v>40</v>
      </c>
      <c r="C4183" s="25">
        <v>207.9</v>
      </c>
      <c r="D4183" s="31" t="str">
        <f t="shared" si="64"/>
        <v/>
      </c>
      <c r="E4183" s="24" t="s">
        <v>56</v>
      </c>
    </row>
    <row r="4184" spans="1:5" s="23" customFormat="1" ht="15.75" outlineLevel="2" x14ac:dyDescent="0.25">
      <c r="A4184" s="27">
        <v>44400</v>
      </c>
      <c r="B4184" s="24" t="s">
        <v>40</v>
      </c>
      <c r="C4184" s="25">
        <v>1646.5</v>
      </c>
      <c r="D4184" s="31" t="str">
        <f t="shared" si="64"/>
        <v/>
      </c>
      <c r="E4184" s="24" t="s">
        <v>56</v>
      </c>
    </row>
    <row r="4185" spans="1:5" s="23" customFormat="1" ht="15.75" outlineLevel="1" x14ac:dyDescent="0.25">
      <c r="A4185" s="28">
        <f>A4184</f>
        <v>44400</v>
      </c>
      <c r="B4185" s="29" t="str">
        <f>B4184</f>
        <v>CAROLINA BIOLOGICAL SUPPLY COMPANY</v>
      </c>
      <c r="C4185" s="30">
        <f>SUBTOTAL(9,C4182:C4184)</f>
        <v>1939.45</v>
      </c>
      <c r="D4185" s="31" t="str">
        <f t="shared" si="64"/>
        <v>TOTAL</v>
      </c>
      <c r="E4185" s="24"/>
    </row>
    <row r="4186" spans="1:5" s="23" customFormat="1" ht="15.75" outlineLevel="2" x14ac:dyDescent="0.25">
      <c r="A4186" s="27">
        <v>44400</v>
      </c>
      <c r="B4186" s="24" t="s">
        <v>465</v>
      </c>
      <c r="C4186" s="25">
        <v>155</v>
      </c>
      <c r="D4186" s="31" t="str">
        <f t="shared" si="64"/>
        <v/>
      </c>
      <c r="E4186" s="24" t="s">
        <v>62</v>
      </c>
    </row>
    <row r="4187" spans="1:5" s="23" customFormat="1" ht="15.75" outlineLevel="2" x14ac:dyDescent="0.25">
      <c r="A4187" s="27">
        <v>44400</v>
      </c>
      <c r="B4187" s="24" t="s">
        <v>465</v>
      </c>
      <c r="C4187" s="25">
        <v>175</v>
      </c>
      <c r="D4187" s="31" t="str">
        <f t="shared" si="64"/>
        <v/>
      </c>
      <c r="E4187" s="24" t="s">
        <v>62</v>
      </c>
    </row>
    <row r="4188" spans="1:5" s="23" customFormat="1" ht="15.75" outlineLevel="1" x14ac:dyDescent="0.25">
      <c r="A4188" s="28">
        <f>A4187</f>
        <v>44400</v>
      </c>
      <c r="B4188" s="29" t="str">
        <f>B4187</f>
        <v>CELL N TRADE</v>
      </c>
      <c r="C4188" s="30">
        <f>SUBTOTAL(9,C4186:C4187)</f>
        <v>330</v>
      </c>
      <c r="D4188" s="31" t="str">
        <f t="shared" si="64"/>
        <v>TOTAL</v>
      </c>
      <c r="E4188" s="24"/>
    </row>
    <row r="4189" spans="1:5" s="23" customFormat="1" ht="15.75" outlineLevel="2" x14ac:dyDescent="0.25">
      <c r="A4189" s="27">
        <v>44400</v>
      </c>
      <c r="B4189" s="24" t="s">
        <v>227</v>
      </c>
      <c r="C4189" s="25">
        <v>40</v>
      </c>
      <c r="D4189" s="31" t="str">
        <f t="shared" si="64"/>
        <v/>
      </c>
      <c r="E4189" s="24" t="s">
        <v>56</v>
      </c>
    </row>
    <row r="4190" spans="1:5" s="23" customFormat="1" ht="15.75" outlineLevel="1" x14ac:dyDescent="0.25">
      <c r="A4190" s="28">
        <f>A4189</f>
        <v>44400</v>
      </c>
      <c r="B4190" s="29" t="str">
        <f>B4189</f>
        <v>CERAMIC STORE OF HOUSTON LLC</v>
      </c>
      <c r="C4190" s="30">
        <f>SUBTOTAL(9,C4189:C4189)</f>
        <v>40</v>
      </c>
      <c r="D4190" s="31" t="str">
        <f t="shared" si="64"/>
        <v>TOTAL</v>
      </c>
      <c r="E4190" s="24"/>
    </row>
    <row r="4191" spans="1:5" s="23" customFormat="1" ht="15.75" outlineLevel="2" x14ac:dyDescent="0.25">
      <c r="A4191" s="27">
        <v>44400</v>
      </c>
      <c r="B4191" s="24" t="s">
        <v>1146</v>
      </c>
      <c r="C4191" s="25">
        <v>390.65</v>
      </c>
      <c r="D4191" s="31" t="str">
        <f t="shared" si="64"/>
        <v/>
      </c>
      <c r="E4191" s="24" t="s">
        <v>631</v>
      </c>
    </row>
    <row r="4192" spans="1:5" s="23" customFormat="1" ht="15.75" outlineLevel="1" x14ac:dyDescent="0.25">
      <c r="A4192" s="28">
        <f>A4191</f>
        <v>44400</v>
      </c>
      <c r="B4192" s="29" t="str">
        <f>B4191</f>
        <v>BEVERLY DAWN CHAMPAGNE</v>
      </c>
      <c r="C4192" s="30">
        <f>SUBTOTAL(9,C4191:C4191)</f>
        <v>390.65</v>
      </c>
      <c r="D4192" s="31" t="str">
        <f t="shared" si="64"/>
        <v>TOTAL</v>
      </c>
      <c r="E4192" s="24"/>
    </row>
    <row r="4193" spans="1:5" s="23" customFormat="1" ht="15.75" outlineLevel="2" x14ac:dyDescent="0.25">
      <c r="A4193" s="27">
        <v>44400</v>
      </c>
      <c r="B4193" s="24" t="s">
        <v>19</v>
      </c>
      <c r="C4193" s="25">
        <v>1770.4</v>
      </c>
      <c r="D4193" s="31" t="str">
        <f t="shared" si="64"/>
        <v/>
      </c>
      <c r="E4193" s="24" t="s">
        <v>70</v>
      </c>
    </row>
    <row r="4194" spans="1:5" s="23" customFormat="1" ht="15.75" outlineLevel="1" x14ac:dyDescent="0.25">
      <c r="A4194" s="28">
        <f>A4193</f>
        <v>44400</v>
      </c>
      <c r="B4194" s="29" t="str">
        <f>B4193</f>
        <v>CHICK FIL A</v>
      </c>
      <c r="C4194" s="30">
        <f>SUBTOTAL(9,C4193:C4193)</f>
        <v>1770.4</v>
      </c>
      <c r="D4194" s="31" t="str">
        <f t="shared" si="64"/>
        <v>TOTAL</v>
      </c>
      <c r="E4194" s="24"/>
    </row>
    <row r="4195" spans="1:5" s="23" customFormat="1" ht="15.75" outlineLevel="2" x14ac:dyDescent="0.25">
      <c r="A4195" s="27">
        <v>44400</v>
      </c>
      <c r="B4195" s="24" t="s">
        <v>19</v>
      </c>
      <c r="C4195" s="25">
        <v>261.72000000000003</v>
      </c>
      <c r="D4195" s="31" t="str">
        <f t="shared" si="64"/>
        <v/>
      </c>
      <c r="E4195" s="24" t="s">
        <v>70</v>
      </c>
    </row>
    <row r="4196" spans="1:5" s="23" customFormat="1" ht="15.75" outlineLevel="1" x14ac:dyDescent="0.25">
      <c r="A4196" s="28">
        <f>A4195</f>
        <v>44400</v>
      </c>
      <c r="B4196" s="29" t="str">
        <f>B4195</f>
        <v>CHICK FIL A</v>
      </c>
      <c r="C4196" s="30">
        <f>SUBTOTAL(9,C4195:C4195)</f>
        <v>261.72000000000003</v>
      </c>
      <c r="D4196" s="31" t="str">
        <f t="shared" si="64"/>
        <v>TOTAL</v>
      </c>
      <c r="E4196" s="24"/>
    </row>
    <row r="4197" spans="1:5" s="23" customFormat="1" ht="15.75" outlineLevel="2" x14ac:dyDescent="0.25">
      <c r="A4197" s="27">
        <v>44400</v>
      </c>
      <c r="B4197" s="24" t="s">
        <v>19</v>
      </c>
      <c r="C4197" s="25">
        <v>241.24</v>
      </c>
      <c r="D4197" s="31" t="str">
        <f t="shared" si="64"/>
        <v/>
      </c>
      <c r="E4197" s="24" t="s">
        <v>70</v>
      </c>
    </row>
    <row r="4198" spans="1:5" s="23" customFormat="1" ht="15.75" outlineLevel="1" x14ac:dyDescent="0.25">
      <c r="A4198" s="28">
        <f>A4197</f>
        <v>44400</v>
      </c>
      <c r="B4198" s="29" t="str">
        <f>B4197</f>
        <v>CHICK FIL A</v>
      </c>
      <c r="C4198" s="30">
        <f>SUBTOTAL(9,C4197:C4197)</f>
        <v>241.24</v>
      </c>
      <c r="D4198" s="31" t="str">
        <f t="shared" si="64"/>
        <v>TOTAL</v>
      </c>
      <c r="E4198" s="24"/>
    </row>
    <row r="4199" spans="1:5" s="23" customFormat="1" ht="15.75" outlineLevel="2" x14ac:dyDescent="0.25">
      <c r="A4199" s="27">
        <v>44400</v>
      </c>
      <c r="B4199" s="24" t="s">
        <v>182</v>
      </c>
      <c r="C4199" s="25">
        <v>20865.560000000001</v>
      </c>
      <c r="D4199" s="31" t="str">
        <f t="shared" si="64"/>
        <v/>
      </c>
      <c r="E4199" s="24" t="s">
        <v>82</v>
      </c>
    </row>
    <row r="4200" spans="1:5" s="23" customFormat="1" ht="15.75" outlineLevel="1" x14ac:dyDescent="0.25">
      <c r="A4200" s="28">
        <f>A4199</f>
        <v>44400</v>
      </c>
      <c r="B4200" s="29" t="str">
        <f>B4199</f>
        <v>CHUBB WORKPLACE BENEFITS</v>
      </c>
      <c r="C4200" s="30">
        <f>SUBTOTAL(9,C4199:C4199)</f>
        <v>20865.560000000001</v>
      </c>
      <c r="D4200" s="31" t="str">
        <f t="shared" si="64"/>
        <v>TOTAL</v>
      </c>
      <c r="E4200" s="24"/>
    </row>
    <row r="4201" spans="1:5" s="23" customFormat="1" ht="15.75" outlineLevel="2" x14ac:dyDescent="0.25">
      <c r="A4201" s="27">
        <v>44400</v>
      </c>
      <c r="B4201" s="24" t="s">
        <v>466</v>
      </c>
      <c r="C4201" s="25">
        <v>479.29</v>
      </c>
      <c r="D4201" s="31" t="str">
        <f t="shared" si="64"/>
        <v/>
      </c>
      <c r="E4201" s="24" t="s">
        <v>70</v>
      </c>
    </row>
    <row r="4202" spans="1:5" s="23" customFormat="1" ht="15.75" outlineLevel="2" x14ac:dyDescent="0.25">
      <c r="A4202" s="27">
        <v>44400</v>
      </c>
      <c r="B4202" s="24" t="s">
        <v>466</v>
      </c>
      <c r="C4202" s="25">
        <v>55.92</v>
      </c>
      <c r="D4202" s="31" t="str">
        <f t="shared" si="64"/>
        <v/>
      </c>
      <c r="E4202" s="24" t="s">
        <v>70</v>
      </c>
    </row>
    <row r="4203" spans="1:5" s="23" customFormat="1" ht="15.75" outlineLevel="2" x14ac:dyDescent="0.25">
      <c r="A4203" s="27">
        <v>44400</v>
      </c>
      <c r="B4203" s="24" t="s">
        <v>466</v>
      </c>
      <c r="C4203" s="25">
        <v>55.92</v>
      </c>
      <c r="D4203" s="31" t="str">
        <f t="shared" si="64"/>
        <v/>
      </c>
      <c r="E4203" s="24" t="s">
        <v>70</v>
      </c>
    </row>
    <row r="4204" spans="1:5" s="23" customFormat="1" ht="15.75" outlineLevel="1" x14ac:dyDescent="0.25">
      <c r="A4204" s="28">
        <f>A4203</f>
        <v>44400</v>
      </c>
      <c r="B4204" s="29" t="str">
        <f>B4203</f>
        <v>CICIS PIZZA #724</v>
      </c>
      <c r="C4204" s="30">
        <f>SUBTOTAL(9,C4201:C4203)</f>
        <v>591.13</v>
      </c>
      <c r="D4204" s="31" t="str">
        <f t="shared" si="64"/>
        <v>TOTAL</v>
      </c>
      <c r="E4204" s="24"/>
    </row>
    <row r="4205" spans="1:5" s="23" customFormat="1" ht="15.75" outlineLevel="2" x14ac:dyDescent="0.25">
      <c r="A4205" s="27">
        <v>44400</v>
      </c>
      <c r="B4205" s="24" t="s">
        <v>272</v>
      </c>
      <c r="C4205" s="25">
        <v>38.5</v>
      </c>
      <c r="D4205" s="31" t="str">
        <f t="shared" si="64"/>
        <v/>
      </c>
      <c r="E4205" s="24" t="s">
        <v>75</v>
      </c>
    </row>
    <row r="4206" spans="1:5" s="23" customFormat="1" ht="15.75" outlineLevel="2" x14ac:dyDescent="0.25">
      <c r="A4206" s="27">
        <v>44400</v>
      </c>
      <c r="B4206" s="24" t="s">
        <v>272</v>
      </c>
      <c r="C4206" s="25">
        <v>411.34</v>
      </c>
      <c r="D4206" s="31" t="str">
        <f t="shared" si="64"/>
        <v/>
      </c>
      <c r="E4206" s="24" t="s">
        <v>75</v>
      </c>
    </row>
    <row r="4207" spans="1:5" s="23" customFormat="1" ht="15.75" outlineLevel="2" x14ac:dyDescent="0.25">
      <c r="A4207" s="27">
        <v>44400</v>
      </c>
      <c r="B4207" s="24" t="s">
        <v>272</v>
      </c>
      <c r="C4207" s="25">
        <v>753.06</v>
      </c>
      <c r="D4207" s="31" t="str">
        <f t="shared" si="64"/>
        <v/>
      </c>
      <c r="E4207" s="24" t="s">
        <v>75</v>
      </c>
    </row>
    <row r="4208" spans="1:5" s="23" customFormat="1" ht="15.75" outlineLevel="2" x14ac:dyDescent="0.25">
      <c r="A4208" s="27">
        <v>44400</v>
      </c>
      <c r="B4208" s="24" t="s">
        <v>272</v>
      </c>
      <c r="C4208" s="25">
        <v>647.84</v>
      </c>
      <c r="D4208" s="31" t="str">
        <f t="shared" si="64"/>
        <v/>
      </c>
      <c r="E4208" s="24" t="s">
        <v>75</v>
      </c>
    </row>
    <row r="4209" spans="1:5" s="23" customFormat="1" ht="15.75" outlineLevel="2" x14ac:dyDescent="0.25">
      <c r="A4209" s="27">
        <v>44400</v>
      </c>
      <c r="B4209" s="24" t="s">
        <v>272</v>
      </c>
      <c r="C4209" s="25">
        <v>211.75</v>
      </c>
      <c r="D4209" s="31" t="str">
        <f t="shared" ref="D4209:D4272" si="65">IF(E4209="","TOTAL","")</f>
        <v/>
      </c>
      <c r="E4209" s="24" t="s">
        <v>75</v>
      </c>
    </row>
    <row r="4210" spans="1:5" s="23" customFormat="1" ht="15.75" outlineLevel="1" x14ac:dyDescent="0.25">
      <c r="A4210" s="28">
        <f>A4209</f>
        <v>44400</v>
      </c>
      <c r="B4210" s="29" t="str">
        <f>B4209</f>
        <v>CINCO MUD #3</v>
      </c>
      <c r="C4210" s="30">
        <f>SUBTOTAL(9,C4205:C4209)</f>
        <v>2062.4899999999998</v>
      </c>
      <c r="D4210" s="31" t="str">
        <f t="shared" si="65"/>
        <v>TOTAL</v>
      </c>
      <c r="E4210" s="24"/>
    </row>
    <row r="4211" spans="1:5" s="23" customFormat="1" ht="15.75" outlineLevel="2" x14ac:dyDescent="0.25">
      <c r="A4211" s="27">
        <v>44400</v>
      </c>
      <c r="B4211" s="24" t="s">
        <v>241</v>
      </c>
      <c r="C4211" s="25">
        <v>423.98</v>
      </c>
      <c r="D4211" s="31" t="str">
        <f t="shared" si="65"/>
        <v/>
      </c>
      <c r="E4211" s="24" t="s">
        <v>58</v>
      </c>
    </row>
    <row r="4212" spans="1:5" s="23" customFormat="1" ht="15.75" outlineLevel="2" x14ac:dyDescent="0.25">
      <c r="A4212" s="27">
        <v>44400</v>
      </c>
      <c r="B4212" s="24" t="s">
        <v>241</v>
      </c>
      <c r="C4212" s="25">
        <v>1062.8800000000001</v>
      </c>
      <c r="D4212" s="31" t="str">
        <f t="shared" si="65"/>
        <v/>
      </c>
      <c r="E4212" s="24" t="s">
        <v>58</v>
      </c>
    </row>
    <row r="4213" spans="1:5" s="23" customFormat="1" ht="15.75" outlineLevel="2" x14ac:dyDescent="0.25">
      <c r="A4213" s="27">
        <v>44400</v>
      </c>
      <c r="B4213" s="24" t="s">
        <v>241</v>
      </c>
      <c r="C4213" s="25">
        <v>749.05</v>
      </c>
      <c r="D4213" s="31" t="str">
        <f t="shared" si="65"/>
        <v/>
      </c>
      <c r="E4213" s="24" t="s">
        <v>58</v>
      </c>
    </row>
    <row r="4214" spans="1:5" s="23" customFormat="1" ht="15.75" outlineLevel="2" x14ac:dyDescent="0.25">
      <c r="A4214" s="27">
        <v>44400</v>
      </c>
      <c r="B4214" s="24" t="s">
        <v>241</v>
      </c>
      <c r="C4214" s="25">
        <v>2365.1999999999998</v>
      </c>
      <c r="D4214" s="31" t="str">
        <f t="shared" si="65"/>
        <v/>
      </c>
      <c r="E4214" s="24" t="s">
        <v>58</v>
      </c>
    </row>
    <row r="4215" spans="1:5" s="23" customFormat="1" ht="15.75" outlineLevel="1" x14ac:dyDescent="0.25">
      <c r="A4215" s="28">
        <f>A4214</f>
        <v>44400</v>
      </c>
      <c r="B4215" s="29" t="str">
        <f>B4214</f>
        <v>CITY SUPPLY COMPANY INC</v>
      </c>
      <c r="C4215" s="30">
        <f>SUBTOTAL(9,C4211:C4214)</f>
        <v>4601.1099999999997</v>
      </c>
      <c r="D4215" s="31" t="str">
        <f t="shared" si="65"/>
        <v>TOTAL</v>
      </c>
      <c r="E4215" s="24"/>
    </row>
    <row r="4216" spans="1:5" s="23" customFormat="1" ht="15.75" outlineLevel="2" x14ac:dyDescent="0.25">
      <c r="A4216" s="27">
        <v>44400</v>
      </c>
      <c r="B4216" s="24" t="s">
        <v>293</v>
      </c>
      <c r="C4216" s="25">
        <v>5500</v>
      </c>
      <c r="D4216" s="31" t="str">
        <f t="shared" si="65"/>
        <v/>
      </c>
      <c r="E4216" s="24" t="s">
        <v>72</v>
      </c>
    </row>
    <row r="4217" spans="1:5" s="23" customFormat="1" ht="15.75" outlineLevel="2" x14ac:dyDescent="0.25">
      <c r="A4217" s="27">
        <v>44400</v>
      </c>
      <c r="B4217" s="24" t="s">
        <v>293</v>
      </c>
      <c r="C4217" s="25">
        <v>8260</v>
      </c>
      <c r="D4217" s="31" t="str">
        <f t="shared" si="65"/>
        <v/>
      </c>
      <c r="E4217" s="24" t="s">
        <v>72</v>
      </c>
    </row>
    <row r="4218" spans="1:5" s="23" customFormat="1" ht="15.75" outlineLevel="2" x14ac:dyDescent="0.25">
      <c r="A4218" s="27">
        <v>44400</v>
      </c>
      <c r="B4218" s="24" t="s">
        <v>293</v>
      </c>
      <c r="C4218" s="25">
        <v>6630</v>
      </c>
      <c r="D4218" s="31" t="str">
        <f t="shared" si="65"/>
        <v/>
      </c>
      <c r="E4218" s="24" t="s">
        <v>72</v>
      </c>
    </row>
    <row r="4219" spans="1:5" s="23" customFormat="1" ht="15.75" outlineLevel="1" x14ac:dyDescent="0.25">
      <c r="A4219" s="28">
        <f>A4218</f>
        <v>44400</v>
      </c>
      <c r="B4219" s="29" t="str">
        <f>B4218</f>
        <v>CLASSIC PROTECTION SYSTEMS INC</v>
      </c>
      <c r="C4219" s="30">
        <f>SUBTOTAL(9,C4216:C4218)</f>
        <v>20390</v>
      </c>
      <c r="D4219" s="31" t="str">
        <f t="shared" si="65"/>
        <v>TOTAL</v>
      </c>
      <c r="E4219" s="24"/>
    </row>
    <row r="4220" spans="1:5" s="23" customFormat="1" ht="15.75" outlineLevel="2" x14ac:dyDescent="0.25">
      <c r="A4220" s="27">
        <v>44400</v>
      </c>
      <c r="B4220" s="24" t="s">
        <v>940</v>
      </c>
      <c r="C4220" s="25">
        <v>31426.7</v>
      </c>
      <c r="D4220" s="31" t="str">
        <f t="shared" si="65"/>
        <v/>
      </c>
      <c r="E4220" s="24" t="s">
        <v>71</v>
      </c>
    </row>
    <row r="4221" spans="1:5" s="23" customFormat="1" ht="15.75" outlineLevel="2" x14ac:dyDescent="0.25">
      <c r="A4221" s="27">
        <v>44400</v>
      </c>
      <c r="B4221" s="24" t="s">
        <v>940</v>
      </c>
      <c r="C4221" s="25">
        <v>31580.9</v>
      </c>
      <c r="D4221" s="31" t="str">
        <f t="shared" si="65"/>
        <v/>
      </c>
      <c r="E4221" s="24" t="s">
        <v>71</v>
      </c>
    </row>
    <row r="4222" spans="1:5" s="23" customFormat="1" ht="15.75" outlineLevel="2" x14ac:dyDescent="0.25">
      <c r="A4222" s="27">
        <v>44400</v>
      </c>
      <c r="B4222" s="24" t="s">
        <v>940</v>
      </c>
      <c r="C4222" s="25">
        <v>25320</v>
      </c>
      <c r="D4222" s="31" t="str">
        <f t="shared" si="65"/>
        <v/>
      </c>
      <c r="E4222" s="24" t="s">
        <v>71</v>
      </c>
    </row>
    <row r="4223" spans="1:5" s="23" customFormat="1" ht="15.75" outlineLevel="2" x14ac:dyDescent="0.25">
      <c r="A4223" s="27">
        <v>44400</v>
      </c>
      <c r="B4223" s="24" t="s">
        <v>940</v>
      </c>
      <c r="C4223" s="25">
        <v>26326.1</v>
      </c>
      <c r="D4223" s="31" t="str">
        <f t="shared" si="65"/>
        <v/>
      </c>
      <c r="E4223" s="24" t="s">
        <v>71</v>
      </c>
    </row>
    <row r="4224" spans="1:5" s="23" customFormat="1" ht="15.75" outlineLevel="1" x14ac:dyDescent="0.25">
      <c r="A4224" s="28">
        <f>A4223</f>
        <v>44400</v>
      </c>
      <c r="B4224" s="29" t="str">
        <f>B4223</f>
        <v>CLIMATEC LLC</v>
      </c>
      <c r="C4224" s="30">
        <f>SUBTOTAL(9,C4220:C4223)</f>
        <v>114653.70000000001</v>
      </c>
      <c r="D4224" s="31" t="str">
        <f t="shared" si="65"/>
        <v>TOTAL</v>
      </c>
      <c r="E4224" s="24"/>
    </row>
    <row r="4225" spans="1:5" s="23" customFormat="1" ht="15.75" outlineLevel="2" x14ac:dyDescent="0.25">
      <c r="A4225" s="27">
        <v>44400</v>
      </c>
      <c r="B4225" s="24" t="s">
        <v>93</v>
      </c>
      <c r="C4225" s="25">
        <v>180</v>
      </c>
      <c r="D4225" s="31" t="str">
        <f t="shared" si="65"/>
        <v/>
      </c>
      <c r="E4225" s="24" t="s">
        <v>58</v>
      </c>
    </row>
    <row r="4226" spans="1:5" s="23" customFormat="1" ht="15.75" outlineLevel="2" x14ac:dyDescent="0.25">
      <c r="A4226" s="27">
        <v>44400</v>
      </c>
      <c r="B4226" s="24" t="s">
        <v>93</v>
      </c>
      <c r="C4226" s="25">
        <v>24</v>
      </c>
      <c r="D4226" s="31" t="str">
        <f t="shared" si="65"/>
        <v/>
      </c>
      <c r="E4226" s="24" t="s">
        <v>56</v>
      </c>
    </row>
    <row r="4227" spans="1:5" s="23" customFormat="1" ht="15.75" outlineLevel="1" x14ac:dyDescent="0.25">
      <c r="A4227" s="28">
        <f>A4226</f>
        <v>44400</v>
      </c>
      <c r="B4227" s="29" t="str">
        <f>B4226</f>
        <v>COASTAL WELDING SUPPLY INC.</v>
      </c>
      <c r="C4227" s="30">
        <f>SUBTOTAL(9,C4225:C4226)</f>
        <v>204</v>
      </c>
      <c r="D4227" s="31" t="str">
        <f t="shared" si="65"/>
        <v>TOTAL</v>
      </c>
      <c r="E4227" s="24"/>
    </row>
    <row r="4228" spans="1:5" s="23" customFormat="1" ht="15.75" outlineLevel="2" x14ac:dyDescent="0.25">
      <c r="A4228" s="27">
        <v>44400</v>
      </c>
      <c r="B4228" s="24" t="s">
        <v>193</v>
      </c>
      <c r="C4228" s="25">
        <v>14.3</v>
      </c>
      <c r="D4228" s="31" t="str">
        <f t="shared" si="65"/>
        <v/>
      </c>
      <c r="E4228" s="24" t="s">
        <v>57</v>
      </c>
    </row>
    <row r="4229" spans="1:5" s="23" customFormat="1" ht="15.75" outlineLevel="2" x14ac:dyDescent="0.25">
      <c r="A4229" s="27">
        <v>44400</v>
      </c>
      <c r="B4229" s="24" t="s">
        <v>193</v>
      </c>
      <c r="C4229" s="25">
        <v>14.3</v>
      </c>
      <c r="D4229" s="31" t="str">
        <f t="shared" si="65"/>
        <v/>
      </c>
      <c r="E4229" s="24" t="s">
        <v>57</v>
      </c>
    </row>
    <row r="4230" spans="1:5" s="23" customFormat="1" ht="15.75" outlineLevel="2" x14ac:dyDescent="0.25">
      <c r="A4230" s="27">
        <v>44400</v>
      </c>
      <c r="B4230" s="24" t="s">
        <v>193</v>
      </c>
      <c r="C4230" s="25">
        <v>14.3</v>
      </c>
      <c r="D4230" s="31" t="str">
        <f t="shared" si="65"/>
        <v/>
      </c>
      <c r="E4230" s="24" t="s">
        <v>57</v>
      </c>
    </row>
    <row r="4231" spans="1:5" s="23" customFormat="1" ht="15.75" outlineLevel="2" x14ac:dyDescent="0.25">
      <c r="A4231" s="27">
        <v>44400</v>
      </c>
      <c r="B4231" s="24" t="s">
        <v>193</v>
      </c>
      <c r="C4231" s="25">
        <v>14.3</v>
      </c>
      <c r="D4231" s="31" t="str">
        <f t="shared" si="65"/>
        <v/>
      </c>
      <c r="E4231" s="24" t="s">
        <v>57</v>
      </c>
    </row>
    <row r="4232" spans="1:5" s="23" customFormat="1" ht="15.75" outlineLevel="2" x14ac:dyDescent="0.25">
      <c r="A4232" s="27">
        <v>44400</v>
      </c>
      <c r="B4232" s="24" t="s">
        <v>193</v>
      </c>
      <c r="C4232" s="25">
        <v>14.3</v>
      </c>
      <c r="D4232" s="31" t="str">
        <f t="shared" si="65"/>
        <v/>
      </c>
      <c r="E4232" s="24" t="s">
        <v>57</v>
      </c>
    </row>
    <row r="4233" spans="1:5" s="23" customFormat="1" ht="15.75" outlineLevel="2" x14ac:dyDescent="0.25">
      <c r="A4233" s="27">
        <v>44400</v>
      </c>
      <c r="B4233" s="24" t="s">
        <v>193</v>
      </c>
      <c r="C4233" s="25">
        <v>14.3</v>
      </c>
      <c r="D4233" s="31" t="str">
        <f t="shared" si="65"/>
        <v/>
      </c>
      <c r="E4233" s="24" t="s">
        <v>57</v>
      </c>
    </row>
    <row r="4234" spans="1:5" s="23" customFormat="1" ht="15.75" outlineLevel="2" x14ac:dyDescent="0.25">
      <c r="A4234" s="27">
        <v>44400</v>
      </c>
      <c r="B4234" s="24" t="s">
        <v>193</v>
      </c>
      <c r="C4234" s="25">
        <v>14.1</v>
      </c>
      <c r="D4234" s="31" t="str">
        <f t="shared" si="65"/>
        <v/>
      </c>
      <c r="E4234" s="24" t="s">
        <v>57</v>
      </c>
    </row>
    <row r="4235" spans="1:5" s="23" customFormat="1" ht="15.75" outlineLevel="2" x14ac:dyDescent="0.25">
      <c r="A4235" s="27">
        <v>44400</v>
      </c>
      <c r="B4235" s="24" t="s">
        <v>193</v>
      </c>
      <c r="C4235" s="25">
        <v>14.3</v>
      </c>
      <c r="D4235" s="31" t="str">
        <f t="shared" si="65"/>
        <v/>
      </c>
      <c r="E4235" s="24" t="s">
        <v>57</v>
      </c>
    </row>
    <row r="4236" spans="1:5" s="23" customFormat="1" ht="15.75" outlineLevel="2" x14ac:dyDescent="0.25">
      <c r="A4236" s="27">
        <v>44400</v>
      </c>
      <c r="B4236" s="24" t="s">
        <v>193</v>
      </c>
      <c r="C4236" s="25">
        <v>14.3</v>
      </c>
      <c r="D4236" s="31" t="str">
        <f t="shared" si="65"/>
        <v/>
      </c>
      <c r="E4236" s="24" t="s">
        <v>57</v>
      </c>
    </row>
    <row r="4237" spans="1:5" s="23" customFormat="1" ht="15.75" outlineLevel="2" x14ac:dyDescent="0.25">
      <c r="A4237" s="27">
        <v>44400</v>
      </c>
      <c r="B4237" s="24" t="s">
        <v>193</v>
      </c>
      <c r="C4237" s="25">
        <v>14.3</v>
      </c>
      <c r="D4237" s="31" t="str">
        <f t="shared" si="65"/>
        <v/>
      </c>
      <c r="E4237" s="24" t="s">
        <v>57</v>
      </c>
    </row>
    <row r="4238" spans="1:5" s="23" customFormat="1" ht="15.75" outlineLevel="2" x14ac:dyDescent="0.25">
      <c r="A4238" s="27">
        <v>44400</v>
      </c>
      <c r="B4238" s="24" t="s">
        <v>193</v>
      </c>
      <c r="C4238" s="25">
        <v>14.3</v>
      </c>
      <c r="D4238" s="31" t="str">
        <f t="shared" si="65"/>
        <v/>
      </c>
      <c r="E4238" s="24" t="s">
        <v>57</v>
      </c>
    </row>
    <row r="4239" spans="1:5" s="23" customFormat="1" ht="15.75" outlineLevel="2" x14ac:dyDescent="0.25">
      <c r="A4239" s="27">
        <v>44400</v>
      </c>
      <c r="B4239" s="24" t="s">
        <v>193</v>
      </c>
      <c r="C4239" s="25">
        <v>14.3</v>
      </c>
      <c r="D4239" s="31" t="str">
        <f t="shared" si="65"/>
        <v/>
      </c>
      <c r="E4239" s="24" t="s">
        <v>57</v>
      </c>
    </row>
    <row r="4240" spans="1:5" s="23" customFormat="1" ht="15.75" outlineLevel="2" x14ac:dyDescent="0.25">
      <c r="A4240" s="27">
        <v>44400</v>
      </c>
      <c r="B4240" s="24" t="s">
        <v>193</v>
      </c>
      <c r="C4240" s="25">
        <v>14.3</v>
      </c>
      <c r="D4240" s="31" t="str">
        <f t="shared" si="65"/>
        <v/>
      </c>
      <c r="E4240" s="24" t="s">
        <v>57</v>
      </c>
    </row>
    <row r="4241" spans="1:5" s="23" customFormat="1" ht="15.75" outlineLevel="2" x14ac:dyDescent="0.25">
      <c r="A4241" s="27">
        <v>44400</v>
      </c>
      <c r="B4241" s="24" t="s">
        <v>193</v>
      </c>
      <c r="C4241" s="25">
        <v>14.3</v>
      </c>
      <c r="D4241" s="31" t="str">
        <f t="shared" si="65"/>
        <v/>
      </c>
      <c r="E4241" s="24" t="s">
        <v>57</v>
      </c>
    </row>
    <row r="4242" spans="1:5" s="23" customFormat="1" ht="15.75" outlineLevel="2" x14ac:dyDescent="0.25">
      <c r="A4242" s="27">
        <v>44400</v>
      </c>
      <c r="B4242" s="24" t="s">
        <v>193</v>
      </c>
      <c r="C4242" s="25">
        <v>14.3</v>
      </c>
      <c r="D4242" s="31" t="str">
        <f t="shared" si="65"/>
        <v/>
      </c>
      <c r="E4242" s="24" t="s">
        <v>57</v>
      </c>
    </row>
    <row r="4243" spans="1:5" s="23" customFormat="1" ht="15.75" outlineLevel="2" x14ac:dyDescent="0.25">
      <c r="A4243" s="27">
        <v>44400</v>
      </c>
      <c r="B4243" s="24" t="s">
        <v>193</v>
      </c>
      <c r="C4243" s="25">
        <v>14.3</v>
      </c>
      <c r="D4243" s="31" t="str">
        <f t="shared" si="65"/>
        <v/>
      </c>
      <c r="E4243" s="24" t="s">
        <v>57</v>
      </c>
    </row>
    <row r="4244" spans="1:5" s="23" customFormat="1" ht="15.75" outlineLevel="2" x14ac:dyDescent="0.25">
      <c r="A4244" s="27">
        <v>44400</v>
      </c>
      <c r="B4244" s="24" t="s">
        <v>193</v>
      </c>
      <c r="C4244" s="25">
        <v>14.3</v>
      </c>
      <c r="D4244" s="31" t="str">
        <f t="shared" si="65"/>
        <v/>
      </c>
      <c r="E4244" s="24" t="s">
        <v>57</v>
      </c>
    </row>
    <row r="4245" spans="1:5" s="23" customFormat="1" ht="15.75" outlineLevel="2" x14ac:dyDescent="0.25">
      <c r="A4245" s="27">
        <v>44400</v>
      </c>
      <c r="B4245" s="24" t="s">
        <v>193</v>
      </c>
      <c r="C4245" s="25">
        <v>14.3</v>
      </c>
      <c r="D4245" s="31" t="str">
        <f t="shared" si="65"/>
        <v/>
      </c>
      <c r="E4245" s="24" t="s">
        <v>57</v>
      </c>
    </row>
    <row r="4246" spans="1:5" s="23" customFormat="1" ht="15.75" outlineLevel="2" x14ac:dyDescent="0.25">
      <c r="A4246" s="27">
        <v>44400</v>
      </c>
      <c r="B4246" s="24" t="s">
        <v>193</v>
      </c>
      <c r="C4246" s="25">
        <v>14.3</v>
      </c>
      <c r="D4246" s="31" t="str">
        <f t="shared" si="65"/>
        <v/>
      </c>
      <c r="E4246" s="24" t="s">
        <v>57</v>
      </c>
    </row>
    <row r="4247" spans="1:5" s="23" customFormat="1" ht="15.75" outlineLevel="2" x14ac:dyDescent="0.25">
      <c r="A4247" s="27">
        <v>44400</v>
      </c>
      <c r="B4247" s="24" t="s">
        <v>193</v>
      </c>
      <c r="C4247" s="25">
        <v>14.3</v>
      </c>
      <c r="D4247" s="31" t="str">
        <f t="shared" si="65"/>
        <v/>
      </c>
      <c r="E4247" s="24" t="s">
        <v>57</v>
      </c>
    </row>
    <row r="4248" spans="1:5" s="23" customFormat="1" ht="15.75" outlineLevel="2" x14ac:dyDescent="0.25">
      <c r="A4248" s="27">
        <v>44400</v>
      </c>
      <c r="B4248" s="24" t="s">
        <v>193</v>
      </c>
      <c r="C4248" s="25">
        <v>14.3</v>
      </c>
      <c r="D4248" s="31" t="str">
        <f t="shared" si="65"/>
        <v/>
      </c>
      <c r="E4248" s="24" t="s">
        <v>57</v>
      </c>
    </row>
    <row r="4249" spans="1:5" s="23" customFormat="1" ht="15.75" outlineLevel="2" x14ac:dyDescent="0.25">
      <c r="A4249" s="27">
        <v>44400</v>
      </c>
      <c r="B4249" s="24" t="s">
        <v>193</v>
      </c>
      <c r="C4249" s="25">
        <v>14.3</v>
      </c>
      <c r="D4249" s="31" t="str">
        <f t="shared" si="65"/>
        <v/>
      </c>
      <c r="E4249" s="24" t="s">
        <v>57</v>
      </c>
    </row>
    <row r="4250" spans="1:5" s="23" customFormat="1" ht="15.75" outlineLevel="2" x14ac:dyDescent="0.25">
      <c r="A4250" s="27">
        <v>44400</v>
      </c>
      <c r="B4250" s="24" t="s">
        <v>193</v>
      </c>
      <c r="C4250" s="25">
        <v>14.3</v>
      </c>
      <c r="D4250" s="31" t="str">
        <f t="shared" si="65"/>
        <v/>
      </c>
      <c r="E4250" s="24" t="s">
        <v>57</v>
      </c>
    </row>
    <row r="4251" spans="1:5" s="23" customFormat="1" ht="15.75" outlineLevel="2" x14ac:dyDescent="0.25">
      <c r="A4251" s="27">
        <v>44400</v>
      </c>
      <c r="B4251" s="24" t="s">
        <v>193</v>
      </c>
      <c r="C4251" s="25">
        <v>14.3</v>
      </c>
      <c r="D4251" s="31" t="str">
        <f t="shared" si="65"/>
        <v/>
      </c>
      <c r="E4251" s="24" t="s">
        <v>57</v>
      </c>
    </row>
    <row r="4252" spans="1:5" s="23" customFormat="1" ht="15.75" outlineLevel="2" x14ac:dyDescent="0.25">
      <c r="A4252" s="27">
        <v>44400</v>
      </c>
      <c r="B4252" s="24" t="s">
        <v>193</v>
      </c>
      <c r="C4252" s="25">
        <v>14.3</v>
      </c>
      <c r="D4252" s="31" t="str">
        <f t="shared" si="65"/>
        <v/>
      </c>
      <c r="E4252" s="24" t="s">
        <v>57</v>
      </c>
    </row>
    <row r="4253" spans="1:5" s="23" customFormat="1" ht="15.75" outlineLevel="2" x14ac:dyDescent="0.25">
      <c r="A4253" s="27">
        <v>44400</v>
      </c>
      <c r="B4253" s="24" t="s">
        <v>193</v>
      </c>
      <c r="C4253" s="25">
        <v>14.3</v>
      </c>
      <c r="D4253" s="31" t="str">
        <f t="shared" si="65"/>
        <v/>
      </c>
      <c r="E4253" s="24" t="s">
        <v>57</v>
      </c>
    </row>
    <row r="4254" spans="1:5" s="23" customFormat="1" ht="15.75" outlineLevel="2" x14ac:dyDescent="0.25">
      <c r="A4254" s="27">
        <v>44400</v>
      </c>
      <c r="B4254" s="24" t="s">
        <v>193</v>
      </c>
      <c r="C4254" s="25">
        <v>14.3</v>
      </c>
      <c r="D4254" s="31" t="str">
        <f t="shared" si="65"/>
        <v/>
      </c>
      <c r="E4254" s="24" t="s">
        <v>57</v>
      </c>
    </row>
    <row r="4255" spans="1:5" s="23" customFormat="1" ht="15.75" outlineLevel="2" x14ac:dyDescent="0.25">
      <c r="A4255" s="27">
        <v>44400</v>
      </c>
      <c r="B4255" s="24" t="s">
        <v>193</v>
      </c>
      <c r="C4255" s="25">
        <v>14.3</v>
      </c>
      <c r="D4255" s="31" t="str">
        <f t="shared" si="65"/>
        <v/>
      </c>
      <c r="E4255" s="24" t="s">
        <v>57</v>
      </c>
    </row>
    <row r="4256" spans="1:5" s="23" customFormat="1" ht="15.75" outlineLevel="2" x14ac:dyDescent="0.25">
      <c r="A4256" s="27">
        <v>44400</v>
      </c>
      <c r="B4256" s="24" t="s">
        <v>193</v>
      </c>
      <c r="C4256" s="25">
        <v>14.3</v>
      </c>
      <c r="D4256" s="31" t="str">
        <f t="shared" si="65"/>
        <v/>
      </c>
      <c r="E4256" s="24" t="s">
        <v>57</v>
      </c>
    </row>
    <row r="4257" spans="1:5" s="23" customFormat="1" ht="15.75" outlineLevel="2" x14ac:dyDescent="0.25">
      <c r="A4257" s="27">
        <v>44400</v>
      </c>
      <c r="B4257" s="24" t="s">
        <v>193</v>
      </c>
      <c r="C4257" s="25">
        <v>14.3</v>
      </c>
      <c r="D4257" s="31" t="str">
        <f t="shared" si="65"/>
        <v/>
      </c>
      <c r="E4257" s="24" t="s">
        <v>57</v>
      </c>
    </row>
    <row r="4258" spans="1:5" s="23" customFormat="1" ht="15.75" outlineLevel="2" x14ac:dyDescent="0.25">
      <c r="A4258" s="27">
        <v>44400</v>
      </c>
      <c r="B4258" s="24" t="s">
        <v>193</v>
      </c>
      <c r="C4258" s="25">
        <v>14.3</v>
      </c>
      <c r="D4258" s="31" t="str">
        <f t="shared" si="65"/>
        <v/>
      </c>
      <c r="E4258" s="24" t="s">
        <v>57</v>
      </c>
    </row>
    <row r="4259" spans="1:5" s="23" customFormat="1" ht="15.75" outlineLevel="2" x14ac:dyDescent="0.25">
      <c r="A4259" s="27">
        <v>44400</v>
      </c>
      <c r="B4259" s="24" t="s">
        <v>193</v>
      </c>
      <c r="C4259" s="25">
        <v>14.3</v>
      </c>
      <c r="D4259" s="31" t="str">
        <f t="shared" si="65"/>
        <v/>
      </c>
      <c r="E4259" s="24" t="s">
        <v>57</v>
      </c>
    </row>
    <row r="4260" spans="1:5" s="23" customFormat="1" ht="15.75" outlineLevel="2" x14ac:dyDescent="0.25">
      <c r="A4260" s="27">
        <v>44400</v>
      </c>
      <c r="B4260" s="24" t="s">
        <v>193</v>
      </c>
      <c r="C4260" s="25">
        <v>14.3</v>
      </c>
      <c r="D4260" s="31" t="str">
        <f t="shared" si="65"/>
        <v/>
      </c>
      <c r="E4260" s="24" t="s">
        <v>57</v>
      </c>
    </row>
    <row r="4261" spans="1:5" s="23" customFormat="1" ht="15.75" outlineLevel="2" x14ac:dyDescent="0.25">
      <c r="A4261" s="27">
        <v>44400</v>
      </c>
      <c r="B4261" s="24" t="s">
        <v>193</v>
      </c>
      <c r="C4261" s="25">
        <v>14.3</v>
      </c>
      <c r="D4261" s="31" t="str">
        <f t="shared" si="65"/>
        <v/>
      </c>
      <c r="E4261" s="24" t="s">
        <v>57</v>
      </c>
    </row>
    <row r="4262" spans="1:5" s="23" customFormat="1" ht="15.75" outlineLevel="2" x14ac:dyDescent="0.25">
      <c r="A4262" s="27">
        <v>44400</v>
      </c>
      <c r="B4262" s="24" t="s">
        <v>193</v>
      </c>
      <c r="C4262" s="25">
        <v>14.3</v>
      </c>
      <c r="D4262" s="31" t="str">
        <f t="shared" si="65"/>
        <v/>
      </c>
      <c r="E4262" s="24" t="s">
        <v>57</v>
      </c>
    </row>
    <row r="4263" spans="1:5" s="23" customFormat="1" ht="15.75" outlineLevel="2" x14ac:dyDescent="0.25">
      <c r="A4263" s="27">
        <v>44400</v>
      </c>
      <c r="B4263" s="24" t="s">
        <v>193</v>
      </c>
      <c r="C4263" s="25">
        <v>14.3</v>
      </c>
      <c r="D4263" s="31" t="str">
        <f t="shared" si="65"/>
        <v/>
      </c>
      <c r="E4263" s="24" t="s">
        <v>57</v>
      </c>
    </row>
    <row r="4264" spans="1:5" s="23" customFormat="1" ht="15.75" outlineLevel="2" x14ac:dyDescent="0.25">
      <c r="A4264" s="27">
        <v>44400</v>
      </c>
      <c r="B4264" s="24" t="s">
        <v>193</v>
      </c>
      <c r="C4264" s="25">
        <v>14.3</v>
      </c>
      <c r="D4264" s="31" t="str">
        <f t="shared" si="65"/>
        <v/>
      </c>
      <c r="E4264" s="24" t="s">
        <v>57</v>
      </c>
    </row>
    <row r="4265" spans="1:5" s="23" customFormat="1" ht="15.75" outlineLevel="2" x14ac:dyDescent="0.25">
      <c r="A4265" s="27">
        <v>44400</v>
      </c>
      <c r="B4265" s="24" t="s">
        <v>193</v>
      </c>
      <c r="C4265" s="25">
        <v>14.3</v>
      </c>
      <c r="D4265" s="31" t="str">
        <f t="shared" si="65"/>
        <v/>
      </c>
      <c r="E4265" s="24" t="s">
        <v>57</v>
      </c>
    </row>
    <row r="4266" spans="1:5" s="23" customFormat="1" ht="15.75" outlineLevel="2" x14ac:dyDescent="0.25">
      <c r="A4266" s="27">
        <v>44400</v>
      </c>
      <c r="B4266" s="24" t="s">
        <v>193</v>
      </c>
      <c r="C4266" s="25">
        <v>14.3</v>
      </c>
      <c r="D4266" s="31" t="str">
        <f t="shared" si="65"/>
        <v/>
      </c>
      <c r="E4266" s="24" t="s">
        <v>57</v>
      </c>
    </row>
    <row r="4267" spans="1:5" s="23" customFormat="1" ht="15.75" outlineLevel="2" x14ac:dyDescent="0.25">
      <c r="A4267" s="27">
        <v>44400</v>
      </c>
      <c r="B4267" s="24" t="s">
        <v>193</v>
      </c>
      <c r="C4267" s="25">
        <v>14.3</v>
      </c>
      <c r="D4267" s="31" t="str">
        <f t="shared" si="65"/>
        <v/>
      </c>
      <c r="E4267" s="24" t="s">
        <v>57</v>
      </c>
    </row>
    <row r="4268" spans="1:5" s="23" customFormat="1" ht="15.75" outlineLevel="2" x14ac:dyDescent="0.25">
      <c r="A4268" s="27">
        <v>44400</v>
      </c>
      <c r="B4268" s="24" t="s">
        <v>193</v>
      </c>
      <c r="C4268" s="25">
        <v>14.3</v>
      </c>
      <c r="D4268" s="31" t="str">
        <f t="shared" si="65"/>
        <v/>
      </c>
      <c r="E4268" s="24" t="s">
        <v>57</v>
      </c>
    </row>
    <row r="4269" spans="1:5" s="23" customFormat="1" ht="15.75" outlineLevel="2" x14ac:dyDescent="0.25">
      <c r="A4269" s="27">
        <v>44400</v>
      </c>
      <c r="B4269" s="24" t="s">
        <v>193</v>
      </c>
      <c r="C4269" s="25">
        <v>14.3</v>
      </c>
      <c r="D4269" s="31" t="str">
        <f t="shared" si="65"/>
        <v/>
      </c>
      <c r="E4269" s="24" t="s">
        <v>57</v>
      </c>
    </row>
    <row r="4270" spans="1:5" s="23" customFormat="1" ht="15.75" outlineLevel="2" x14ac:dyDescent="0.25">
      <c r="A4270" s="27">
        <v>44400</v>
      </c>
      <c r="B4270" s="24" t="s">
        <v>193</v>
      </c>
      <c r="C4270" s="25">
        <v>14.3</v>
      </c>
      <c r="D4270" s="31" t="str">
        <f t="shared" si="65"/>
        <v/>
      </c>
      <c r="E4270" s="24" t="s">
        <v>57</v>
      </c>
    </row>
    <row r="4271" spans="1:5" s="23" customFormat="1" ht="15.75" outlineLevel="2" x14ac:dyDescent="0.25">
      <c r="A4271" s="27">
        <v>44400</v>
      </c>
      <c r="B4271" s="24" t="s">
        <v>193</v>
      </c>
      <c r="C4271" s="25">
        <v>30.89</v>
      </c>
      <c r="D4271" s="31" t="str">
        <f t="shared" si="65"/>
        <v/>
      </c>
      <c r="E4271" s="24" t="s">
        <v>57</v>
      </c>
    </row>
    <row r="4272" spans="1:5" s="23" customFormat="1" ht="15.75" outlineLevel="2" x14ac:dyDescent="0.25">
      <c r="A4272" s="27">
        <v>44400</v>
      </c>
      <c r="B4272" s="24" t="s">
        <v>193</v>
      </c>
      <c r="C4272" s="25">
        <v>30.89</v>
      </c>
      <c r="D4272" s="31" t="str">
        <f t="shared" si="65"/>
        <v/>
      </c>
      <c r="E4272" s="24" t="s">
        <v>57</v>
      </c>
    </row>
    <row r="4273" spans="1:5" s="23" customFormat="1" ht="15.75" outlineLevel="2" x14ac:dyDescent="0.25">
      <c r="A4273" s="27">
        <v>44400</v>
      </c>
      <c r="B4273" s="24" t="s">
        <v>193</v>
      </c>
      <c r="C4273" s="25">
        <v>30.89</v>
      </c>
      <c r="D4273" s="31" t="str">
        <f t="shared" ref="D4273:D4336" si="66">IF(E4273="","TOTAL","")</f>
        <v/>
      </c>
      <c r="E4273" s="24" t="s">
        <v>57</v>
      </c>
    </row>
    <row r="4274" spans="1:5" s="23" customFormat="1" ht="15.75" outlineLevel="2" x14ac:dyDescent="0.25">
      <c r="A4274" s="27">
        <v>44400</v>
      </c>
      <c r="B4274" s="24" t="s">
        <v>193</v>
      </c>
      <c r="C4274" s="25">
        <v>30.89</v>
      </c>
      <c r="D4274" s="31" t="str">
        <f t="shared" si="66"/>
        <v/>
      </c>
      <c r="E4274" s="24" t="s">
        <v>57</v>
      </c>
    </row>
    <row r="4275" spans="1:5" s="23" customFormat="1" ht="15.75" outlineLevel="2" x14ac:dyDescent="0.25">
      <c r="A4275" s="27">
        <v>44400</v>
      </c>
      <c r="B4275" s="24" t="s">
        <v>193</v>
      </c>
      <c r="C4275" s="25">
        <v>30.89</v>
      </c>
      <c r="D4275" s="31" t="str">
        <f t="shared" si="66"/>
        <v/>
      </c>
      <c r="E4275" s="24" t="s">
        <v>57</v>
      </c>
    </row>
    <row r="4276" spans="1:5" s="23" customFormat="1" ht="15.75" outlineLevel="2" x14ac:dyDescent="0.25">
      <c r="A4276" s="27">
        <v>44400</v>
      </c>
      <c r="B4276" s="24" t="s">
        <v>193</v>
      </c>
      <c r="C4276" s="25">
        <v>30.89</v>
      </c>
      <c r="D4276" s="31" t="str">
        <f t="shared" si="66"/>
        <v/>
      </c>
      <c r="E4276" s="24" t="s">
        <v>57</v>
      </c>
    </row>
    <row r="4277" spans="1:5" s="23" customFormat="1" ht="15.75" outlineLevel="2" x14ac:dyDescent="0.25">
      <c r="A4277" s="27">
        <v>44400</v>
      </c>
      <c r="B4277" s="24" t="s">
        <v>193</v>
      </c>
      <c r="C4277" s="25">
        <v>31.02</v>
      </c>
      <c r="D4277" s="31" t="str">
        <f t="shared" si="66"/>
        <v/>
      </c>
      <c r="E4277" s="24" t="s">
        <v>57</v>
      </c>
    </row>
    <row r="4278" spans="1:5" s="23" customFormat="1" ht="15.75" outlineLevel="2" x14ac:dyDescent="0.25">
      <c r="A4278" s="27">
        <v>44400</v>
      </c>
      <c r="B4278" s="24" t="s">
        <v>193</v>
      </c>
      <c r="C4278" s="25">
        <v>30.89</v>
      </c>
      <c r="D4278" s="31" t="str">
        <f t="shared" si="66"/>
        <v/>
      </c>
      <c r="E4278" s="24" t="s">
        <v>57</v>
      </c>
    </row>
    <row r="4279" spans="1:5" s="23" customFormat="1" ht="15.75" outlineLevel="2" x14ac:dyDescent="0.25">
      <c r="A4279" s="27">
        <v>44400</v>
      </c>
      <c r="B4279" s="24" t="s">
        <v>193</v>
      </c>
      <c r="C4279" s="25">
        <v>30.89</v>
      </c>
      <c r="D4279" s="31" t="str">
        <f t="shared" si="66"/>
        <v/>
      </c>
      <c r="E4279" s="24" t="s">
        <v>57</v>
      </c>
    </row>
    <row r="4280" spans="1:5" s="23" customFormat="1" ht="15.75" outlineLevel="2" x14ac:dyDescent="0.25">
      <c r="A4280" s="27">
        <v>44400</v>
      </c>
      <c r="B4280" s="24" t="s">
        <v>193</v>
      </c>
      <c r="C4280" s="25">
        <v>30.89</v>
      </c>
      <c r="D4280" s="31" t="str">
        <f t="shared" si="66"/>
        <v/>
      </c>
      <c r="E4280" s="24" t="s">
        <v>57</v>
      </c>
    </row>
    <row r="4281" spans="1:5" s="23" customFormat="1" ht="15.75" outlineLevel="2" x14ac:dyDescent="0.25">
      <c r="A4281" s="27">
        <v>44400</v>
      </c>
      <c r="B4281" s="24" t="s">
        <v>193</v>
      </c>
      <c r="C4281" s="25">
        <v>30.89</v>
      </c>
      <c r="D4281" s="31" t="str">
        <f t="shared" si="66"/>
        <v/>
      </c>
      <c r="E4281" s="24" t="s">
        <v>57</v>
      </c>
    </row>
    <row r="4282" spans="1:5" s="23" customFormat="1" ht="15.75" outlineLevel="2" x14ac:dyDescent="0.25">
      <c r="A4282" s="27">
        <v>44400</v>
      </c>
      <c r="B4282" s="24" t="s">
        <v>193</v>
      </c>
      <c r="C4282" s="25">
        <v>30.89</v>
      </c>
      <c r="D4282" s="31" t="str">
        <f t="shared" si="66"/>
        <v/>
      </c>
      <c r="E4282" s="24" t="s">
        <v>57</v>
      </c>
    </row>
    <row r="4283" spans="1:5" s="23" customFormat="1" ht="15.75" outlineLevel="2" x14ac:dyDescent="0.25">
      <c r="A4283" s="27">
        <v>44400</v>
      </c>
      <c r="B4283" s="24" t="s">
        <v>193</v>
      </c>
      <c r="C4283" s="25">
        <v>30.89</v>
      </c>
      <c r="D4283" s="31" t="str">
        <f t="shared" si="66"/>
        <v/>
      </c>
      <c r="E4283" s="24" t="s">
        <v>57</v>
      </c>
    </row>
    <row r="4284" spans="1:5" s="23" customFormat="1" ht="15.75" outlineLevel="2" x14ac:dyDescent="0.25">
      <c r="A4284" s="27">
        <v>44400</v>
      </c>
      <c r="B4284" s="24" t="s">
        <v>193</v>
      </c>
      <c r="C4284" s="25">
        <v>30.89</v>
      </c>
      <c r="D4284" s="31" t="str">
        <f t="shared" si="66"/>
        <v/>
      </c>
      <c r="E4284" s="24" t="s">
        <v>57</v>
      </c>
    </row>
    <row r="4285" spans="1:5" s="23" customFormat="1" ht="15.75" outlineLevel="2" x14ac:dyDescent="0.25">
      <c r="A4285" s="27">
        <v>44400</v>
      </c>
      <c r="B4285" s="24" t="s">
        <v>193</v>
      </c>
      <c r="C4285" s="25">
        <v>30.89</v>
      </c>
      <c r="D4285" s="31" t="str">
        <f t="shared" si="66"/>
        <v/>
      </c>
      <c r="E4285" s="24" t="s">
        <v>57</v>
      </c>
    </row>
    <row r="4286" spans="1:5" s="23" customFormat="1" ht="15.75" outlineLevel="2" x14ac:dyDescent="0.25">
      <c r="A4286" s="27">
        <v>44400</v>
      </c>
      <c r="B4286" s="24" t="s">
        <v>193</v>
      </c>
      <c r="C4286" s="25">
        <v>30.89</v>
      </c>
      <c r="D4286" s="31" t="str">
        <f t="shared" si="66"/>
        <v/>
      </c>
      <c r="E4286" s="24" t="s">
        <v>57</v>
      </c>
    </row>
    <row r="4287" spans="1:5" s="23" customFormat="1" ht="15.75" outlineLevel="2" x14ac:dyDescent="0.25">
      <c r="A4287" s="27">
        <v>44400</v>
      </c>
      <c r="B4287" s="24" t="s">
        <v>193</v>
      </c>
      <c r="C4287" s="25">
        <v>30.89</v>
      </c>
      <c r="D4287" s="31" t="str">
        <f t="shared" si="66"/>
        <v/>
      </c>
      <c r="E4287" s="24" t="s">
        <v>57</v>
      </c>
    </row>
    <row r="4288" spans="1:5" s="23" customFormat="1" ht="15.75" outlineLevel="2" x14ac:dyDescent="0.25">
      <c r="A4288" s="27">
        <v>44400</v>
      </c>
      <c r="B4288" s="24" t="s">
        <v>193</v>
      </c>
      <c r="C4288" s="25">
        <v>30.89</v>
      </c>
      <c r="D4288" s="31" t="str">
        <f t="shared" si="66"/>
        <v/>
      </c>
      <c r="E4288" s="24" t="s">
        <v>57</v>
      </c>
    </row>
    <row r="4289" spans="1:5" s="23" customFormat="1" ht="15.75" outlineLevel="2" x14ac:dyDescent="0.25">
      <c r="A4289" s="27">
        <v>44400</v>
      </c>
      <c r="B4289" s="24" t="s">
        <v>193</v>
      </c>
      <c r="C4289" s="25">
        <v>30.89</v>
      </c>
      <c r="D4289" s="31" t="str">
        <f t="shared" si="66"/>
        <v/>
      </c>
      <c r="E4289" s="24" t="s">
        <v>57</v>
      </c>
    </row>
    <row r="4290" spans="1:5" s="23" customFormat="1" ht="15.75" outlineLevel="2" x14ac:dyDescent="0.25">
      <c r="A4290" s="27">
        <v>44400</v>
      </c>
      <c r="B4290" s="24" t="s">
        <v>193</v>
      </c>
      <c r="C4290" s="25">
        <v>30.89</v>
      </c>
      <c r="D4290" s="31" t="str">
        <f t="shared" si="66"/>
        <v/>
      </c>
      <c r="E4290" s="24" t="s">
        <v>57</v>
      </c>
    </row>
    <row r="4291" spans="1:5" s="23" customFormat="1" ht="15.75" outlineLevel="2" x14ac:dyDescent="0.25">
      <c r="A4291" s="27">
        <v>44400</v>
      </c>
      <c r="B4291" s="24" t="s">
        <v>193</v>
      </c>
      <c r="C4291" s="25">
        <v>30.89</v>
      </c>
      <c r="D4291" s="31" t="str">
        <f t="shared" si="66"/>
        <v/>
      </c>
      <c r="E4291" s="24" t="s">
        <v>57</v>
      </c>
    </row>
    <row r="4292" spans="1:5" s="23" customFormat="1" ht="15.75" outlineLevel="2" x14ac:dyDescent="0.25">
      <c r="A4292" s="27">
        <v>44400</v>
      </c>
      <c r="B4292" s="24" t="s">
        <v>193</v>
      </c>
      <c r="C4292" s="25">
        <v>30.89</v>
      </c>
      <c r="D4292" s="31" t="str">
        <f t="shared" si="66"/>
        <v/>
      </c>
      <c r="E4292" s="24" t="s">
        <v>57</v>
      </c>
    </row>
    <row r="4293" spans="1:5" s="23" customFormat="1" ht="15.75" outlineLevel="2" x14ac:dyDescent="0.25">
      <c r="A4293" s="27">
        <v>44400</v>
      </c>
      <c r="B4293" s="24" t="s">
        <v>193</v>
      </c>
      <c r="C4293" s="25">
        <v>30.89</v>
      </c>
      <c r="D4293" s="31" t="str">
        <f t="shared" si="66"/>
        <v/>
      </c>
      <c r="E4293" s="24" t="s">
        <v>57</v>
      </c>
    </row>
    <row r="4294" spans="1:5" s="23" customFormat="1" ht="15.75" outlineLevel="2" x14ac:dyDescent="0.25">
      <c r="A4294" s="27">
        <v>44400</v>
      </c>
      <c r="B4294" s="24" t="s">
        <v>193</v>
      </c>
      <c r="C4294" s="25">
        <v>30.89</v>
      </c>
      <c r="D4294" s="31" t="str">
        <f t="shared" si="66"/>
        <v/>
      </c>
      <c r="E4294" s="24" t="s">
        <v>57</v>
      </c>
    </row>
    <row r="4295" spans="1:5" s="23" customFormat="1" ht="15.75" outlineLevel="2" x14ac:dyDescent="0.25">
      <c r="A4295" s="27">
        <v>44400</v>
      </c>
      <c r="B4295" s="24" t="s">
        <v>193</v>
      </c>
      <c r="C4295" s="25">
        <v>30.89</v>
      </c>
      <c r="D4295" s="31" t="str">
        <f t="shared" si="66"/>
        <v/>
      </c>
      <c r="E4295" s="24" t="s">
        <v>57</v>
      </c>
    </row>
    <row r="4296" spans="1:5" s="23" customFormat="1" ht="15.75" outlineLevel="2" x14ac:dyDescent="0.25">
      <c r="A4296" s="27">
        <v>44400</v>
      </c>
      <c r="B4296" s="24" t="s">
        <v>193</v>
      </c>
      <c r="C4296" s="25">
        <v>30.89</v>
      </c>
      <c r="D4296" s="31" t="str">
        <f t="shared" si="66"/>
        <v/>
      </c>
      <c r="E4296" s="24" t="s">
        <v>57</v>
      </c>
    </row>
    <row r="4297" spans="1:5" s="23" customFormat="1" ht="15.75" outlineLevel="2" x14ac:dyDescent="0.25">
      <c r="A4297" s="27">
        <v>44400</v>
      </c>
      <c r="B4297" s="24" t="s">
        <v>193</v>
      </c>
      <c r="C4297" s="25">
        <v>30.89</v>
      </c>
      <c r="D4297" s="31" t="str">
        <f t="shared" si="66"/>
        <v/>
      </c>
      <c r="E4297" s="24" t="s">
        <v>57</v>
      </c>
    </row>
    <row r="4298" spans="1:5" s="23" customFormat="1" ht="15.75" outlineLevel="2" x14ac:dyDescent="0.25">
      <c r="A4298" s="27">
        <v>44400</v>
      </c>
      <c r="B4298" s="24" t="s">
        <v>193</v>
      </c>
      <c r="C4298" s="25">
        <v>30.89</v>
      </c>
      <c r="D4298" s="31" t="str">
        <f t="shared" si="66"/>
        <v/>
      </c>
      <c r="E4298" s="24" t="s">
        <v>57</v>
      </c>
    </row>
    <row r="4299" spans="1:5" s="23" customFormat="1" ht="15.75" outlineLevel="2" x14ac:dyDescent="0.25">
      <c r="A4299" s="27">
        <v>44400</v>
      </c>
      <c r="B4299" s="24" t="s">
        <v>193</v>
      </c>
      <c r="C4299" s="25">
        <v>30.89</v>
      </c>
      <c r="D4299" s="31" t="str">
        <f t="shared" si="66"/>
        <v/>
      </c>
      <c r="E4299" s="24" t="s">
        <v>57</v>
      </c>
    </row>
    <row r="4300" spans="1:5" s="23" customFormat="1" ht="15.75" outlineLevel="2" x14ac:dyDescent="0.25">
      <c r="A4300" s="27">
        <v>44400</v>
      </c>
      <c r="B4300" s="24" t="s">
        <v>193</v>
      </c>
      <c r="C4300" s="25">
        <v>30.89</v>
      </c>
      <c r="D4300" s="31" t="str">
        <f t="shared" si="66"/>
        <v/>
      </c>
      <c r="E4300" s="24" t="s">
        <v>57</v>
      </c>
    </row>
    <row r="4301" spans="1:5" s="23" customFormat="1" ht="15.75" outlineLevel="2" x14ac:dyDescent="0.25">
      <c r="A4301" s="27">
        <v>44400</v>
      </c>
      <c r="B4301" s="24" t="s">
        <v>193</v>
      </c>
      <c r="C4301" s="25">
        <v>30.89</v>
      </c>
      <c r="D4301" s="31" t="str">
        <f t="shared" si="66"/>
        <v/>
      </c>
      <c r="E4301" s="24" t="s">
        <v>57</v>
      </c>
    </row>
    <row r="4302" spans="1:5" s="23" customFormat="1" ht="15.75" outlineLevel="2" x14ac:dyDescent="0.25">
      <c r="A4302" s="27">
        <v>44400</v>
      </c>
      <c r="B4302" s="24" t="s">
        <v>193</v>
      </c>
      <c r="C4302" s="25">
        <v>30.89</v>
      </c>
      <c r="D4302" s="31" t="str">
        <f t="shared" si="66"/>
        <v/>
      </c>
      <c r="E4302" s="24" t="s">
        <v>57</v>
      </c>
    </row>
    <row r="4303" spans="1:5" s="23" customFormat="1" ht="15.75" outlineLevel="2" x14ac:dyDescent="0.25">
      <c r="A4303" s="27">
        <v>44400</v>
      </c>
      <c r="B4303" s="24" t="s">
        <v>193</v>
      </c>
      <c r="C4303" s="25">
        <v>30.89</v>
      </c>
      <c r="D4303" s="31" t="str">
        <f t="shared" si="66"/>
        <v/>
      </c>
      <c r="E4303" s="24" t="s">
        <v>57</v>
      </c>
    </row>
    <row r="4304" spans="1:5" s="23" customFormat="1" ht="15.75" outlineLevel="2" x14ac:dyDescent="0.25">
      <c r="A4304" s="27">
        <v>44400</v>
      </c>
      <c r="B4304" s="24" t="s">
        <v>193</v>
      </c>
      <c r="C4304" s="25">
        <v>30.89</v>
      </c>
      <c r="D4304" s="31" t="str">
        <f t="shared" si="66"/>
        <v/>
      </c>
      <c r="E4304" s="24" t="s">
        <v>57</v>
      </c>
    </row>
    <row r="4305" spans="1:5" s="23" customFormat="1" ht="15.75" outlineLevel="2" x14ac:dyDescent="0.25">
      <c r="A4305" s="27">
        <v>44400</v>
      </c>
      <c r="B4305" s="24" t="s">
        <v>193</v>
      </c>
      <c r="C4305" s="25">
        <v>30.89</v>
      </c>
      <c r="D4305" s="31" t="str">
        <f t="shared" si="66"/>
        <v/>
      </c>
      <c r="E4305" s="24" t="s">
        <v>57</v>
      </c>
    </row>
    <row r="4306" spans="1:5" s="23" customFormat="1" ht="15.75" outlineLevel="2" x14ac:dyDescent="0.25">
      <c r="A4306" s="27">
        <v>44400</v>
      </c>
      <c r="B4306" s="24" t="s">
        <v>193</v>
      </c>
      <c r="C4306" s="25">
        <v>30.89</v>
      </c>
      <c r="D4306" s="31" t="str">
        <f t="shared" si="66"/>
        <v/>
      </c>
      <c r="E4306" s="24" t="s">
        <v>57</v>
      </c>
    </row>
    <row r="4307" spans="1:5" s="23" customFormat="1" ht="15.75" outlineLevel="2" x14ac:dyDescent="0.25">
      <c r="A4307" s="27">
        <v>44400</v>
      </c>
      <c r="B4307" s="24" t="s">
        <v>193</v>
      </c>
      <c r="C4307" s="25">
        <v>30.89</v>
      </c>
      <c r="D4307" s="31" t="str">
        <f t="shared" si="66"/>
        <v/>
      </c>
      <c r="E4307" s="24" t="s">
        <v>57</v>
      </c>
    </row>
    <row r="4308" spans="1:5" s="23" customFormat="1" ht="15.75" outlineLevel="2" x14ac:dyDescent="0.25">
      <c r="A4308" s="27">
        <v>44400</v>
      </c>
      <c r="B4308" s="24" t="s">
        <v>193</v>
      </c>
      <c r="C4308" s="25">
        <v>30.89</v>
      </c>
      <c r="D4308" s="31" t="str">
        <f t="shared" si="66"/>
        <v/>
      </c>
      <c r="E4308" s="24" t="s">
        <v>57</v>
      </c>
    </row>
    <row r="4309" spans="1:5" s="23" customFormat="1" ht="15.75" outlineLevel="2" x14ac:dyDescent="0.25">
      <c r="A4309" s="27">
        <v>44400</v>
      </c>
      <c r="B4309" s="24" t="s">
        <v>193</v>
      </c>
      <c r="C4309" s="25">
        <v>30.89</v>
      </c>
      <c r="D4309" s="31" t="str">
        <f t="shared" si="66"/>
        <v/>
      </c>
      <c r="E4309" s="24" t="s">
        <v>57</v>
      </c>
    </row>
    <row r="4310" spans="1:5" s="23" customFormat="1" ht="15.75" outlineLevel="2" x14ac:dyDescent="0.25">
      <c r="A4310" s="27">
        <v>44400</v>
      </c>
      <c r="B4310" s="24" t="s">
        <v>193</v>
      </c>
      <c r="C4310" s="25">
        <v>30.89</v>
      </c>
      <c r="D4310" s="31" t="str">
        <f t="shared" si="66"/>
        <v/>
      </c>
      <c r="E4310" s="24" t="s">
        <v>57</v>
      </c>
    </row>
    <row r="4311" spans="1:5" s="23" customFormat="1" ht="15.75" outlineLevel="2" x14ac:dyDescent="0.25">
      <c r="A4311" s="27">
        <v>44400</v>
      </c>
      <c r="B4311" s="24" t="s">
        <v>193</v>
      </c>
      <c r="C4311" s="25">
        <v>30.89</v>
      </c>
      <c r="D4311" s="31" t="str">
        <f t="shared" si="66"/>
        <v/>
      </c>
      <c r="E4311" s="24" t="s">
        <v>57</v>
      </c>
    </row>
    <row r="4312" spans="1:5" s="23" customFormat="1" ht="15.75" outlineLevel="2" x14ac:dyDescent="0.25">
      <c r="A4312" s="27">
        <v>44400</v>
      </c>
      <c r="B4312" s="24" t="s">
        <v>193</v>
      </c>
      <c r="C4312" s="25">
        <v>30.89</v>
      </c>
      <c r="D4312" s="31" t="str">
        <f t="shared" si="66"/>
        <v/>
      </c>
      <c r="E4312" s="24" t="s">
        <v>57</v>
      </c>
    </row>
    <row r="4313" spans="1:5" s="23" customFormat="1" ht="15.75" outlineLevel="2" x14ac:dyDescent="0.25">
      <c r="A4313" s="27">
        <v>44400</v>
      </c>
      <c r="B4313" s="24" t="s">
        <v>193</v>
      </c>
      <c r="C4313" s="25">
        <v>30.89</v>
      </c>
      <c r="D4313" s="31" t="str">
        <f t="shared" si="66"/>
        <v/>
      </c>
      <c r="E4313" s="24" t="s">
        <v>57</v>
      </c>
    </row>
    <row r="4314" spans="1:5" s="23" customFormat="1" ht="15.75" outlineLevel="1" x14ac:dyDescent="0.25">
      <c r="A4314" s="28">
        <f>A4313</f>
        <v>44400</v>
      </c>
      <c r="B4314" s="29" t="str">
        <f>B4313</f>
        <v>COMPLETE BOOK &amp; MEDIA</v>
      </c>
      <c r="C4314" s="30">
        <f>SUBTOTAL(9,C4228:C4313)</f>
        <v>1943.1000000000026</v>
      </c>
      <c r="D4314" s="31" t="str">
        <f t="shared" si="66"/>
        <v>TOTAL</v>
      </c>
      <c r="E4314" s="24"/>
    </row>
    <row r="4315" spans="1:5" s="23" customFormat="1" ht="15.75" outlineLevel="2" x14ac:dyDescent="0.25">
      <c r="A4315" s="27">
        <v>44400</v>
      </c>
      <c r="B4315" s="24" t="s">
        <v>257</v>
      </c>
      <c r="C4315" s="25">
        <v>1206</v>
      </c>
      <c r="D4315" s="31" t="str">
        <f t="shared" si="66"/>
        <v/>
      </c>
      <c r="E4315" s="24" t="s">
        <v>289</v>
      </c>
    </row>
    <row r="4316" spans="1:5" s="23" customFormat="1" ht="15.75" outlineLevel="2" x14ac:dyDescent="0.25">
      <c r="A4316" s="27">
        <v>44400</v>
      </c>
      <c r="B4316" s="24" t="s">
        <v>257</v>
      </c>
      <c r="C4316" s="25">
        <v>17846</v>
      </c>
      <c r="D4316" s="31" t="str">
        <f t="shared" si="66"/>
        <v/>
      </c>
      <c r="E4316" s="24" t="s">
        <v>289</v>
      </c>
    </row>
    <row r="4317" spans="1:5" s="23" customFormat="1" ht="15.75" outlineLevel="1" x14ac:dyDescent="0.25">
      <c r="A4317" s="28">
        <f>A4316</f>
        <v>44400</v>
      </c>
      <c r="B4317" s="29" t="str">
        <f>B4316</f>
        <v>GOVCONNECTION INC</v>
      </c>
      <c r="C4317" s="30">
        <f>SUBTOTAL(9,C4315:C4316)</f>
        <v>19052</v>
      </c>
      <c r="D4317" s="31" t="str">
        <f t="shared" si="66"/>
        <v>TOTAL</v>
      </c>
      <c r="E4317" s="24"/>
    </row>
    <row r="4318" spans="1:5" s="23" customFormat="1" ht="15.75" outlineLevel="2" x14ac:dyDescent="0.25">
      <c r="A4318" s="27">
        <v>44400</v>
      </c>
      <c r="B4318" s="24" t="s">
        <v>1147</v>
      </c>
      <c r="C4318" s="25">
        <v>200</v>
      </c>
      <c r="D4318" s="31" t="str">
        <f t="shared" si="66"/>
        <v/>
      </c>
      <c r="E4318" s="24" t="s">
        <v>120</v>
      </c>
    </row>
    <row r="4319" spans="1:5" s="23" customFormat="1" ht="15.75" outlineLevel="1" x14ac:dyDescent="0.25">
      <c r="A4319" s="28">
        <f>A4318</f>
        <v>44400</v>
      </c>
      <c r="B4319" s="29" t="str">
        <f>B4318</f>
        <v>LADY RUNNING CAVALIERS BOOSTER CLUB</v>
      </c>
      <c r="C4319" s="30">
        <f>SUBTOTAL(9,C4318:C4318)</f>
        <v>200</v>
      </c>
      <c r="D4319" s="31" t="str">
        <f t="shared" si="66"/>
        <v>TOTAL</v>
      </c>
      <c r="E4319" s="24"/>
    </row>
    <row r="4320" spans="1:5" s="23" customFormat="1" ht="15.75" outlineLevel="2" x14ac:dyDescent="0.25">
      <c r="A4320" s="27">
        <v>44400</v>
      </c>
      <c r="B4320" s="24" t="s">
        <v>38</v>
      </c>
      <c r="C4320" s="25">
        <v>74.72</v>
      </c>
      <c r="D4320" s="31" t="str">
        <f t="shared" si="66"/>
        <v/>
      </c>
      <c r="E4320" s="24" t="s">
        <v>70</v>
      </c>
    </row>
    <row r="4321" spans="1:5" s="23" customFormat="1" ht="15.75" outlineLevel="2" x14ac:dyDescent="0.25">
      <c r="A4321" s="27">
        <v>44400</v>
      </c>
      <c r="B4321" s="24" t="s">
        <v>38</v>
      </c>
      <c r="C4321" s="25">
        <v>312.20999999999998</v>
      </c>
      <c r="D4321" s="31" t="str">
        <f t="shared" si="66"/>
        <v/>
      </c>
      <c r="E4321" s="24" t="s">
        <v>70</v>
      </c>
    </row>
    <row r="4322" spans="1:5" s="23" customFormat="1" ht="15.75" outlineLevel="1" x14ac:dyDescent="0.25">
      <c r="A4322" s="28">
        <f>A4321</f>
        <v>44400</v>
      </c>
      <c r="B4322" s="29" t="str">
        <f>B4321</f>
        <v>COSTCO WHOLESALE CORPORATION</v>
      </c>
      <c r="C4322" s="30">
        <f>SUBTOTAL(9,C4320:C4321)</f>
        <v>386.92999999999995</v>
      </c>
      <c r="D4322" s="31" t="str">
        <f t="shared" si="66"/>
        <v>TOTAL</v>
      </c>
      <c r="E4322" s="24"/>
    </row>
    <row r="4323" spans="1:5" s="23" customFormat="1" ht="15.75" outlineLevel="2" x14ac:dyDescent="0.25">
      <c r="A4323" s="27">
        <v>44400</v>
      </c>
      <c r="B4323" s="24" t="s">
        <v>255</v>
      </c>
      <c r="C4323" s="25">
        <v>870</v>
      </c>
      <c r="D4323" s="31" t="str">
        <f t="shared" si="66"/>
        <v/>
      </c>
      <c r="E4323" s="24" t="s">
        <v>62</v>
      </c>
    </row>
    <row r="4324" spans="1:5" s="23" customFormat="1" ht="15.75" outlineLevel="2" x14ac:dyDescent="0.25">
      <c r="A4324" s="27">
        <v>44400</v>
      </c>
      <c r="B4324" s="24" t="s">
        <v>255</v>
      </c>
      <c r="C4324" s="25">
        <v>1570</v>
      </c>
      <c r="D4324" s="31" t="str">
        <f t="shared" si="66"/>
        <v/>
      </c>
      <c r="E4324" s="24" t="s">
        <v>58</v>
      </c>
    </row>
    <row r="4325" spans="1:5" s="23" customFormat="1" ht="15.75" outlineLevel="2" x14ac:dyDescent="0.25">
      <c r="A4325" s="27">
        <v>44400</v>
      </c>
      <c r="B4325" s="24" t="s">
        <v>255</v>
      </c>
      <c r="C4325" s="25">
        <v>2100</v>
      </c>
      <c r="D4325" s="31" t="str">
        <f t="shared" si="66"/>
        <v/>
      </c>
      <c r="E4325" s="24" t="s">
        <v>62</v>
      </c>
    </row>
    <row r="4326" spans="1:5" s="23" customFormat="1" ht="15.75" outlineLevel="2" x14ac:dyDescent="0.25">
      <c r="A4326" s="27">
        <v>44400</v>
      </c>
      <c r="B4326" s="24" t="s">
        <v>255</v>
      </c>
      <c r="C4326" s="25">
        <v>1240</v>
      </c>
      <c r="D4326" s="31" t="str">
        <f t="shared" si="66"/>
        <v/>
      </c>
      <c r="E4326" s="24" t="s">
        <v>58</v>
      </c>
    </row>
    <row r="4327" spans="1:5" s="23" customFormat="1" ht="15.75" outlineLevel="2" x14ac:dyDescent="0.25">
      <c r="A4327" s="27">
        <v>44400</v>
      </c>
      <c r="B4327" s="24" t="s">
        <v>255</v>
      </c>
      <c r="C4327" s="25">
        <v>547</v>
      </c>
      <c r="D4327" s="31" t="str">
        <f t="shared" si="66"/>
        <v/>
      </c>
      <c r="E4327" s="24" t="s">
        <v>62</v>
      </c>
    </row>
    <row r="4328" spans="1:5" s="23" customFormat="1" ht="15.75" outlineLevel="1" x14ac:dyDescent="0.25">
      <c r="A4328" s="28">
        <f>A4327</f>
        <v>44400</v>
      </c>
      <c r="B4328" s="29" t="str">
        <f>B4327</f>
        <v>CPMR HOUSTON INC</v>
      </c>
      <c r="C4328" s="30">
        <f>SUBTOTAL(9,C4323:C4327)</f>
        <v>6327</v>
      </c>
      <c r="D4328" s="31" t="str">
        <f t="shared" si="66"/>
        <v>TOTAL</v>
      </c>
      <c r="E4328" s="24"/>
    </row>
    <row r="4329" spans="1:5" s="23" customFormat="1" ht="15.75" outlineLevel="2" x14ac:dyDescent="0.25">
      <c r="A4329" s="27">
        <v>44400</v>
      </c>
      <c r="B4329" s="24" t="s">
        <v>467</v>
      </c>
      <c r="C4329" s="25">
        <v>125</v>
      </c>
      <c r="D4329" s="31" t="str">
        <f t="shared" si="66"/>
        <v/>
      </c>
      <c r="E4329" s="24" t="s">
        <v>54</v>
      </c>
    </row>
    <row r="4330" spans="1:5" s="23" customFormat="1" ht="15.75" outlineLevel="1" x14ac:dyDescent="0.25">
      <c r="A4330" s="28">
        <f>A4329</f>
        <v>44400</v>
      </c>
      <c r="B4330" s="29" t="str">
        <f>B4329</f>
        <v>CRABTREE GLOBO LLC</v>
      </c>
      <c r="C4330" s="30">
        <f>SUBTOTAL(9,C4329:C4329)</f>
        <v>125</v>
      </c>
      <c r="D4330" s="31" t="str">
        <f t="shared" si="66"/>
        <v>TOTAL</v>
      </c>
      <c r="E4330" s="24"/>
    </row>
    <row r="4331" spans="1:5" s="23" customFormat="1" ht="15.75" outlineLevel="2" x14ac:dyDescent="0.25">
      <c r="A4331" s="27">
        <v>44400</v>
      </c>
      <c r="B4331" s="24" t="s">
        <v>449</v>
      </c>
      <c r="C4331" s="25">
        <v>500</v>
      </c>
      <c r="D4331" s="31" t="str">
        <f t="shared" si="66"/>
        <v/>
      </c>
      <c r="E4331" s="24" t="s">
        <v>70</v>
      </c>
    </row>
    <row r="4332" spans="1:5" s="23" customFormat="1" ht="15.75" outlineLevel="1" x14ac:dyDescent="0.25">
      <c r="A4332" s="28">
        <f>A4331</f>
        <v>44400</v>
      </c>
      <c r="B4332" s="29" t="str">
        <f>B4331</f>
        <v>SUMMER CRAIG CONSULTING</v>
      </c>
      <c r="C4332" s="30">
        <f>SUBTOTAL(9,C4331:C4331)</f>
        <v>500</v>
      </c>
      <c r="D4332" s="31" t="str">
        <f t="shared" si="66"/>
        <v>TOTAL</v>
      </c>
      <c r="E4332" s="24"/>
    </row>
    <row r="4333" spans="1:5" s="23" customFormat="1" ht="15.75" outlineLevel="2" x14ac:dyDescent="0.25">
      <c r="A4333" s="27">
        <v>44400</v>
      </c>
      <c r="B4333" s="24" t="s">
        <v>1148</v>
      </c>
      <c r="C4333" s="25">
        <v>450</v>
      </c>
      <c r="D4333" s="31" t="str">
        <f t="shared" si="66"/>
        <v/>
      </c>
      <c r="E4333" s="24" t="s">
        <v>59</v>
      </c>
    </row>
    <row r="4334" spans="1:5" s="23" customFormat="1" ht="15.75" outlineLevel="1" x14ac:dyDescent="0.25">
      <c r="A4334" s="28">
        <f>A4333</f>
        <v>44400</v>
      </c>
      <c r="B4334" s="29" t="str">
        <f>B4333</f>
        <v>C T A T</v>
      </c>
      <c r="C4334" s="30">
        <f>SUBTOTAL(9,C4333:C4333)</f>
        <v>450</v>
      </c>
      <c r="D4334" s="31" t="str">
        <f t="shared" si="66"/>
        <v>TOTAL</v>
      </c>
      <c r="E4334" s="24"/>
    </row>
    <row r="4335" spans="1:5" s="23" customFormat="1" ht="15.75" outlineLevel="2" x14ac:dyDescent="0.25">
      <c r="A4335" s="27">
        <v>44400</v>
      </c>
      <c r="B4335" s="24" t="s">
        <v>500</v>
      </c>
      <c r="C4335" s="25">
        <v>2101.77</v>
      </c>
      <c r="D4335" s="31" t="str">
        <f t="shared" si="66"/>
        <v/>
      </c>
      <c r="E4335" s="24" t="s">
        <v>62</v>
      </c>
    </row>
    <row r="4336" spans="1:5" s="23" customFormat="1" ht="15.75" outlineLevel="2" x14ac:dyDescent="0.25">
      <c r="A4336" s="27">
        <v>44400</v>
      </c>
      <c r="B4336" s="24" t="s">
        <v>500</v>
      </c>
      <c r="C4336" s="25">
        <v>2064.9299999999998</v>
      </c>
      <c r="D4336" s="31" t="str">
        <f t="shared" si="66"/>
        <v/>
      </c>
      <c r="E4336" s="24" t="s">
        <v>62</v>
      </c>
    </row>
    <row r="4337" spans="1:5" s="23" customFormat="1" ht="15.75" outlineLevel="1" x14ac:dyDescent="0.25">
      <c r="A4337" s="28">
        <f>A4336</f>
        <v>44400</v>
      </c>
      <c r="B4337" s="29" t="str">
        <f>B4336</f>
        <v>CUMMINS SOUTHERN PLAINS</v>
      </c>
      <c r="C4337" s="30">
        <f>SUBTOTAL(9,C4335:C4336)</f>
        <v>4166.7</v>
      </c>
      <c r="D4337" s="31" t="str">
        <f t="shared" ref="D4337:D4400" si="67">IF(E4337="","TOTAL","")</f>
        <v>TOTAL</v>
      </c>
      <c r="E4337" s="24"/>
    </row>
    <row r="4338" spans="1:5" s="23" customFormat="1" ht="15.75" outlineLevel="2" x14ac:dyDescent="0.25">
      <c r="A4338" s="27">
        <v>44400</v>
      </c>
      <c r="B4338" s="24" t="s">
        <v>527</v>
      </c>
      <c r="C4338" s="25">
        <v>1932.53</v>
      </c>
      <c r="D4338" s="31" t="str">
        <f t="shared" si="67"/>
        <v/>
      </c>
      <c r="E4338" s="24" t="s">
        <v>56</v>
      </c>
    </row>
    <row r="4339" spans="1:5" s="23" customFormat="1" ht="15.75" outlineLevel="2" x14ac:dyDescent="0.25">
      <c r="A4339" s="27">
        <v>44400</v>
      </c>
      <c r="B4339" s="24" t="s">
        <v>527</v>
      </c>
      <c r="C4339" s="25">
        <v>2519.19</v>
      </c>
      <c r="D4339" s="31" t="str">
        <f t="shared" si="67"/>
        <v/>
      </c>
      <c r="E4339" s="24" t="s">
        <v>56</v>
      </c>
    </row>
    <row r="4340" spans="1:5" s="23" customFormat="1" ht="15.75" outlineLevel="1" x14ac:dyDescent="0.25">
      <c r="A4340" s="28">
        <f>A4339</f>
        <v>44400</v>
      </c>
      <c r="B4340" s="29" t="str">
        <f>B4339</f>
        <v>CUSTOM IMPRINT AMERICA</v>
      </c>
      <c r="C4340" s="30">
        <f>SUBTOTAL(9,C4338:C4339)</f>
        <v>4451.72</v>
      </c>
      <c r="D4340" s="31" t="str">
        <f t="shared" si="67"/>
        <v>TOTAL</v>
      </c>
      <c r="E4340" s="24"/>
    </row>
    <row r="4341" spans="1:5" s="23" customFormat="1" ht="15.75" outlineLevel="2" x14ac:dyDescent="0.25">
      <c r="A4341" s="27">
        <v>44400</v>
      </c>
      <c r="B4341" s="24" t="s">
        <v>1367</v>
      </c>
      <c r="C4341" s="25">
        <v>60</v>
      </c>
      <c r="D4341" s="31" t="str">
        <f t="shared" si="67"/>
        <v/>
      </c>
      <c r="E4341" s="24" t="s">
        <v>74</v>
      </c>
    </row>
    <row r="4342" spans="1:5" s="23" customFormat="1" ht="15.75" outlineLevel="2" x14ac:dyDescent="0.25">
      <c r="A4342" s="27">
        <v>44400</v>
      </c>
      <c r="B4342" s="24" t="s">
        <v>1367</v>
      </c>
      <c r="C4342" s="25">
        <v>60</v>
      </c>
      <c r="D4342" s="31" t="str">
        <f t="shared" si="67"/>
        <v/>
      </c>
      <c r="E4342" s="24" t="s">
        <v>74</v>
      </c>
    </row>
    <row r="4343" spans="1:5" s="23" customFormat="1" ht="15.75" outlineLevel="1" x14ac:dyDescent="0.25">
      <c r="A4343" s="28">
        <f>A4342</f>
        <v>44400</v>
      </c>
      <c r="B4343" s="29" t="str">
        <f>B4342</f>
        <v>CYPRESS WOODS HIGH SCHOOL</v>
      </c>
      <c r="C4343" s="30">
        <f>SUBTOTAL(9,C4341:C4342)</f>
        <v>120</v>
      </c>
      <c r="D4343" s="31" t="str">
        <f t="shared" si="67"/>
        <v>TOTAL</v>
      </c>
      <c r="E4343" s="24"/>
    </row>
    <row r="4344" spans="1:5" s="23" customFormat="1" ht="15.75" outlineLevel="2" x14ac:dyDescent="0.25">
      <c r="A4344" s="27">
        <v>44400</v>
      </c>
      <c r="B4344" s="24" t="s">
        <v>1149</v>
      </c>
      <c r="C4344" s="25">
        <v>7000</v>
      </c>
      <c r="D4344" s="31" t="str">
        <f t="shared" si="67"/>
        <v/>
      </c>
      <c r="E4344" s="24" t="s">
        <v>54</v>
      </c>
    </row>
    <row r="4345" spans="1:5" s="23" customFormat="1" ht="15.75" outlineLevel="1" x14ac:dyDescent="0.25">
      <c r="A4345" s="28">
        <f>A4344</f>
        <v>44400</v>
      </c>
      <c r="B4345" s="29" t="str">
        <f>B4344</f>
        <v>GREGORY N DALTON</v>
      </c>
      <c r="C4345" s="30">
        <f>SUBTOTAL(9,C4344:C4344)</f>
        <v>7000</v>
      </c>
      <c r="D4345" s="31" t="str">
        <f t="shared" si="67"/>
        <v>TOTAL</v>
      </c>
      <c r="E4345" s="24"/>
    </row>
    <row r="4346" spans="1:5" s="23" customFormat="1" ht="15.75" outlineLevel="2" x14ac:dyDescent="0.25">
      <c r="A4346" s="27">
        <v>44400</v>
      </c>
      <c r="B4346" s="24" t="s">
        <v>203</v>
      </c>
      <c r="C4346" s="25">
        <v>127.6</v>
      </c>
      <c r="D4346" s="31" t="str">
        <f t="shared" si="67"/>
        <v/>
      </c>
      <c r="E4346" s="24" t="s">
        <v>55</v>
      </c>
    </row>
    <row r="4347" spans="1:5" s="23" customFormat="1" ht="15.75" outlineLevel="2" x14ac:dyDescent="0.25">
      <c r="A4347" s="27">
        <v>44400</v>
      </c>
      <c r="B4347" s="24" t="s">
        <v>203</v>
      </c>
      <c r="C4347" s="25">
        <v>85.1</v>
      </c>
      <c r="D4347" s="31" t="str">
        <f t="shared" si="67"/>
        <v/>
      </c>
      <c r="E4347" s="24" t="s">
        <v>55</v>
      </c>
    </row>
    <row r="4348" spans="1:5" s="23" customFormat="1" ht="15.75" outlineLevel="2" x14ac:dyDescent="0.25">
      <c r="A4348" s="27">
        <v>44400</v>
      </c>
      <c r="B4348" s="24" t="s">
        <v>203</v>
      </c>
      <c r="C4348" s="25">
        <v>2479.6799999999998</v>
      </c>
      <c r="D4348" s="31" t="str">
        <f t="shared" si="67"/>
        <v/>
      </c>
      <c r="E4348" s="24" t="s">
        <v>55</v>
      </c>
    </row>
    <row r="4349" spans="1:5" s="23" customFormat="1" ht="15.75" outlineLevel="2" x14ac:dyDescent="0.25">
      <c r="A4349" s="27">
        <v>44400</v>
      </c>
      <c r="B4349" s="24" t="s">
        <v>203</v>
      </c>
      <c r="C4349" s="25">
        <v>255.2</v>
      </c>
      <c r="D4349" s="31" t="str">
        <f t="shared" si="67"/>
        <v/>
      </c>
      <c r="E4349" s="24" t="s">
        <v>55</v>
      </c>
    </row>
    <row r="4350" spans="1:5" s="23" customFormat="1" ht="15.75" outlineLevel="2" x14ac:dyDescent="0.25">
      <c r="A4350" s="27">
        <v>44400</v>
      </c>
      <c r="B4350" s="24" t="s">
        <v>203</v>
      </c>
      <c r="C4350" s="25">
        <v>1935.36</v>
      </c>
      <c r="D4350" s="31" t="str">
        <f t="shared" si="67"/>
        <v/>
      </c>
      <c r="E4350" s="24" t="s">
        <v>55</v>
      </c>
    </row>
    <row r="4351" spans="1:5" s="23" customFormat="1" ht="15.75" outlineLevel="1" x14ac:dyDescent="0.25">
      <c r="A4351" s="28">
        <f>A4350</f>
        <v>44400</v>
      </c>
      <c r="B4351" s="29" t="str">
        <f>B4350</f>
        <v>DEAN FOODS COMPANY</v>
      </c>
      <c r="C4351" s="30">
        <f>SUBTOTAL(9,C4346:C4350)</f>
        <v>4882.9399999999996</v>
      </c>
      <c r="D4351" s="31" t="str">
        <f t="shared" si="67"/>
        <v>TOTAL</v>
      </c>
      <c r="E4351" s="24"/>
    </row>
    <row r="4352" spans="1:5" s="23" customFormat="1" ht="15.75" outlineLevel="2" x14ac:dyDescent="0.25">
      <c r="A4352" s="27">
        <v>44400</v>
      </c>
      <c r="B4352" s="24" t="s">
        <v>317</v>
      </c>
      <c r="C4352" s="25">
        <v>1896664.95</v>
      </c>
      <c r="D4352" s="31" t="str">
        <f t="shared" si="67"/>
        <v/>
      </c>
      <c r="E4352" s="24" t="s">
        <v>328</v>
      </c>
    </row>
    <row r="4353" spans="1:5" s="23" customFormat="1" ht="15.75" outlineLevel="1" x14ac:dyDescent="0.25">
      <c r="A4353" s="28">
        <f>A4352</f>
        <v>44400</v>
      </c>
      <c r="B4353" s="29" t="str">
        <f>B4352</f>
        <v>DIRECT ENERGY BUSINESS</v>
      </c>
      <c r="C4353" s="30">
        <f>SUBTOTAL(9,C4352:C4352)</f>
        <v>1896664.95</v>
      </c>
      <c r="D4353" s="31" t="str">
        <f t="shared" si="67"/>
        <v>TOTAL</v>
      </c>
      <c r="E4353" s="24"/>
    </row>
    <row r="4354" spans="1:5" s="23" customFormat="1" ht="15.75" outlineLevel="2" x14ac:dyDescent="0.25">
      <c r="A4354" s="27">
        <v>44400</v>
      </c>
      <c r="B4354" s="24" t="s">
        <v>167</v>
      </c>
      <c r="C4354" s="25">
        <v>57.29</v>
      </c>
      <c r="D4354" s="31" t="str">
        <f t="shared" si="67"/>
        <v/>
      </c>
      <c r="E4354" s="24" t="s">
        <v>77</v>
      </c>
    </row>
    <row r="4355" spans="1:5" s="23" customFormat="1" ht="15.75" outlineLevel="1" x14ac:dyDescent="0.25">
      <c r="A4355" s="28">
        <f>A4354</f>
        <v>44400</v>
      </c>
      <c r="B4355" s="29" t="str">
        <f>B4354</f>
        <v>DIRECTV</v>
      </c>
      <c r="C4355" s="30">
        <f>SUBTOTAL(9,C4354:C4354)</f>
        <v>57.29</v>
      </c>
      <c r="D4355" s="31" t="str">
        <f t="shared" si="67"/>
        <v>TOTAL</v>
      </c>
      <c r="E4355" s="24"/>
    </row>
    <row r="4356" spans="1:5" s="23" customFormat="1" ht="15.75" outlineLevel="2" x14ac:dyDescent="0.25">
      <c r="A4356" s="27">
        <v>44400</v>
      </c>
      <c r="B4356" s="24" t="s">
        <v>39</v>
      </c>
      <c r="C4356" s="25">
        <v>7224.18</v>
      </c>
      <c r="D4356" s="31" t="str">
        <f t="shared" si="67"/>
        <v/>
      </c>
      <c r="E4356" s="24" t="s">
        <v>62</v>
      </c>
    </row>
    <row r="4357" spans="1:5" s="23" customFormat="1" ht="15.75" outlineLevel="1" x14ac:dyDescent="0.25">
      <c r="A4357" s="28">
        <f>A4356</f>
        <v>44400</v>
      </c>
      <c r="B4357" s="29" t="str">
        <f>B4356</f>
        <v>DURA PIER FACILITIES SERVICES LTD</v>
      </c>
      <c r="C4357" s="30">
        <f>SUBTOTAL(9,C4356:C4356)</f>
        <v>7224.18</v>
      </c>
      <c r="D4357" s="31" t="str">
        <f t="shared" si="67"/>
        <v>TOTAL</v>
      </c>
      <c r="E4357" s="24"/>
    </row>
    <row r="4358" spans="1:5" s="23" customFormat="1" ht="15.75" outlineLevel="2" x14ac:dyDescent="0.25">
      <c r="A4358" s="27">
        <v>44400</v>
      </c>
      <c r="B4358" s="24" t="s">
        <v>39</v>
      </c>
      <c r="C4358" s="25">
        <v>47650.67</v>
      </c>
      <c r="D4358" s="31" t="str">
        <f t="shared" si="67"/>
        <v/>
      </c>
      <c r="E4358" s="24" t="s">
        <v>139</v>
      </c>
    </row>
    <row r="4359" spans="1:5" s="23" customFormat="1" ht="15.75" outlineLevel="2" x14ac:dyDescent="0.25">
      <c r="A4359" s="27">
        <v>44400</v>
      </c>
      <c r="B4359" s="24" t="s">
        <v>39</v>
      </c>
      <c r="C4359" s="25">
        <v>30940</v>
      </c>
      <c r="D4359" s="31" t="str">
        <f t="shared" si="67"/>
        <v/>
      </c>
      <c r="E4359" s="24" t="s">
        <v>71</v>
      </c>
    </row>
    <row r="4360" spans="1:5" s="23" customFormat="1" ht="15.75" outlineLevel="2" x14ac:dyDescent="0.25">
      <c r="A4360" s="27">
        <v>44400</v>
      </c>
      <c r="B4360" s="24" t="s">
        <v>39</v>
      </c>
      <c r="C4360" s="25">
        <v>13895.85</v>
      </c>
      <c r="D4360" s="31" t="str">
        <f t="shared" si="67"/>
        <v/>
      </c>
      <c r="E4360" s="24" t="s">
        <v>62</v>
      </c>
    </row>
    <row r="4361" spans="1:5" s="23" customFormat="1" ht="15.75" outlineLevel="1" x14ac:dyDescent="0.25">
      <c r="A4361" s="28">
        <f>A4360</f>
        <v>44400</v>
      </c>
      <c r="B4361" s="29" t="str">
        <f>B4360</f>
        <v>DURA PIER FACILITIES SERVICES LTD</v>
      </c>
      <c r="C4361" s="30">
        <f>SUBTOTAL(9,C4358:C4360)</f>
        <v>92486.52</v>
      </c>
      <c r="D4361" s="31" t="str">
        <f t="shared" si="67"/>
        <v>TOTAL</v>
      </c>
      <c r="E4361" s="24"/>
    </row>
    <row r="4362" spans="1:5" s="23" customFormat="1" ht="15.75" outlineLevel="2" x14ac:dyDescent="0.25">
      <c r="A4362" s="27">
        <v>44400</v>
      </c>
      <c r="B4362" s="24" t="s">
        <v>422</v>
      </c>
      <c r="C4362" s="25">
        <v>30</v>
      </c>
      <c r="D4362" s="31" t="str">
        <f t="shared" si="67"/>
        <v/>
      </c>
      <c r="E4362" s="24" t="s">
        <v>62</v>
      </c>
    </row>
    <row r="4363" spans="1:5" s="23" customFormat="1" ht="15.75" outlineLevel="1" x14ac:dyDescent="0.25">
      <c r="A4363" s="28">
        <f>A4362</f>
        <v>44400</v>
      </c>
      <c r="B4363" s="29" t="str">
        <f>B4362</f>
        <v>DXI INDUSTRIES INC</v>
      </c>
      <c r="C4363" s="30">
        <f>SUBTOTAL(9,C4362:C4362)</f>
        <v>30</v>
      </c>
      <c r="D4363" s="31" t="str">
        <f t="shared" si="67"/>
        <v>TOTAL</v>
      </c>
      <c r="E4363" s="24"/>
    </row>
    <row r="4364" spans="1:5" s="23" customFormat="1" ht="15.75" outlineLevel="2" x14ac:dyDescent="0.25">
      <c r="A4364" s="27">
        <v>44400</v>
      </c>
      <c r="B4364" s="24" t="s">
        <v>20</v>
      </c>
      <c r="C4364" s="25">
        <v>1766.46</v>
      </c>
      <c r="D4364" s="31" t="str">
        <f t="shared" si="67"/>
        <v/>
      </c>
      <c r="E4364" s="24" t="s">
        <v>137</v>
      </c>
    </row>
    <row r="4365" spans="1:5" s="23" customFormat="1" ht="15.75" outlineLevel="2" x14ac:dyDescent="0.25">
      <c r="A4365" s="27">
        <v>44400</v>
      </c>
      <c r="B4365" s="24" t="s">
        <v>20</v>
      </c>
      <c r="C4365" s="25">
        <v>17.82</v>
      </c>
      <c r="D4365" s="31" t="str">
        <f t="shared" si="67"/>
        <v/>
      </c>
      <c r="E4365" s="24" t="s">
        <v>56</v>
      </c>
    </row>
    <row r="4366" spans="1:5" s="23" customFormat="1" ht="15.75" outlineLevel="2" x14ac:dyDescent="0.25">
      <c r="A4366" s="27">
        <v>44400</v>
      </c>
      <c r="B4366" s="24" t="s">
        <v>20</v>
      </c>
      <c r="C4366" s="25">
        <v>70.39</v>
      </c>
      <c r="D4366" s="31" t="str">
        <f t="shared" si="67"/>
        <v/>
      </c>
      <c r="E4366" s="24" t="s">
        <v>56</v>
      </c>
    </row>
    <row r="4367" spans="1:5" s="23" customFormat="1" ht="15.75" outlineLevel="1" x14ac:dyDescent="0.25">
      <c r="A4367" s="28">
        <f>A4366</f>
        <v>44400</v>
      </c>
      <c r="B4367" s="29" t="str">
        <f>B4366</f>
        <v>ERIC ARMIN INC</v>
      </c>
      <c r="C4367" s="30">
        <f>SUBTOTAL(9,C4364:C4366)</f>
        <v>1854.67</v>
      </c>
      <c r="D4367" s="31" t="str">
        <f t="shared" si="67"/>
        <v>TOTAL</v>
      </c>
      <c r="E4367" s="24"/>
    </row>
    <row r="4368" spans="1:5" s="23" customFormat="1" ht="15.75" outlineLevel="2" x14ac:dyDescent="0.25">
      <c r="A4368" s="27">
        <v>44400</v>
      </c>
      <c r="B4368" s="24" t="s">
        <v>91</v>
      </c>
      <c r="C4368" s="25">
        <v>7.25</v>
      </c>
      <c r="D4368" s="31" t="str">
        <f t="shared" si="67"/>
        <v/>
      </c>
      <c r="E4368" s="24" t="s">
        <v>58</v>
      </c>
    </row>
    <row r="4369" spans="1:5" s="23" customFormat="1" ht="15.75" outlineLevel="2" x14ac:dyDescent="0.25">
      <c r="A4369" s="27">
        <v>44400</v>
      </c>
      <c r="B4369" s="24" t="s">
        <v>91</v>
      </c>
      <c r="C4369" s="25">
        <v>17.25</v>
      </c>
      <c r="D4369" s="31" t="str">
        <f t="shared" si="67"/>
        <v/>
      </c>
      <c r="E4369" s="24" t="s">
        <v>58</v>
      </c>
    </row>
    <row r="4370" spans="1:5" s="23" customFormat="1" ht="15.75" outlineLevel="2" x14ac:dyDescent="0.25">
      <c r="A4370" s="27">
        <v>44400</v>
      </c>
      <c r="B4370" s="24" t="s">
        <v>91</v>
      </c>
      <c r="C4370" s="25">
        <v>-17.52</v>
      </c>
      <c r="D4370" s="31" t="str">
        <f t="shared" si="67"/>
        <v/>
      </c>
      <c r="E4370" s="24" t="s">
        <v>58</v>
      </c>
    </row>
    <row r="4371" spans="1:5" s="23" customFormat="1" ht="15.75" outlineLevel="2" x14ac:dyDescent="0.25">
      <c r="A4371" s="27">
        <v>44400</v>
      </c>
      <c r="B4371" s="24" t="s">
        <v>91</v>
      </c>
      <c r="C4371" s="25">
        <v>17.52</v>
      </c>
      <c r="D4371" s="31" t="str">
        <f t="shared" si="67"/>
        <v/>
      </c>
      <c r="E4371" s="24" t="s">
        <v>58</v>
      </c>
    </row>
    <row r="4372" spans="1:5" s="23" customFormat="1" ht="15.75" outlineLevel="2" x14ac:dyDescent="0.25">
      <c r="A4372" s="27">
        <v>44400</v>
      </c>
      <c r="B4372" s="24" t="s">
        <v>91</v>
      </c>
      <c r="C4372" s="25">
        <v>1107.8</v>
      </c>
      <c r="D4372" s="31" t="str">
        <f t="shared" si="67"/>
        <v/>
      </c>
      <c r="E4372" s="24" t="s">
        <v>58</v>
      </c>
    </row>
    <row r="4373" spans="1:5" s="23" customFormat="1" ht="15.75" outlineLevel="2" x14ac:dyDescent="0.25">
      <c r="A4373" s="27">
        <v>44400</v>
      </c>
      <c r="B4373" s="24" t="s">
        <v>91</v>
      </c>
      <c r="C4373" s="25">
        <v>169.43</v>
      </c>
      <c r="D4373" s="31" t="str">
        <f t="shared" si="67"/>
        <v/>
      </c>
      <c r="E4373" s="24" t="s">
        <v>58</v>
      </c>
    </row>
    <row r="4374" spans="1:5" s="23" customFormat="1" ht="15.75" outlineLevel="2" x14ac:dyDescent="0.25">
      <c r="A4374" s="27">
        <v>44400</v>
      </c>
      <c r="B4374" s="24" t="s">
        <v>91</v>
      </c>
      <c r="C4374" s="25">
        <v>162</v>
      </c>
      <c r="D4374" s="31" t="str">
        <f t="shared" si="67"/>
        <v/>
      </c>
      <c r="E4374" s="24" t="s">
        <v>58</v>
      </c>
    </row>
    <row r="4375" spans="1:5" s="23" customFormat="1" ht="15.75" outlineLevel="2" x14ac:dyDescent="0.25">
      <c r="A4375" s="27">
        <v>44400</v>
      </c>
      <c r="B4375" s="24" t="s">
        <v>91</v>
      </c>
      <c r="C4375" s="25">
        <v>118.89</v>
      </c>
      <c r="D4375" s="31" t="str">
        <f t="shared" si="67"/>
        <v/>
      </c>
      <c r="E4375" s="24" t="s">
        <v>58</v>
      </c>
    </row>
    <row r="4376" spans="1:5" s="23" customFormat="1" ht="15.75" outlineLevel="2" x14ac:dyDescent="0.25">
      <c r="A4376" s="27">
        <v>44400</v>
      </c>
      <c r="B4376" s="24" t="s">
        <v>91</v>
      </c>
      <c r="C4376" s="25">
        <v>184</v>
      </c>
      <c r="D4376" s="31" t="str">
        <f t="shared" si="67"/>
        <v/>
      </c>
      <c r="E4376" s="24" t="s">
        <v>58</v>
      </c>
    </row>
    <row r="4377" spans="1:5" s="23" customFormat="1" ht="15.75" outlineLevel="2" x14ac:dyDescent="0.25">
      <c r="A4377" s="27">
        <v>44400</v>
      </c>
      <c r="B4377" s="24" t="s">
        <v>91</v>
      </c>
      <c r="C4377" s="25">
        <v>148.25</v>
      </c>
      <c r="D4377" s="31" t="str">
        <f t="shared" si="67"/>
        <v/>
      </c>
      <c r="E4377" s="24" t="s">
        <v>58</v>
      </c>
    </row>
    <row r="4378" spans="1:5" s="23" customFormat="1" ht="15.75" outlineLevel="2" x14ac:dyDescent="0.25">
      <c r="A4378" s="27">
        <v>44400</v>
      </c>
      <c r="B4378" s="24" t="s">
        <v>91</v>
      </c>
      <c r="C4378" s="25">
        <v>96.84</v>
      </c>
      <c r="D4378" s="31" t="str">
        <f t="shared" si="67"/>
        <v/>
      </c>
      <c r="E4378" s="24" t="s">
        <v>58</v>
      </c>
    </row>
    <row r="4379" spans="1:5" s="23" customFormat="1" ht="15.75" outlineLevel="2" x14ac:dyDescent="0.25">
      <c r="A4379" s="27">
        <v>44400</v>
      </c>
      <c r="B4379" s="24" t="s">
        <v>91</v>
      </c>
      <c r="C4379" s="25">
        <v>18.97</v>
      </c>
      <c r="D4379" s="31" t="str">
        <f t="shared" si="67"/>
        <v/>
      </c>
      <c r="E4379" s="24" t="s">
        <v>58</v>
      </c>
    </row>
    <row r="4380" spans="1:5" s="23" customFormat="1" ht="15.75" outlineLevel="2" x14ac:dyDescent="0.25">
      <c r="A4380" s="27">
        <v>44400</v>
      </c>
      <c r="B4380" s="24" t="s">
        <v>91</v>
      </c>
      <c r="C4380" s="25">
        <v>185</v>
      </c>
      <c r="D4380" s="31" t="str">
        <f t="shared" si="67"/>
        <v/>
      </c>
      <c r="E4380" s="24" t="s">
        <v>58</v>
      </c>
    </row>
    <row r="4381" spans="1:5" s="23" customFormat="1" ht="15.75" outlineLevel="2" x14ac:dyDescent="0.25">
      <c r="A4381" s="27">
        <v>44400</v>
      </c>
      <c r="B4381" s="24" t="s">
        <v>91</v>
      </c>
      <c r="C4381" s="25">
        <v>8.75</v>
      </c>
      <c r="D4381" s="31" t="str">
        <f t="shared" si="67"/>
        <v/>
      </c>
      <c r="E4381" s="24" t="s">
        <v>58</v>
      </c>
    </row>
    <row r="4382" spans="1:5" s="23" customFormat="1" ht="15.75" outlineLevel="2" x14ac:dyDescent="0.25">
      <c r="A4382" s="27">
        <v>44400</v>
      </c>
      <c r="B4382" s="24" t="s">
        <v>91</v>
      </c>
      <c r="C4382" s="25">
        <v>60.49</v>
      </c>
      <c r="D4382" s="31" t="str">
        <f t="shared" si="67"/>
        <v/>
      </c>
      <c r="E4382" s="24" t="s">
        <v>58</v>
      </c>
    </row>
    <row r="4383" spans="1:5" s="23" customFormat="1" ht="15.75" outlineLevel="2" x14ac:dyDescent="0.25">
      <c r="A4383" s="27">
        <v>44400</v>
      </c>
      <c r="B4383" s="24" t="s">
        <v>91</v>
      </c>
      <c r="C4383" s="25">
        <v>97.38</v>
      </c>
      <c r="D4383" s="31" t="str">
        <f t="shared" si="67"/>
        <v/>
      </c>
      <c r="E4383" s="24" t="s">
        <v>58</v>
      </c>
    </row>
    <row r="4384" spans="1:5" s="23" customFormat="1" ht="15.75" outlineLevel="1" x14ac:dyDescent="0.25">
      <c r="A4384" s="28">
        <f>A4383</f>
        <v>44400</v>
      </c>
      <c r="B4384" s="29" t="str">
        <f>B4383</f>
        <v>ELLIOTT ELECTRIC SUPPLY INC</v>
      </c>
      <c r="C4384" s="30">
        <f>SUBTOTAL(9,C4368:C4383)</f>
        <v>2382.3000000000002</v>
      </c>
      <c r="D4384" s="31" t="str">
        <f t="shared" si="67"/>
        <v>TOTAL</v>
      </c>
      <c r="E4384" s="24"/>
    </row>
    <row r="4385" spans="1:5" s="23" customFormat="1" ht="15.75" outlineLevel="2" x14ac:dyDescent="0.25">
      <c r="A4385" s="27">
        <v>44400</v>
      </c>
      <c r="B4385" s="24" t="s">
        <v>740</v>
      </c>
      <c r="C4385" s="25">
        <v>201.97</v>
      </c>
      <c r="D4385" s="31" t="str">
        <f t="shared" si="67"/>
        <v/>
      </c>
      <c r="E4385" s="24" t="s">
        <v>58</v>
      </c>
    </row>
    <row r="4386" spans="1:5" s="23" customFormat="1" ht="15.75" outlineLevel="2" x14ac:dyDescent="0.25">
      <c r="A4386" s="27">
        <v>44400</v>
      </c>
      <c r="B4386" s="24" t="s">
        <v>740</v>
      </c>
      <c r="C4386" s="25">
        <v>337.3</v>
      </c>
      <c r="D4386" s="31" t="str">
        <f t="shared" si="67"/>
        <v/>
      </c>
      <c r="E4386" s="24" t="s">
        <v>58</v>
      </c>
    </row>
    <row r="4387" spans="1:5" s="23" customFormat="1" ht="15.75" outlineLevel="2" x14ac:dyDescent="0.25">
      <c r="A4387" s="27">
        <v>44400</v>
      </c>
      <c r="B4387" s="24" t="s">
        <v>740</v>
      </c>
      <c r="C4387" s="25">
        <v>5044.8</v>
      </c>
      <c r="D4387" s="31" t="str">
        <f t="shared" si="67"/>
        <v/>
      </c>
      <c r="E4387" s="24" t="s">
        <v>58</v>
      </c>
    </row>
    <row r="4388" spans="1:5" s="23" customFormat="1" ht="15.75" outlineLevel="1" x14ac:dyDescent="0.25">
      <c r="A4388" s="28">
        <f>A4387</f>
        <v>44400</v>
      </c>
      <c r="B4388" s="29" t="str">
        <f>B4387</f>
        <v>EMIST</v>
      </c>
      <c r="C4388" s="30">
        <f>SUBTOTAL(9,C4385:C4387)</f>
        <v>5584.07</v>
      </c>
      <c r="D4388" s="31" t="str">
        <f t="shared" si="67"/>
        <v>TOTAL</v>
      </c>
      <c r="E4388" s="24"/>
    </row>
    <row r="4389" spans="1:5" s="23" customFormat="1" ht="15.75" outlineLevel="2" x14ac:dyDescent="0.25">
      <c r="A4389" s="27">
        <v>44400</v>
      </c>
      <c r="B4389" s="24" t="s">
        <v>1150</v>
      </c>
      <c r="C4389" s="25">
        <v>29.78</v>
      </c>
      <c r="D4389" s="31" t="str">
        <f t="shared" si="67"/>
        <v/>
      </c>
      <c r="E4389" s="24" t="s">
        <v>70</v>
      </c>
    </row>
    <row r="4390" spans="1:5" s="23" customFormat="1" ht="15.75" outlineLevel="2" x14ac:dyDescent="0.25">
      <c r="A4390" s="27">
        <v>44400</v>
      </c>
      <c r="B4390" s="24" t="s">
        <v>1150</v>
      </c>
      <c r="C4390" s="25">
        <v>114</v>
      </c>
      <c r="D4390" s="31" t="str">
        <f t="shared" si="67"/>
        <v/>
      </c>
      <c r="E4390" s="24" t="s">
        <v>70</v>
      </c>
    </row>
    <row r="4391" spans="1:5" s="23" customFormat="1" ht="15.75" outlineLevel="1" x14ac:dyDescent="0.25">
      <c r="A4391" s="28">
        <f>A4390</f>
        <v>44400</v>
      </c>
      <c r="B4391" s="29" t="str">
        <f>B4390</f>
        <v>ELISABETH BRODT</v>
      </c>
      <c r="C4391" s="30">
        <f>SUBTOTAL(9,C4389:C4390)</f>
        <v>143.78</v>
      </c>
      <c r="D4391" s="31" t="str">
        <f t="shared" si="67"/>
        <v>TOTAL</v>
      </c>
      <c r="E4391" s="24"/>
    </row>
    <row r="4392" spans="1:5" s="23" customFormat="1" ht="15.75" outlineLevel="2" x14ac:dyDescent="0.25">
      <c r="A4392" s="27">
        <v>44400</v>
      </c>
      <c r="B4392" s="24" t="s">
        <v>1151</v>
      </c>
      <c r="C4392" s="25">
        <v>44.8</v>
      </c>
      <c r="D4392" s="31" t="str">
        <f t="shared" si="67"/>
        <v/>
      </c>
      <c r="E4392" s="24" t="s">
        <v>76</v>
      </c>
    </row>
    <row r="4393" spans="1:5" s="23" customFormat="1" ht="15.75" outlineLevel="2" x14ac:dyDescent="0.25">
      <c r="A4393" s="27">
        <v>44400</v>
      </c>
      <c r="B4393" s="24" t="s">
        <v>1151</v>
      </c>
      <c r="C4393" s="25">
        <v>209.35</v>
      </c>
      <c r="D4393" s="31" t="str">
        <f t="shared" si="67"/>
        <v/>
      </c>
      <c r="E4393" s="24" t="s">
        <v>265</v>
      </c>
    </row>
    <row r="4394" spans="1:5" s="23" customFormat="1" ht="15.75" outlineLevel="2" x14ac:dyDescent="0.25">
      <c r="A4394" s="27">
        <v>44400</v>
      </c>
      <c r="B4394" s="24" t="s">
        <v>1151</v>
      </c>
      <c r="C4394" s="25">
        <v>94.55</v>
      </c>
      <c r="D4394" s="31" t="str">
        <f t="shared" si="67"/>
        <v/>
      </c>
      <c r="E4394" s="24" t="s">
        <v>70</v>
      </c>
    </row>
    <row r="4395" spans="1:5" s="23" customFormat="1" ht="15.75" outlineLevel="2" x14ac:dyDescent="0.25">
      <c r="A4395" s="27">
        <v>44400</v>
      </c>
      <c r="B4395" s="24" t="s">
        <v>1151</v>
      </c>
      <c r="C4395" s="25">
        <v>357.28</v>
      </c>
      <c r="D4395" s="31" t="str">
        <f t="shared" si="67"/>
        <v/>
      </c>
      <c r="E4395" s="24" t="s">
        <v>76</v>
      </c>
    </row>
    <row r="4396" spans="1:5" s="23" customFormat="1" ht="15.75" outlineLevel="2" x14ac:dyDescent="0.25">
      <c r="A4396" s="27">
        <v>44400</v>
      </c>
      <c r="B4396" s="24" t="s">
        <v>1151</v>
      </c>
      <c r="C4396" s="25">
        <v>36</v>
      </c>
      <c r="D4396" s="31" t="str">
        <f t="shared" si="67"/>
        <v/>
      </c>
      <c r="E4396" s="24" t="s">
        <v>265</v>
      </c>
    </row>
    <row r="4397" spans="1:5" s="23" customFormat="1" ht="15.75" outlineLevel="1" x14ac:dyDescent="0.25">
      <c r="A4397" s="28">
        <f>A4396</f>
        <v>44400</v>
      </c>
      <c r="B4397" s="29" t="str">
        <f>B4396</f>
        <v>JAMES CROSS</v>
      </c>
      <c r="C4397" s="30">
        <f>SUBTOTAL(9,C4392:C4396)</f>
        <v>741.98</v>
      </c>
      <c r="D4397" s="31" t="str">
        <f t="shared" si="67"/>
        <v>TOTAL</v>
      </c>
      <c r="E4397" s="24"/>
    </row>
    <row r="4398" spans="1:5" s="23" customFormat="1" ht="15.75" outlineLevel="2" x14ac:dyDescent="0.25">
      <c r="A4398" s="27">
        <v>44400</v>
      </c>
      <c r="B4398" s="24" t="s">
        <v>1152</v>
      </c>
      <c r="C4398" s="25">
        <v>87.6</v>
      </c>
      <c r="D4398" s="31" t="str">
        <f t="shared" si="67"/>
        <v/>
      </c>
      <c r="E4398" s="24" t="s">
        <v>56</v>
      </c>
    </row>
    <row r="4399" spans="1:5" s="23" customFormat="1" ht="15.75" outlineLevel="1" x14ac:dyDescent="0.25">
      <c r="A4399" s="28">
        <f>A4398</f>
        <v>44400</v>
      </c>
      <c r="B4399" s="29" t="str">
        <f>B4398</f>
        <v>ASHLEE LAIRD</v>
      </c>
      <c r="C4399" s="30">
        <f>SUBTOTAL(9,C4398:C4398)</f>
        <v>87.6</v>
      </c>
      <c r="D4399" s="31" t="str">
        <f t="shared" si="67"/>
        <v>TOTAL</v>
      </c>
      <c r="E4399" s="24"/>
    </row>
    <row r="4400" spans="1:5" s="23" customFormat="1" ht="15.75" outlineLevel="2" x14ac:dyDescent="0.25">
      <c r="A4400" s="27">
        <v>44400</v>
      </c>
      <c r="B4400" s="24" t="s">
        <v>425</v>
      </c>
      <c r="C4400" s="25">
        <v>35.28</v>
      </c>
      <c r="D4400" s="31" t="str">
        <f t="shared" si="67"/>
        <v/>
      </c>
      <c r="E4400" s="24" t="s">
        <v>76</v>
      </c>
    </row>
    <row r="4401" spans="1:5" s="23" customFormat="1" ht="15.75" outlineLevel="1" x14ac:dyDescent="0.25">
      <c r="A4401" s="28">
        <f>A4400</f>
        <v>44400</v>
      </c>
      <c r="B4401" s="29" t="str">
        <f>B4400</f>
        <v>CARLOS ARAUJO</v>
      </c>
      <c r="C4401" s="30">
        <f>SUBTOTAL(9,C4400:C4400)</f>
        <v>35.28</v>
      </c>
      <c r="D4401" s="31" t="str">
        <f t="shared" ref="D4401:D4464" si="68">IF(E4401="","TOTAL","")</f>
        <v>TOTAL</v>
      </c>
      <c r="E4401" s="24"/>
    </row>
    <row r="4402" spans="1:5" s="23" customFormat="1" ht="15.75" outlineLevel="2" x14ac:dyDescent="0.25">
      <c r="A4402" s="27">
        <v>44400</v>
      </c>
      <c r="B4402" s="24" t="s">
        <v>1153</v>
      </c>
      <c r="C4402" s="25">
        <v>32.479999999999997</v>
      </c>
      <c r="D4402" s="31" t="str">
        <f t="shared" si="68"/>
        <v/>
      </c>
      <c r="E4402" s="24" t="s">
        <v>76</v>
      </c>
    </row>
    <row r="4403" spans="1:5" s="23" customFormat="1" ht="15.75" outlineLevel="1" x14ac:dyDescent="0.25">
      <c r="A4403" s="28">
        <f>A4402</f>
        <v>44400</v>
      </c>
      <c r="B4403" s="29" t="str">
        <f>B4402</f>
        <v>CECILIA LARA</v>
      </c>
      <c r="C4403" s="30">
        <f>SUBTOTAL(9,C4402:C4402)</f>
        <v>32.479999999999997</v>
      </c>
      <c r="D4403" s="31" t="str">
        <f t="shared" si="68"/>
        <v>TOTAL</v>
      </c>
      <c r="E4403" s="24"/>
    </row>
    <row r="4404" spans="1:5" s="23" customFormat="1" ht="15.75" outlineLevel="2" x14ac:dyDescent="0.25">
      <c r="A4404" s="27">
        <v>44400</v>
      </c>
      <c r="B4404" s="24" t="s">
        <v>1154</v>
      </c>
      <c r="C4404" s="25">
        <v>126</v>
      </c>
      <c r="D4404" s="31" t="str">
        <f t="shared" si="68"/>
        <v/>
      </c>
      <c r="E4404" s="24" t="s">
        <v>66</v>
      </c>
    </row>
    <row r="4405" spans="1:5" s="23" customFormat="1" ht="15.75" outlineLevel="1" x14ac:dyDescent="0.25">
      <c r="A4405" s="28">
        <f>A4404</f>
        <v>44400</v>
      </c>
      <c r="B4405" s="29" t="str">
        <f>B4404</f>
        <v>CLAUDIA MONAGAS</v>
      </c>
      <c r="C4405" s="30">
        <f>SUBTOTAL(9,C4404:C4404)</f>
        <v>126</v>
      </c>
      <c r="D4405" s="31" t="str">
        <f t="shared" si="68"/>
        <v>TOTAL</v>
      </c>
      <c r="E4405" s="24"/>
    </row>
    <row r="4406" spans="1:5" s="23" customFormat="1" ht="15.75" outlineLevel="2" x14ac:dyDescent="0.25">
      <c r="A4406" s="27">
        <v>44400</v>
      </c>
      <c r="B4406" s="24" t="s">
        <v>168</v>
      </c>
      <c r="C4406" s="25">
        <v>149.52000000000001</v>
      </c>
      <c r="D4406" s="31" t="str">
        <f t="shared" si="68"/>
        <v/>
      </c>
      <c r="E4406" s="24" t="s">
        <v>76</v>
      </c>
    </row>
    <row r="4407" spans="1:5" s="23" customFormat="1" ht="15.75" outlineLevel="1" x14ac:dyDescent="0.25">
      <c r="A4407" s="28">
        <f>A4406</f>
        <v>44400</v>
      </c>
      <c r="B4407" s="29" t="str">
        <f>B4406</f>
        <v>DAVID CRUZ</v>
      </c>
      <c r="C4407" s="30">
        <f>SUBTOTAL(9,C4406:C4406)</f>
        <v>149.52000000000001</v>
      </c>
      <c r="D4407" s="31" t="str">
        <f t="shared" si="68"/>
        <v>TOTAL</v>
      </c>
      <c r="E4407" s="24"/>
    </row>
    <row r="4408" spans="1:5" s="23" customFormat="1" ht="15.75" outlineLevel="2" x14ac:dyDescent="0.25">
      <c r="A4408" s="27">
        <v>44400</v>
      </c>
      <c r="B4408" s="24" t="s">
        <v>502</v>
      </c>
      <c r="C4408" s="25">
        <v>91.6</v>
      </c>
      <c r="D4408" s="31" t="str">
        <f t="shared" si="68"/>
        <v/>
      </c>
      <c r="E4408" s="24" t="s">
        <v>56</v>
      </c>
    </row>
    <row r="4409" spans="1:5" s="23" customFormat="1" ht="15.75" outlineLevel="1" x14ac:dyDescent="0.25">
      <c r="A4409" s="28">
        <f>A4408</f>
        <v>44400</v>
      </c>
      <c r="B4409" s="29" t="str">
        <f>B4408</f>
        <v>DAVID PAZ</v>
      </c>
      <c r="C4409" s="30">
        <f>SUBTOTAL(9,C4408:C4408)</f>
        <v>91.6</v>
      </c>
      <c r="D4409" s="31" t="str">
        <f t="shared" si="68"/>
        <v>TOTAL</v>
      </c>
      <c r="E4409" s="24"/>
    </row>
    <row r="4410" spans="1:5" s="23" customFormat="1" ht="15.75" outlineLevel="2" x14ac:dyDescent="0.25">
      <c r="A4410" s="27">
        <v>44400</v>
      </c>
      <c r="B4410" s="24" t="s">
        <v>503</v>
      </c>
      <c r="C4410" s="25">
        <v>36.96</v>
      </c>
      <c r="D4410" s="31" t="str">
        <f t="shared" si="68"/>
        <v/>
      </c>
      <c r="E4410" s="24" t="s">
        <v>76</v>
      </c>
    </row>
    <row r="4411" spans="1:5" s="23" customFormat="1" ht="15.75" outlineLevel="1" x14ac:dyDescent="0.25">
      <c r="A4411" s="28">
        <f>A4410</f>
        <v>44400</v>
      </c>
      <c r="B4411" s="29" t="str">
        <f>B4410</f>
        <v>DIANA MONTERROSA GRANDE</v>
      </c>
      <c r="C4411" s="30">
        <f>SUBTOTAL(9,C4410:C4410)</f>
        <v>36.96</v>
      </c>
      <c r="D4411" s="31" t="str">
        <f t="shared" si="68"/>
        <v>TOTAL</v>
      </c>
      <c r="E4411" s="24"/>
    </row>
    <row r="4412" spans="1:5" s="23" customFormat="1" ht="15.75" outlineLevel="2" x14ac:dyDescent="0.25">
      <c r="A4412" s="27">
        <v>44400</v>
      </c>
      <c r="B4412" s="24" t="s">
        <v>1155</v>
      </c>
      <c r="C4412" s="25">
        <v>57.7</v>
      </c>
      <c r="D4412" s="31" t="str">
        <f t="shared" si="68"/>
        <v/>
      </c>
      <c r="E4412" s="24" t="s">
        <v>265</v>
      </c>
    </row>
    <row r="4413" spans="1:5" s="23" customFormat="1" ht="15.75" outlineLevel="1" x14ac:dyDescent="0.25">
      <c r="A4413" s="28">
        <f>A4412</f>
        <v>44400</v>
      </c>
      <c r="B4413" s="29" t="str">
        <f>B4412</f>
        <v>EDWARD CASTILLO</v>
      </c>
      <c r="C4413" s="30">
        <f>SUBTOTAL(9,C4412:C4412)</f>
        <v>57.7</v>
      </c>
      <c r="D4413" s="31" t="str">
        <f t="shared" si="68"/>
        <v>TOTAL</v>
      </c>
      <c r="E4413" s="24"/>
    </row>
    <row r="4414" spans="1:5" s="23" customFormat="1" ht="15.75" outlineLevel="2" x14ac:dyDescent="0.25">
      <c r="A4414" s="27">
        <v>44400</v>
      </c>
      <c r="B4414" s="24" t="s">
        <v>1156</v>
      </c>
      <c r="C4414" s="25">
        <v>47.18</v>
      </c>
      <c r="D4414" s="31" t="str">
        <f t="shared" si="68"/>
        <v/>
      </c>
      <c r="E4414" s="24" t="s">
        <v>265</v>
      </c>
    </row>
    <row r="4415" spans="1:5" s="23" customFormat="1" ht="15.75" outlineLevel="1" x14ac:dyDescent="0.25">
      <c r="A4415" s="28">
        <f>A4414</f>
        <v>44400</v>
      </c>
      <c r="B4415" s="29" t="str">
        <f>B4414</f>
        <v>GLENN CLOUD</v>
      </c>
      <c r="C4415" s="30">
        <f>SUBTOTAL(9,C4414:C4414)</f>
        <v>47.18</v>
      </c>
      <c r="D4415" s="31" t="str">
        <f t="shared" si="68"/>
        <v>TOTAL</v>
      </c>
      <c r="E4415" s="24"/>
    </row>
    <row r="4416" spans="1:5" s="23" customFormat="1" ht="15.75" outlineLevel="2" x14ac:dyDescent="0.25">
      <c r="A4416" s="27">
        <v>44400</v>
      </c>
      <c r="B4416" s="24" t="s">
        <v>591</v>
      </c>
      <c r="C4416" s="25">
        <v>58.17</v>
      </c>
      <c r="D4416" s="31" t="str">
        <f t="shared" si="68"/>
        <v/>
      </c>
      <c r="E4416" s="24" t="s">
        <v>66</v>
      </c>
    </row>
    <row r="4417" spans="1:5" s="23" customFormat="1" ht="15.75" outlineLevel="1" x14ac:dyDescent="0.25">
      <c r="A4417" s="28">
        <f>A4416</f>
        <v>44400</v>
      </c>
      <c r="B4417" s="29" t="str">
        <f>B4416</f>
        <v>HEATHER MULCAHY</v>
      </c>
      <c r="C4417" s="30">
        <f>SUBTOTAL(9,C4416:C4416)</f>
        <v>58.17</v>
      </c>
      <c r="D4417" s="31" t="str">
        <f t="shared" si="68"/>
        <v>TOTAL</v>
      </c>
      <c r="E4417" s="24"/>
    </row>
    <row r="4418" spans="1:5" s="23" customFormat="1" ht="15.75" outlineLevel="2" x14ac:dyDescent="0.25">
      <c r="A4418" s="27">
        <v>44400</v>
      </c>
      <c r="B4418" s="24" t="s">
        <v>1157</v>
      </c>
      <c r="C4418" s="25">
        <v>135</v>
      </c>
      <c r="D4418" s="31" t="str">
        <f t="shared" si="68"/>
        <v/>
      </c>
      <c r="E4418" s="24" t="s">
        <v>60</v>
      </c>
    </row>
    <row r="4419" spans="1:5" s="23" customFormat="1" ht="15.75" outlineLevel="2" x14ac:dyDescent="0.25">
      <c r="A4419" s="27">
        <v>44400</v>
      </c>
      <c r="B4419" s="24" t="s">
        <v>1157</v>
      </c>
      <c r="C4419" s="25">
        <v>95.82</v>
      </c>
      <c r="D4419" s="31" t="str">
        <f t="shared" si="68"/>
        <v/>
      </c>
      <c r="E4419" s="24" t="s">
        <v>76</v>
      </c>
    </row>
    <row r="4420" spans="1:5" s="23" customFormat="1" ht="15.75" outlineLevel="2" x14ac:dyDescent="0.25">
      <c r="A4420" s="27">
        <v>44400</v>
      </c>
      <c r="B4420" s="24" t="s">
        <v>1157</v>
      </c>
      <c r="C4420" s="25">
        <v>564.01</v>
      </c>
      <c r="D4420" s="31" t="str">
        <f t="shared" si="68"/>
        <v/>
      </c>
      <c r="E4420" s="24" t="s">
        <v>265</v>
      </c>
    </row>
    <row r="4421" spans="1:5" s="23" customFormat="1" ht="15.75" outlineLevel="2" x14ac:dyDescent="0.25">
      <c r="A4421" s="27">
        <v>44400</v>
      </c>
      <c r="B4421" s="24" t="s">
        <v>1157</v>
      </c>
      <c r="C4421" s="25">
        <v>430</v>
      </c>
      <c r="D4421" s="31" t="str">
        <f t="shared" si="68"/>
        <v/>
      </c>
      <c r="E4421" s="24" t="s">
        <v>59</v>
      </c>
    </row>
    <row r="4422" spans="1:5" s="23" customFormat="1" ht="15.75" outlineLevel="1" x14ac:dyDescent="0.25">
      <c r="A4422" s="28">
        <f>A4421</f>
        <v>44400</v>
      </c>
      <c r="B4422" s="29" t="str">
        <f>B4421</f>
        <v>JAMEY HYNDS</v>
      </c>
      <c r="C4422" s="30">
        <f>SUBTOTAL(9,C4418:C4421)</f>
        <v>1224.83</v>
      </c>
      <c r="D4422" s="31" t="str">
        <f t="shared" si="68"/>
        <v>TOTAL</v>
      </c>
      <c r="E4422" s="24"/>
    </row>
    <row r="4423" spans="1:5" s="23" customFormat="1" ht="15.75" outlineLevel="2" x14ac:dyDescent="0.25">
      <c r="A4423" s="27">
        <v>44400</v>
      </c>
      <c r="B4423" s="24" t="s">
        <v>1158</v>
      </c>
      <c r="C4423" s="25">
        <v>157.07</v>
      </c>
      <c r="D4423" s="31" t="str">
        <f t="shared" si="68"/>
        <v/>
      </c>
      <c r="E4423" s="24" t="s">
        <v>70</v>
      </c>
    </row>
    <row r="4424" spans="1:5" s="23" customFormat="1" ht="15.75" outlineLevel="2" x14ac:dyDescent="0.25">
      <c r="A4424" s="27">
        <v>44400</v>
      </c>
      <c r="B4424" s="24" t="s">
        <v>1158</v>
      </c>
      <c r="C4424" s="25">
        <v>106.09</v>
      </c>
      <c r="D4424" s="31" t="str">
        <f t="shared" si="68"/>
        <v/>
      </c>
      <c r="E4424" s="24" t="s">
        <v>66</v>
      </c>
    </row>
    <row r="4425" spans="1:5" s="23" customFormat="1" ht="15.75" outlineLevel="1" x14ac:dyDescent="0.25">
      <c r="A4425" s="28">
        <f>A4424</f>
        <v>44400</v>
      </c>
      <c r="B4425" s="29" t="str">
        <f>B4424</f>
        <v>JANET THEIS</v>
      </c>
      <c r="C4425" s="30">
        <f>SUBTOTAL(9,C4423:C4424)</f>
        <v>263.15999999999997</v>
      </c>
      <c r="D4425" s="31" t="str">
        <f t="shared" si="68"/>
        <v>TOTAL</v>
      </c>
      <c r="E4425" s="24"/>
    </row>
    <row r="4426" spans="1:5" s="23" customFormat="1" ht="15.75" outlineLevel="2" x14ac:dyDescent="0.25">
      <c r="A4426" s="27">
        <v>44400</v>
      </c>
      <c r="B4426" s="24" t="s">
        <v>1159</v>
      </c>
      <c r="C4426" s="25">
        <v>59.96</v>
      </c>
      <c r="D4426" s="31" t="str">
        <f t="shared" si="68"/>
        <v/>
      </c>
      <c r="E4426" s="24" t="s">
        <v>70</v>
      </c>
    </row>
    <row r="4427" spans="1:5" s="23" customFormat="1" ht="15.75" outlineLevel="1" x14ac:dyDescent="0.25">
      <c r="A4427" s="28">
        <f>A4426</f>
        <v>44400</v>
      </c>
      <c r="B4427" s="29" t="str">
        <f>B4426</f>
        <v>JASON SOWDERS</v>
      </c>
      <c r="C4427" s="30">
        <f>SUBTOTAL(9,C4426:C4426)</f>
        <v>59.96</v>
      </c>
      <c r="D4427" s="31" t="str">
        <f t="shared" si="68"/>
        <v>TOTAL</v>
      </c>
      <c r="E4427" s="24"/>
    </row>
    <row r="4428" spans="1:5" s="23" customFormat="1" ht="15.75" outlineLevel="2" x14ac:dyDescent="0.25">
      <c r="A4428" s="27">
        <v>44400</v>
      </c>
      <c r="B4428" s="24" t="s">
        <v>1160</v>
      </c>
      <c r="C4428" s="25">
        <v>175</v>
      </c>
      <c r="D4428" s="31" t="str">
        <f t="shared" si="68"/>
        <v/>
      </c>
      <c r="E4428" s="24" t="s">
        <v>60</v>
      </c>
    </row>
    <row r="4429" spans="1:5" s="23" customFormat="1" ht="15.75" outlineLevel="1" x14ac:dyDescent="0.25">
      <c r="A4429" s="28">
        <f>A4428</f>
        <v>44400</v>
      </c>
      <c r="B4429" s="29" t="str">
        <f>B4428</f>
        <v>JOHN CROW</v>
      </c>
      <c r="C4429" s="30">
        <f>SUBTOTAL(9,C4428:C4428)</f>
        <v>175</v>
      </c>
      <c r="D4429" s="31" t="str">
        <f t="shared" si="68"/>
        <v>TOTAL</v>
      </c>
      <c r="E4429" s="24"/>
    </row>
    <row r="4430" spans="1:5" s="23" customFormat="1" ht="15.75" outlineLevel="2" x14ac:dyDescent="0.25">
      <c r="A4430" s="27">
        <v>44400</v>
      </c>
      <c r="B4430" s="24" t="s">
        <v>1161</v>
      </c>
      <c r="C4430" s="25">
        <v>62</v>
      </c>
      <c r="D4430" s="31" t="str">
        <f t="shared" si="68"/>
        <v/>
      </c>
      <c r="E4430" s="24" t="s">
        <v>265</v>
      </c>
    </row>
    <row r="4431" spans="1:5" s="23" customFormat="1" ht="15.75" outlineLevel="1" x14ac:dyDescent="0.25">
      <c r="A4431" s="28">
        <f>A4430</f>
        <v>44400</v>
      </c>
      <c r="B4431" s="29" t="str">
        <f>B4430</f>
        <v>JOHN NORSWORTHY</v>
      </c>
      <c r="C4431" s="30">
        <f>SUBTOTAL(9,C4430:C4430)</f>
        <v>62</v>
      </c>
      <c r="D4431" s="31" t="str">
        <f t="shared" si="68"/>
        <v>TOTAL</v>
      </c>
      <c r="E4431" s="24"/>
    </row>
    <row r="4432" spans="1:5" s="23" customFormat="1" ht="15.75" outlineLevel="2" x14ac:dyDescent="0.25">
      <c r="A4432" s="27">
        <v>44400</v>
      </c>
      <c r="B4432" s="24" t="s">
        <v>1162</v>
      </c>
      <c r="C4432" s="25">
        <v>62.13</v>
      </c>
      <c r="D4432" s="31" t="str">
        <f t="shared" si="68"/>
        <v/>
      </c>
      <c r="E4432" s="24" t="s">
        <v>56</v>
      </c>
    </row>
    <row r="4433" spans="1:5" s="23" customFormat="1" ht="15.75" outlineLevel="1" x14ac:dyDescent="0.25">
      <c r="A4433" s="28">
        <f>A4432</f>
        <v>44400</v>
      </c>
      <c r="B4433" s="29" t="str">
        <f>B4432</f>
        <v>KAYA SIMMONS</v>
      </c>
      <c r="C4433" s="30">
        <f>SUBTOTAL(9,C4432:C4432)</f>
        <v>62.13</v>
      </c>
      <c r="D4433" s="31" t="str">
        <f t="shared" si="68"/>
        <v>TOTAL</v>
      </c>
      <c r="E4433" s="24"/>
    </row>
    <row r="4434" spans="1:5" s="23" customFormat="1" ht="15.75" outlineLevel="2" x14ac:dyDescent="0.25">
      <c r="A4434" s="27">
        <v>44400</v>
      </c>
      <c r="B4434" s="24" t="s">
        <v>529</v>
      </c>
      <c r="C4434" s="25">
        <v>108.9</v>
      </c>
      <c r="D4434" s="31" t="str">
        <f t="shared" si="68"/>
        <v/>
      </c>
      <c r="E4434" s="24" t="s">
        <v>56</v>
      </c>
    </row>
    <row r="4435" spans="1:5" s="23" customFormat="1" ht="15.75" outlineLevel="1" x14ac:dyDescent="0.25">
      <c r="A4435" s="28">
        <f>A4434</f>
        <v>44400</v>
      </c>
      <c r="B4435" s="29" t="str">
        <f>B4434</f>
        <v>KELLEY KIRILA</v>
      </c>
      <c r="C4435" s="30">
        <f>SUBTOTAL(9,C4434:C4434)</f>
        <v>108.9</v>
      </c>
      <c r="D4435" s="31" t="str">
        <f t="shared" si="68"/>
        <v>TOTAL</v>
      </c>
      <c r="E4435" s="24"/>
    </row>
    <row r="4436" spans="1:5" s="23" customFormat="1" ht="15.75" outlineLevel="2" x14ac:dyDescent="0.25">
      <c r="A4436" s="27">
        <v>44400</v>
      </c>
      <c r="B4436" s="24" t="s">
        <v>335</v>
      </c>
      <c r="C4436" s="25">
        <v>45.36</v>
      </c>
      <c r="D4436" s="31" t="str">
        <f t="shared" si="68"/>
        <v/>
      </c>
      <c r="E4436" s="24" t="s">
        <v>76</v>
      </c>
    </row>
    <row r="4437" spans="1:5" s="23" customFormat="1" ht="15.75" outlineLevel="1" x14ac:dyDescent="0.25">
      <c r="A4437" s="28">
        <f>A4436</f>
        <v>44400</v>
      </c>
      <c r="B4437" s="29" t="str">
        <f>B4436</f>
        <v>KELLY KANSAS</v>
      </c>
      <c r="C4437" s="30">
        <f>SUBTOTAL(9,C4436:C4436)</f>
        <v>45.36</v>
      </c>
      <c r="D4437" s="31" t="str">
        <f t="shared" si="68"/>
        <v>TOTAL</v>
      </c>
      <c r="E4437" s="24"/>
    </row>
    <row r="4438" spans="1:5" s="23" customFormat="1" ht="15.75" outlineLevel="2" x14ac:dyDescent="0.25">
      <c r="A4438" s="27">
        <v>44400</v>
      </c>
      <c r="B4438" s="24" t="s">
        <v>530</v>
      </c>
      <c r="C4438" s="25">
        <v>49.28</v>
      </c>
      <c r="D4438" s="31" t="str">
        <f t="shared" si="68"/>
        <v/>
      </c>
      <c r="E4438" s="24" t="s">
        <v>76</v>
      </c>
    </row>
    <row r="4439" spans="1:5" s="23" customFormat="1" ht="15.75" outlineLevel="2" x14ac:dyDescent="0.25">
      <c r="A4439" s="27">
        <v>44400</v>
      </c>
      <c r="B4439" s="24" t="s">
        <v>530</v>
      </c>
      <c r="C4439" s="25">
        <v>4310.8</v>
      </c>
      <c r="D4439" s="31" t="str">
        <f t="shared" si="68"/>
        <v/>
      </c>
      <c r="E4439" s="24" t="s">
        <v>265</v>
      </c>
    </row>
    <row r="4440" spans="1:5" s="23" customFormat="1" ht="15.75" outlineLevel="1" x14ac:dyDescent="0.25">
      <c r="A4440" s="28">
        <f>A4439</f>
        <v>44400</v>
      </c>
      <c r="B4440" s="29" t="str">
        <f>B4439</f>
        <v>KERRI FINNESAND</v>
      </c>
      <c r="C4440" s="30">
        <f>SUBTOTAL(9,C4438:C4439)</f>
        <v>4360.08</v>
      </c>
      <c r="D4440" s="31" t="str">
        <f t="shared" si="68"/>
        <v>TOTAL</v>
      </c>
      <c r="E4440" s="24"/>
    </row>
    <row r="4441" spans="1:5" s="23" customFormat="1" ht="15.75" outlineLevel="2" x14ac:dyDescent="0.25">
      <c r="A4441" s="27">
        <v>44400</v>
      </c>
      <c r="B4441" s="24" t="s">
        <v>1163</v>
      </c>
      <c r="C4441" s="25">
        <v>171.36</v>
      </c>
      <c r="D4441" s="31" t="str">
        <f t="shared" si="68"/>
        <v/>
      </c>
      <c r="E4441" s="24" t="s">
        <v>76</v>
      </c>
    </row>
    <row r="4442" spans="1:5" s="23" customFormat="1" ht="15.75" outlineLevel="2" x14ac:dyDescent="0.25">
      <c r="A4442" s="27">
        <v>44400</v>
      </c>
      <c r="B4442" s="24" t="s">
        <v>1163</v>
      </c>
      <c r="C4442" s="25">
        <v>30</v>
      </c>
      <c r="D4442" s="31" t="str">
        <f t="shared" si="68"/>
        <v/>
      </c>
      <c r="E4442" s="24" t="s">
        <v>265</v>
      </c>
    </row>
    <row r="4443" spans="1:5" s="23" customFormat="1" ht="15.75" outlineLevel="1" x14ac:dyDescent="0.25">
      <c r="A4443" s="28">
        <f>A4442</f>
        <v>44400</v>
      </c>
      <c r="B4443" s="29" t="str">
        <f>B4442</f>
        <v>KIMBERLY LAWSON</v>
      </c>
      <c r="C4443" s="30">
        <f>SUBTOTAL(9,C4441:C4442)</f>
        <v>201.36</v>
      </c>
      <c r="D4443" s="31" t="str">
        <f t="shared" si="68"/>
        <v>TOTAL</v>
      </c>
      <c r="E4443" s="24"/>
    </row>
    <row r="4444" spans="1:5" s="23" customFormat="1" ht="15.75" outlineLevel="2" x14ac:dyDescent="0.25">
      <c r="A4444" s="27">
        <v>44400</v>
      </c>
      <c r="B4444" s="24" t="s">
        <v>1164</v>
      </c>
      <c r="C4444" s="25">
        <v>70.3</v>
      </c>
      <c r="D4444" s="31" t="str">
        <f t="shared" si="68"/>
        <v/>
      </c>
      <c r="E4444" s="24" t="s">
        <v>70</v>
      </c>
    </row>
    <row r="4445" spans="1:5" s="23" customFormat="1" ht="15.75" outlineLevel="1" x14ac:dyDescent="0.25">
      <c r="A4445" s="28">
        <f>A4444</f>
        <v>44400</v>
      </c>
      <c r="B4445" s="29" t="str">
        <f>B4444</f>
        <v>KIMBERLY O'REILLY</v>
      </c>
      <c r="C4445" s="30">
        <f>SUBTOTAL(9,C4444:C4444)</f>
        <v>70.3</v>
      </c>
      <c r="D4445" s="31" t="str">
        <f t="shared" si="68"/>
        <v>TOTAL</v>
      </c>
      <c r="E4445" s="24"/>
    </row>
    <row r="4446" spans="1:5" s="23" customFormat="1" ht="15.75" outlineLevel="2" x14ac:dyDescent="0.25">
      <c r="A4446" s="27">
        <v>44400</v>
      </c>
      <c r="B4446" s="24" t="s">
        <v>964</v>
      </c>
      <c r="C4446" s="25">
        <v>273.54000000000002</v>
      </c>
      <c r="D4446" s="31" t="str">
        <f t="shared" si="68"/>
        <v/>
      </c>
      <c r="E4446" s="24" t="s">
        <v>56</v>
      </c>
    </row>
    <row r="4447" spans="1:5" s="23" customFormat="1" ht="15.75" outlineLevel="1" x14ac:dyDescent="0.25">
      <c r="A4447" s="28">
        <f>A4446</f>
        <v>44400</v>
      </c>
      <c r="B4447" s="29" t="str">
        <f>B4446</f>
        <v>KRISTIN HARPER</v>
      </c>
      <c r="C4447" s="30">
        <f>SUBTOTAL(9,C4446:C4446)</f>
        <v>273.54000000000002</v>
      </c>
      <c r="D4447" s="31" t="str">
        <f t="shared" si="68"/>
        <v>TOTAL</v>
      </c>
      <c r="E4447" s="24"/>
    </row>
    <row r="4448" spans="1:5" s="23" customFormat="1" ht="15.75" outlineLevel="2" x14ac:dyDescent="0.25">
      <c r="A4448" s="27">
        <v>44400</v>
      </c>
      <c r="B4448" s="24" t="s">
        <v>1165</v>
      </c>
      <c r="C4448" s="25">
        <v>81.39</v>
      </c>
      <c r="D4448" s="31" t="str">
        <f t="shared" si="68"/>
        <v/>
      </c>
      <c r="E4448" s="24" t="s">
        <v>66</v>
      </c>
    </row>
    <row r="4449" spans="1:5" s="23" customFormat="1" ht="15.75" outlineLevel="1" x14ac:dyDescent="0.25">
      <c r="A4449" s="28">
        <f>A4448</f>
        <v>44400</v>
      </c>
      <c r="B4449" s="29" t="str">
        <f>B4448</f>
        <v>KRISTINE DUNLAP</v>
      </c>
      <c r="C4449" s="30">
        <f>SUBTOTAL(9,C4448:C4448)</f>
        <v>81.39</v>
      </c>
      <c r="D4449" s="31" t="str">
        <f t="shared" si="68"/>
        <v>TOTAL</v>
      </c>
      <c r="E4449" s="24"/>
    </row>
    <row r="4450" spans="1:5" s="23" customFormat="1" ht="15.75" outlineLevel="2" x14ac:dyDescent="0.25">
      <c r="A4450" s="27">
        <v>44400</v>
      </c>
      <c r="B4450" s="24" t="s">
        <v>1166</v>
      </c>
      <c r="C4450" s="25">
        <v>118.87</v>
      </c>
      <c r="D4450" s="31" t="str">
        <f t="shared" si="68"/>
        <v/>
      </c>
      <c r="E4450" s="24" t="s">
        <v>72</v>
      </c>
    </row>
    <row r="4451" spans="1:5" s="23" customFormat="1" ht="15.75" outlineLevel="1" x14ac:dyDescent="0.25">
      <c r="A4451" s="28">
        <f>A4450</f>
        <v>44400</v>
      </c>
      <c r="B4451" s="29" t="str">
        <f>B4450</f>
        <v>KRYSTINE SCOTT</v>
      </c>
      <c r="C4451" s="30">
        <f>SUBTOTAL(9,C4450:C4450)</f>
        <v>118.87</v>
      </c>
      <c r="D4451" s="31" t="str">
        <f t="shared" si="68"/>
        <v>TOTAL</v>
      </c>
      <c r="E4451" s="24"/>
    </row>
    <row r="4452" spans="1:5" s="23" customFormat="1" ht="15.75" outlineLevel="2" x14ac:dyDescent="0.25">
      <c r="A4452" s="27">
        <v>44400</v>
      </c>
      <c r="B4452" s="24" t="s">
        <v>616</v>
      </c>
      <c r="C4452" s="25">
        <v>33.14</v>
      </c>
      <c r="D4452" s="31" t="str">
        <f t="shared" si="68"/>
        <v/>
      </c>
      <c r="E4452" s="24" t="s">
        <v>265</v>
      </c>
    </row>
    <row r="4453" spans="1:5" s="23" customFormat="1" ht="15.75" outlineLevel="1" x14ac:dyDescent="0.25">
      <c r="A4453" s="28">
        <f>A4452</f>
        <v>44400</v>
      </c>
      <c r="B4453" s="29" t="str">
        <f>B4452</f>
        <v>LANCE CARTER</v>
      </c>
      <c r="C4453" s="30">
        <f>SUBTOTAL(9,C4452:C4452)</f>
        <v>33.14</v>
      </c>
      <c r="D4453" s="31" t="str">
        <f t="shared" si="68"/>
        <v>TOTAL</v>
      </c>
      <c r="E4453" s="24"/>
    </row>
    <row r="4454" spans="1:5" s="23" customFormat="1" ht="15.75" outlineLevel="2" x14ac:dyDescent="0.25">
      <c r="A4454" s="27">
        <v>44400</v>
      </c>
      <c r="B4454" s="24" t="s">
        <v>1167</v>
      </c>
      <c r="C4454" s="25">
        <v>62.16</v>
      </c>
      <c r="D4454" s="31" t="str">
        <f t="shared" si="68"/>
        <v/>
      </c>
      <c r="E4454" s="24" t="s">
        <v>76</v>
      </c>
    </row>
    <row r="4455" spans="1:5" s="23" customFormat="1" ht="15.75" outlineLevel="1" x14ac:dyDescent="0.25">
      <c r="A4455" s="28">
        <f>A4454</f>
        <v>44400</v>
      </c>
      <c r="B4455" s="29" t="str">
        <f>B4454</f>
        <v>LANCE NAUMAN</v>
      </c>
      <c r="C4455" s="30">
        <f>SUBTOTAL(9,C4454:C4454)</f>
        <v>62.16</v>
      </c>
      <c r="D4455" s="31" t="str">
        <f t="shared" si="68"/>
        <v>TOTAL</v>
      </c>
      <c r="E4455" s="24"/>
    </row>
    <row r="4456" spans="1:5" s="23" customFormat="1" ht="15.75" outlineLevel="2" x14ac:dyDescent="0.25">
      <c r="A4456" s="27">
        <v>44400</v>
      </c>
      <c r="B4456" s="24" t="s">
        <v>1168</v>
      </c>
      <c r="C4456" s="25">
        <v>225.68</v>
      </c>
      <c r="D4456" s="31" t="str">
        <f t="shared" si="68"/>
        <v/>
      </c>
      <c r="E4456" s="24" t="s">
        <v>76</v>
      </c>
    </row>
    <row r="4457" spans="1:5" s="23" customFormat="1" ht="15.75" outlineLevel="1" x14ac:dyDescent="0.25">
      <c r="A4457" s="28">
        <f>A4456</f>
        <v>44400</v>
      </c>
      <c r="B4457" s="29" t="str">
        <f>B4456</f>
        <v>LISA BASSINGER</v>
      </c>
      <c r="C4457" s="30">
        <f>SUBTOTAL(9,C4456:C4456)</f>
        <v>225.68</v>
      </c>
      <c r="D4457" s="31" t="str">
        <f t="shared" si="68"/>
        <v>TOTAL</v>
      </c>
      <c r="E4457" s="24"/>
    </row>
    <row r="4458" spans="1:5" s="23" customFormat="1" ht="15.75" outlineLevel="2" x14ac:dyDescent="0.25">
      <c r="A4458" s="27">
        <v>44400</v>
      </c>
      <c r="B4458" s="24" t="s">
        <v>201</v>
      </c>
      <c r="C4458" s="25">
        <v>197.68</v>
      </c>
      <c r="D4458" s="31" t="str">
        <f t="shared" si="68"/>
        <v/>
      </c>
      <c r="E4458" s="24" t="s">
        <v>76</v>
      </c>
    </row>
    <row r="4459" spans="1:5" s="23" customFormat="1" ht="15.75" outlineLevel="1" x14ac:dyDescent="0.25">
      <c r="A4459" s="28">
        <f>A4458</f>
        <v>44400</v>
      </c>
      <c r="B4459" s="29" t="str">
        <f>B4458</f>
        <v>MANUEL VERA</v>
      </c>
      <c r="C4459" s="30">
        <f>SUBTOTAL(9,C4458:C4458)</f>
        <v>197.68</v>
      </c>
      <c r="D4459" s="31" t="str">
        <f t="shared" si="68"/>
        <v>TOTAL</v>
      </c>
      <c r="E4459" s="24"/>
    </row>
    <row r="4460" spans="1:5" s="23" customFormat="1" ht="15.75" outlineLevel="2" x14ac:dyDescent="0.25">
      <c r="A4460" s="27">
        <v>44400</v>
      </c>
      <c r="B4460" s="24" t="s">
        <v>1169</v>
      </c>
      <c r="C4460" s="25">
        <v>538.72</v>
      </c>
      <c r="D4460" s="31" t="str">
        <f t="shared" si="68"/>
        <v/>
      </c>
      <c r="E4460" s="24" t="s">
        <v>76</v>
      </c>
    </row>
    <row r="4461" spans="1:5" s="23" customFormat="1" ht="15.75" outlineLevel="1" x14ac:dyDescent="0.25">
      <c r="A4461" s="28">
        <f>A4460</f>
        <v>44400</v>
      </c>
      <c r="B4461" s="29" t="str">
        <f>B4460</f>
        <v>MARK GRISDALE</v>
      </c>
      <c r="C4461" s="30">
        <f>SUBTOTAL(9,C4460:C4460)</f>
        <v>538.72</v>
      </c>
      <c r="D4461" s="31" t="str">
        <f t="shared" si="68"/>
        <v>TOTAL</v>
      </c>
      <c r="E4461" s="24"/>
    </row>
    <row r="4462" spans="1:5" s="23" customFormat="1" ht="15.75" outlineLevel="2" x14ac:dyDescent="0.25">
      <c r="A4462" s="27">
        <v>44400</v>
      </c>
      <c r="B4462" s="24" t="s">
        <v>1170</v>
      </c>
      <c r="C4462" s="25">
        <v>11.49</v>
      </c>
      <c r="D4462" s="31" t="str">
        <f t="shared" si="68"/>
        <v/>
      </c>
      <c r="E4462" s="24" t="s">
        <v>66</v>
      </c>
    </row>
    <row r="4463" spans="1:5" s="23" customFormat="1" ht="15.75" outlineLevel="1" x14ac:dyDescent="0.25">
      <c r="A4463" s="28">
        <f>A4462</f>
        <v>44400</v>
      </c>
      <c r="B4463" s="29" t="str">
        <f>B4462</f>
        <v>MELISSA BRYANT</v>
      </c>
      <c r="C4463" s="30">
        <f>SUBTOTAL(9,C4462:C4462)</f>
        <v>11.49</v>
      </c>
      <c r="D4463" s="31" t="str">
        <f t="shared" si="68"/>
        <v>TOTAL</v>
      </c>
      <c r="E4463" s="24"/>
    </row>
    <row r="4464" spans="1:5" s="23" customFormat="1" ht="15.75" outlineLevel="2" x14ac:dyDescent="0.25">
      <c r="A4464" s="27">
        <v>44400</v>
      </c>
      <c r="B4464" s="24" t="s">
        <v>504</v>
      </c>
      <c r="C4464" s="25">
        <v>169</v>
      </c>
      <c r="D4464" s="31" t="str">
        <f t="shared" si="68"/>
        <v/>
      </c>
      <c r="E4464" s="24" t="s">
        <v>60</v>
      </c>
    </row>
    <row r="4465" spans="1:5" s="23" customFormat="1" ht="15.75" outlineLevel="1" x14ac:dyDescent="0.25">
      <c r="A4465" s="28">
        <f>A4464</f>
        <v>44400</v>
      </c>
      <c r="B4465" s="29" t="str">
        <f>B4464</f>
        <v>MICHAEL SCHWARTZ</v>
      </c>
      <c r="C4465" s="30">
        <f>SUBTOTAL(9,C4464:C4464)</f>
        <v>169</v>
      </c>
      <c r="D4465" s="31" t="str">
        <f t="shared" ref="D4465:D4528" si="69">IF(E4465="","TOTAL","")</f>
        <v>TOTAL</v>
      </c>
      <c r="E4465" s="24"/>
    </row>
    <row r="4466" spans="1:5" s="23" customFormat="1" ht="15.75" outlineLevel="2" x14ac:dyDescent="0.25">
      <c r="A4466" s="27">
        <v>44400</v>
      </c>
      <c r="B4466" s="24" t="s">
        <v>1171</v>
      </c>
      <c r="C4466" s="25">
        <v>17.68</v>
      </c>
      <c r="D4466" s="31" t="str">
        <f t="shared" si="69"/>
        <v/>
      </c>
      <c r="E4466" s="24" t="s">
        <v>57</v>
      </c>
    </row>
    <row r="4467" spans="1:5" s="23" customFormat="1" ht="15.75" outlineLevel="1" x14ac:dyDescent="0.25">
      <c r="A4467" s="28">
        <f>A4466</f>
        <v>44400</v>
      </c>
      <c r="B4467" s="29" t="str">
        <f>B4466</f>
        <v>MICHELLE GASKAMP</v>
      </c>
      <c r="C4467" s="30">
        <f>SUBTOTAL(9,C4466:C4466)</f>
        <v>17.68</v>
      </c>
      <c r="D4467" s="31" t="str">
        <f t="shared" si="69"/>
        <v>TOTAL</v>
      </c>
      <c r="E4467" s="24"/>
    </row>
    <row r="4468" spans="1:5" s="23" customFormat="1" ht="15.75" outlineLevel="2" x14ac:dyDescent="0.25">
      <c r="A4468" s="27">
        <v>44400</v>
      </c>
      <c r="B4468" s="24" t="s">
        <v>1172</v>
      </c>
      <c r="C4468" s="25">
        <v>17.36</v>
      </c>
      <c r="D4468" s="31" t="str">
        <f t="shared" si="69"/>
        <v/>
      </c>
      <c r="E4468" s="24" t="s">
        <v>76</v>
      </c>
    </row>
    <row r="4469" spans="1:5" s="23" customFormat="1" ht="15.75" outlineLevel="1" x14ac:dyDescent="0.25">
      <c r="A4469" s="28">
        <f>A4468</f>
        <v>44400</v>
      </c>
      <c r="B4469" s="29" t="str">
        <f>B4468</f>
        <v>PATRICK LECLAIR</v>
      </c>
      <c r="C4469" s="30">
        <f>SUBTOTAL(9,C4468:C4468)</f>
        <v>17.36</v>
      </c>
      <c r="D4469" s="31" t="str">
        <f t="shared" si="69"/>
        <v>TOTAL</v>
      </c>
      <c r="E4469" s="24"/>
    </row>
    <row r="4470" spans="1:5" s="23" customFormat="1" ht="15.75" outlineLevel="2" x14ac:dyDescent="0.25">
      <c r="A4470" s="27">
        <v>44400</v>
      </c>
      <c r="B4470" s="24" t="s">
        <v>565</v>
      </c>
      <c r="C4470" s="25">
        <v>22.4</v>
      </c>
      <c r="D4470" s="31" t="str">
        <f t="shared" si="69"/>
        <v/>
      </c>
      <c r="E4470" s="24" t="s">
        <v>76</v>
      </c>
    </row>
    <row r="4471" spans="1:5" s="23" customFormat="1" ht="15.75" outlineLevel="1" x14ac:dyDescent="0.25">
      <c r="A4471" s="28">
        <f>A4470</f>
        <v>44400</v>
      </c>
      <c r="B4471" s="29" t="str">
        <f>B4470</f>
        <v>RAY CORTEZ</v>
      </c>
      <c r="C4471" s="30">
        <f>SUBTOTAL(9,C4470:C4470)</f>
        <v>22.4</v>
      </c>
      <c r="D4471" s="31" t="str">
        <f t="shared" si="69"/>
        <v>TOTAL</v>
      </c>
      <c r="E4471" s="24"/>
    </row>
    <row r="4472" spans="1:5" s="23" customFormat="1" ht="15.75" outlineLevel="2" x14ac:dyDescent="0.25">
      <c r="A4472" s="27">
        <v>44400</v>
      </c>
      <c r="B4472" s="24" t="s">
        <v>398</v>
      </c>
      <c r="C4472" s="25">
        <v>90.93</v>
      </c>
      <c r="D4472" s="31" t="str">
        <f t="shared" si="69"/>
        <v/>
      </c>
      <c r="E4472" s="24" t="s">
        <v>70</v>
      </c>
    </row>
    <row r="4473" spans="1:5" s="23" customFormat="1" ht="15.75" outlineLevel="1" x14ac:dyDescent="0.25">
      <c r="A4473" s="28">
        <f>A4472</f>
        <v>44400</v>
      </c>
      <c r="B4473" s="29" t="str">
        <f>B4472</f>
        <v>SHANTEL LATHAM</v>
      </c>
      <c r="C4473" s="30">
        <f>SUBTOTAL(9,C4472:C4472)</f>
        <v>90.93</v>
      </c>
      <c r="D4473" s="31" t="str">
        <f t="shared" si="69"/>
        <v>TOTAL</v>
      </c>
      <c r="E4473" s="24"/>
    </row>
    <row r="4474" spans="1:5" s="23" customFormat="1" ht="15.75" outlineLevel="2" x14ac:dyDescent="0.25">
      <c r="A4474" s="27">
        <v>44400</v>
      </c>
      <c r="B4474" s="24" t="s">
        <v>1173</v>
      </c>
      <c r="C4474" s="25">
        <v>55.44</v>
      </c>
      <c r="D4474" s="31" t="str">
        <f t="shared" si="69"/>
        <v/>
      </c>
      <c r="E4474" s="24" t="s">
        <v>76</v>
      </c>
    </row>
    <row r="4475" spans="1:5" s="23" customFormat="1" ht="15.75" outlineLevel="1" x14ac:dyDescent="0.25">
      <c r="A4475" s="28">
        <f>A4474</f>
        <v>44400</v>
      </c>
      <c r="B4475" s="29" t="str">
        <f>B4474</f>
        <v>SHERITA WILSON-RODGERS</v>
      </c>
      <c r="C4475" s="30">
        <f>SUBTOTAL(9,C4474:C4474)</f>
        <v>55.44</v>
      </c>
      <c r="D4475" s="31" t="str">
        <f t="shared" si="69"/>
        <v>TOTAL</v>
      </c>
      <c r="E4475" s="24"/>
    </row>
    <row r="4476" spans="1:5" s="23" customFormat="1" ht="15.75" outlineLevel="2" x14ac:dyDescent="0.25">
      <c r="A4476" s="27">
        <v>44400</v>
      </c>
      <c r="B4476" s="24" t="s">
        <v>1174</v>
      </c>
      <c r="C4476" s="25">
        <v>49.28</v>
      </c>
      <c r="D4476" s="31" t="str">
        <f t="shared" si="69"/>
        <v/>
      </c>
      <c r="E4476" s="24" t="s">
        <v>76</v>
      </c>
    </row>
    <row r="4477" spans="1:5" s="23" customFormat="1" ht="15.75" outlineLevel="2" x14ac:dyDescent="0.25">
      <c r="A4477" s="27">
        <v>44400</v>
      </c>
      <c r="B4477" s="24" t="s">
        <v>1174</v>
      </c>
      <c r="C4477" s="25">
        <v>304.52999999999997</v>
      </c>
      <c r="D4477" s="31" t="str">
        <f t="shared" si="69"/>
        <v/>
      </c>
      <c r="E4477" s="24" t="s">
        <v>265</v>
      </c>
    </row>
    <row r="4478" spans="1:5" s="23" customFormat="1" ht="15.75" outlineLevel="1" x14ac:dyDescent="0.25">
      <c r="A4478" s="28">
        <f>A4477</f>
        <v>44400</v>
      </c>
      <c r="B4478" s="29" t="str">
        <f>B4477</f>
        <v>SWATI CYPHER</v>
      </c>
      <c r="C4478" s="30">
        <f>SUBTOTAL(9,C4476:C4477)</f>
        <v>353.80999999999995</v>
      </c>
      <c r="D4478" s="31" t="str">
        <f t="shared" si="69"/>
        <v>TOTAL</v>
      </c>
      <c r="E4478" s="24"/>
    </row>
    <row r="4479" spans="1:5" s="23" customFormat="1" ht="15.75" outlineLevel="2" x14ac:dyDescent="0.25">
      <c r="A4479" s="27">
        <v>44400</v>
      </c>
      <c r="B4479" s="24" t="s">
        <v>1175</v>
      </c>
      <c r="C4479" s="25">
        <v>99.38</v>
      </c>
      <c r="D4479" s="31" t="str">
        <f t="shared" si="69"/>
        <v/>
      </c>
      <c r="E4479" s="24" t="s">
        <v>56</v>
      </c>
    </row>
    <row r="4480" spans="1:5" s="23" customFormat="1" ht="15.75" outlineLevel="1" x14ac:dyDescent="0.25">
      <c r="A4480" s="28">
        <f>A4479</f>
        <v>44400</v>
      </c>
      <c r="B4480" s="29" t="str">
        <f>B4479</f>
        <v>TABITHA TURNER</v>
      </c>
      <c r="C4480" s="30">
        <f>SUBTOTAL(9,C4479:C4479)</f>
        <v>99.38</v>
      </c>
      <c r="D4480" s="31" t="str">
        <f t="shared" si="69"/>
        <v>TOTAL</v>
      </c>
      <c r="E4480" s="24"/>
    </row>
    <row r="4481" spans="1:5" s="23" customFormat="1" ht="15.75" outlineLevel="2" x14ac:dyDescent="0.25">
      <c r="A4481" s="27">
        <v>44400</v>
      </c>
      <c r="B4481" s="24" t="s">
        <v>534</v>
      </c>
      <c r="C4481" s="25">
        <v>135</v>
      </c>
      <c r="D4481" s="31" t="str">
        <f t="shared" si="69"/>
        <v/>
      </c>
      <c r="E4481" s="24" t="s">
        <v>66</v>
      </c>
    </row>
    <row r="4482" spans="1:5" s="23" customFormat="1" ht="15.75" outlineLevel="1" x14ac:dyDescent="0.25">
      <c r="A4482" s="28">
        <f>A4481</f>
        <v>44400</v>
      </c>
      <c r="B4482" s="29" t="str">
        <f>B4481</f>
        <v>THERESE HIGHNOTE</v>
      </c>
      <c r="C4482" s="30">
        <f>SUBTOTAL(9,C4481:C4481)</f>
        <v>135</v>
      </c>
      <c r="D4482" s="31" t="str">
        <f t="shared" si="69"/>
        <v>TOTAL</v>
      </c>
      <c r="E4482" s="24"/>
    </row>
    <row r="4483" spans="1:5" s="23" customFormat="1" ht="15.75" outlineLevel="2" x14ac:dyDescent="0.25">
      <c r="A4483" s="27">
        <v>44400</v>
      </c>
      <c r="B4483" s="24" t="s">
        <v>1176</v>
      </c>
      <c r="C4483" s="25">
        <v>55</v>
      </c>
      <c r="D4483" s="31" t="str">
        <f t="shared" si="69"/>
        <v/>
      </c>
      <c r="E4483" s="24" t="s">
        <v>60</v>
      </c>
    </row>
    <row r="4484" spans="1:5" s="23" customFormat="1" ht="15.75" outlineLevel="1" x14ac:dyDescent="0.25">
      <c r="A4484" s="28">
        <f>A4483</f>
        <v>44400</v>
      </c>
      <c r="B4484" s="29" t="str">
        <f>B4483</f>
        <v>VALERIE MAGGITTI</v>
      </c>
      <c r="C4484" s="30">
        <f>SUBTOTAL(9,C4483:C4483)</f>
        <v>55</v>
      </c>
      <c r="D4484" s="31" t="str">
        <f t="shared" si="69"/>
        <v>TOTAL</v>
      </c>
      <c r="E4484" s="24"/>
    </row>
    <row r="4485" spans="1:5" s="23" customFormat="1" ht="15.75" outlineLevel="2" x14ac:dyDescent="0.25">
      <c r="A4485" s="27">
        <v>44400</v>
      </c>
      <c r="B4485" s="24" t="s">
        <v>1177</v>
      </c>
      <c r="C4485" s="25">
        <v>316.56</v>
      </c>
      <c r="D4485" s="31" t="str">
        <f t="shared" si="69"/>
        <v/>
      </c>
      <c r="E4485" s="24" t="s">
        <v>66</v>
      </c>
    </row>
    <row r="4486" spans="1:5" s="23" customFormat="1" ht="15.75" outlineLevel="2" x14ac:dyDescent="0.25">
      <c r="A4486" s="27">
        <v>44400</v>
      </c>
      <c r="B4486" s="24" t="s">
        <v>1177</v>
      </c>
      <c r="C4486" s="25">
        <v>119.4</v>
      </c>
      <c r="D4486" s="31" t="str">
        <f t="shared" si="69"/>
        <v/>
      </c>
      <c r="E4486" s="24" t="s">
        <v>69</v>
      </c>
    </row>
    <row r="4487" spans="1:5" s="23" customFormat="1" ht="15.75" outlineLevel="2" x14ac:dyDescent="0.25">
      <c r="A4487" s="27">
        <v>44400</v>
      </c>
      <c r="B4487" s="24" t="s">
        <v>1177</v>
      </c>
      <c r="C4487" s="25">
        <v>100</v>
      </c>
      <c r="D4487" s="31" t="str">
        <f t="shared" si="69"/>
        <v/>
      </c>
      <c r="E4487" s="24" t="s">
        <v>59</v>
      </c>
    </row>
    <row r="4488" spans="1:5" s="23" customFormat="1" ht="15.75" outlineLevel="1" x14ac:dyDescent="0.25">
      <c r="A4488" s="28">
        <f>A4487</f>
        <v>44400</v>
      </c>
      <c r="B4488" s="29" t="str">
        <f>B4487</f>
        <v>WILLIAM RHODES</v>
      </c>
      <c r="C4488" s="30">
        <f>SUBTOTAL(9,C4485:C4487)</f>
        <v>535.96</v>
      </c>
      <c r="D4488" s="31" t="str">
        <f t="shared" si="69"/>
        <v>TOTAL</v>
      </c>
      <c r="E4488" s="24"/>
    </row>
    <row r="4489" spans="1:5" s="23" customFormat="1" ht="15.75" outlineLevel="2" x14ac:dyDescent="0.25">
      <c r="A4489" s="27">
        <v>44400</v>
      </c>
      <c r="B4489" s="24" t="s">
        <v>1178</v>
      </c>
      <c r="C4489" s="25">
        <v>385.28</v>
      </c>
      <c r="D4489" s="31" t="str">
        <f t="shared" si="69"/>
        <v/>
      </c>
      <c r="E4489" s="24" t="s">
        <v>76</v>
      </c>
    </row>
    <row r="4490" spans="1:5" s="23" customFormat="1" ht="15.75" outlineLevel="2" x14ac:dyDescent="0.25">
      <c r="A4490" s="27">
        <v>44400</v>
      </c>
      <c r="B4490" s="24" t="s">
        <v>1178</v>
      </c>
      <c r="C4490" s="25">
        <v>94.6</v>
      </c>
      <c r="D4490" s="31" t="str">
        <f t="shared" si="69"/>
        <v/>
      </c>
      <c r="E4490" s="24" t="s">
        <v>265</v>
      </c>
    </row>
    <row r="4491" spans="1:5" s="23" customFormat="1" ht="15.75" outlineLevel="1" x14ac:dyDescent="0.25">
      <c r="A4491" s="28">
        <f>A4490</f>
        <v>44400</v>
      </c>
      <c r="B4491" s="29" t="str">
        <f>B4490</f>
        <v>ZACHARY VANSELOW</v>
      </c>
      <c r="C4491" s="30">
        <f>SUBTOTAL(9,C4489:C4490)</f>
        <v>479.88</v>
      </c>
      <c r="D4491" s="31" t="str">
        <f t="shared" si="69"/>
        <v>TOTAL</v>
      </c>
      <c r="E4491" s="24"/>
    </row>
    <row r="4492" spans="1:5" s="23" customFormat="1" ht="15.75" outlineLevel="2" x14ac:dyDescent="0.25">
      <c r="A4492" s="27">
        <v>44400</v>
      </c>
      <c r="B4492" s="24" t="s">
        <v>1179</v>
      </c>
      <c r="C4492" s="25">
        <v>144.94999999999999</v>
      </c>
      <c r="D4492" s="31" t="str">
        <f t="shared" si="69"/>
        <v/>
      </c>
      <c r="E4492" s="24" t="s">
        <v>137</v>
      </c>
    </row>
    <row r="4493" spans="1:5" s="23" customFormat="1" ht="15.75" outlineLevel="1" x14ac:dyDescent="0.25">
      <c r="A4493" s="28">
        <f>A4492</f>
        <v>44400</v>
      </c>
      <c r="B4493" s="29" t="str">
        <f>B4492</f>
        <v>ENABLING DEVICES</v>
      </c>
      <c r="C4493" s="30">
        <f>SUBTOTAL(9,C4492:C4492)</f>
        <v>144.94999999999999</v>
      </c>
      <c r="D4493" s="31" t="str">
        <f t="shared" si="69"/>
        <v>TOTAL</v>
      </c>
      <c r="E4493" s="24"/>
    </row>
    <row r="4494" spans="1:5" s="23" customFormat="1" ht="15.75" outlineLevel="2" x14ac:dyDescent="0.25">
      <c r="A4494" s="27">
        <v>44400</v>
      </c>
      <c r="B4494" s="24" t="s">
        <v>216</v>
      </c>
      <c r="C4494" s="25">
        <v>126.45</v>
      </c>
      <c r="D4494" s="31" t="str">
        <f t="shared" si="69"/>
        <v/>
      </c>
      <c r="E4494" s="24" t="s">
        <v>56</v>
      </c>
    </row>
    <row r="4495" spans="1:5" s="23" customFormat="1" ht="15.75" outlineLevel="2" x14ac:dyDescent="0.25">
      <c r="A4495" s="27">
        <v>44400</v>
      </c>
      <c r="B4495" s="24" t="s">
        <v>216</v>
      </c>
      <c r="C4495" s="25">
        <v>71.34</v>
      </c>
      <c r="D4495" s="31" t="str">
        <f t="shared" si="69"/>
        <v/>
      </c>
      <c r="E4495" s="24" t="s">
        <v>56</v>
      </c>
    </row>
    <row r="4496" spans="1:5" s="23" customFormat="1" ht="15.75" outlineLevel="1" x14ac:dyDescent="0.25">
      <c r="A4496" s="28">
        <f>A4495</f>
        <v>44400</v>
      </c>
      <c r="B4496" s="29" t="str">
        <f>B4495</f>
        <v>ENCOMPASS SUPPLY CHAIN SOLUTIONS INC</v>
      </c>
      <c r="C4496" s="30">
        <f>SUBTOTAL(9,C4494:C4495)</f>
        <v>197.79000000000002</v>
      </c>
      <c r="D4496" s="31" t="str">
        <f t="shared" si="69"/>
        <v>TOTAL</v>
      </c>
      <c r="E4496" s="24"/>
    </row>
    <row r="4497" spans="1:5" s="23" customFormat="1" ht="15.75" outlineLevel="2" x14ac:dyDescent="0.25">
      <c r="A4497" s="27">
        <v>44400</v>
      </c>
      <c r="B4497" s="24" t="s">
        <v>1180</v>
      </c>
      <c r="C4497" s="25">
        <v>236.87</v>
      </c>
      <c r="D4497" s="31" t="str">
        <f t="shared" si="69"/>
        <v/>
      </c>
      <c r="E4497" s="24" t="s">
        <v>54</v>
      </c>
    </row>
    <row r="4498" spans="1:5" s="23" customFormat="1" ht="15.75" outlineLevel="1" x14ac:dyDescent="0.25">
      <c r="A4498" s="28">
        <f>A4497</f>
        <v>44400</v>
      </c>
      <c r="B4498" s="29" t="str">
        <f>B4497</f>
        <v>ENERGY TRAINING ASSOCIATES</v>
      </c>
      <c r="C4498" s="30">
        <f>SUBTOTAL(9,C4497:C4497)</f>
        <v>236.87</v>
      </c>
      <c r="D4498" s="31" t="str">
        <f t="shared" si="69"/>
        <v>TOTAL</v>
      </c>
      <c r="E4498" s="24"/>
    </row>
    <row r="4499" spans="1:5" s="23" customFormat="1" ht="15.75" outlineLevel="2" x14ac:dyDescent="0.25">
      <c r="A4499" s="27">
        <v>44400</v>
      </c>
      <c r="B4499" s="24" t="s">
        <v>202</v>
      </c>
      <c r="C4499" s="25">
        <v>1175</v>
      </c>
      <c r="D4499" s="31" t="str">
        <f t="shared" si="69"/>
        <v/>
      </c>
      <c r="E4499" s="24" t="s">
        <v>65</v>
      </c>
    </row>
    <row r="4500" spans="1:5" s="23" customFormat="1" ht="15.75" outlineLevel="2" x14ac:dyDescent="0.25">
      <c r="A4500" s="27">
        <v>44400</v>
      </c>
      <c r="B4500" s="24" t="s">
        <v>202</v>
      </c>
      <c r="C4500" s="25">
        <v>45955</v>
      </c>
      <c r="D4500" s="31" t="str">
        <f t="shared" si="69"/>
        <v/>
      </c>
      <c r="E4500" s="24" t="s">
        <v>65</v>
      </c>
    </row>
    <row r="4501" spans="1:5" s="23" customFormat="1" ht="15.75" outlineLevel="1" x14ac:dyDescent="0.25">
      <c r="A4501" s="28">
        <f>A4500</f>
        <v>44400</v>
      </c>
      <c r="B4501" s="29" t="str">
        <f>B4500</f>
        <v>ENGINEERED AIR BALANCE CO INC</v>
      </c>
      <c r="C4501" s="30">
        <f>SUBTOTAL(9,C4499:C4500)</f>
        <v>47130</v>
      </c>
      <c r="D4501" s="31" t="str">
        <f t="shared" si="69"/>
        <v>TOTAL</v>
      </c>
      <c r="E4501" s="24"/>
    </row>
    <row r="4502" spans="1:5" s="23" customFormat="1" ht="15.75" outlineLevel="2" x14ac:dyDescent="0.25">
      <c r="A4502" s="27">
        <v>44400</v>
      </c>
      <c r="B4502" s="24" t="s">
        <v>321</v>
      </c>
      <c r="C4502" s="25">
        <v>643.29999999999995</v>
      </c>
      <c r="D4502" s="31" t="str">
        <f t="shared" si="69"/>
        <v/>
      </c>
      <c r="E4502" s="24" t="s">
        <v>74</v>
      </c>
    </row>
    <row r="4503" spans="1:5" s="23" customFormat="1" ht="15.75" outlineLevel="2" x14ac:dyDescent="0.25">
      <c r="A4503" s="27">
        <v>44400</v>
      </c>
      <c r="B4503" s="24" t="s">
        <v>321</v>
      </c>
      <c r="C4503" s="25">
        <v>662.6</v>
      </c>
      <c r="D4503" s="31" t="str">
        <f t="shared" si="69"/>
        <v/>
      </c>
      <c r="E4503" s="24" t="s">
        <v>74</v>
      </c>
    </row>
    <row r="4504" spans="1:5" s="23" customFormat="1" ht="15.75" outlineLevel="2" x14ac:dyDescent="0.25">
      <c r="A4504" s="27">
        <v>44400</v>
      </c>
      <c r="B4504" s="24" t="s">
        <v>321</v>
      </c>
      <c r="C4504" s="25">
        <v>600.82000000000005</v>
      </c>
      <c r="D4504" s="31" t="str">
        <f t="shared" si="69"/>
        <v/>
      </c>
      <c r="E4504" s="24" t="s">
        <v>265</v>
      </c>
    </row>
    <row r="4505" spans="1:5" s="23" customFormat="1" ht="15.75" outlineLevel="1" x14ac:dyDescent="0.25">
      <c r="A4505" s="28">
        <f>A4504</f>
        <v>44400</v>
      </c>
      <c r="B4505" s="29" t="str">
        <f>B4504</f>
        <v>ENTERPRISE RENT-A-CAR COMPANY</v>
      </c>
      <c r="C4505" s="30">
        <f>SUBTOTAL(9,C4502:C4504)</f>
        <v>1906.7200000000003</v>
      </c>
      <c r="D4505" s="31" t="str">
        <f t="shared" si="69"/>
        <v>TOTAL</v>
      </c>
      <c r="E4505" s="24"/>
    </row>
    <row r="4506" spans="1:5" s="23" customFormat="1" ht="15.75" outlineLevel="2" x14ac:dyDescent="0.25">
      <c r="A4506" s="27">
        <v>44400</v>
      </c>
      <c r="B4506" s="24" t="s">
        <v>400</v>
      </c>
      <c r="C4506" s="25">
        <v>7.29</v>
      </c>
      <c r="D4506" s="31" t="str">
        <f t="shared" si="69"/>
        <v/>
      </c>
      <c r="E4506" s="24" t="s">
        <v>74</v>
      </c>
    </row>
    <row r="4507" spans="1:5" s="23" customFormat="1" ht="15.75" outlineLevel="2" x14ac:dyDescent="0.25">
      <c r="A4507" s="27">
        <v>44400</v>
      </c>
      <c r="B4507" s="24" t="s">
        <v>400</v>
      </c>
      <c r="C4507" s="25">
        <v>7.29</v>
      </c>
      <c r="D4507" s="31" t="str">
        <f t="shared" si="69"/>
        <v/>
      </c>
      <c r="E4507" s="24" t="s">
        <v>74</v>
      </c>
    </row>
    <row r="4508" spans="1:5" s="23" customFormat="1" ht="15.75" outlineLevel="2" x14ac:dyDescent="0.25">
      <c r="A4508" s="27">
        <v>44400</v>
      </c>
      <c r="B4508" s="24" t="s">
        <v>400</v>
      </c>
      <c r="C4508" s="25">
        <v>7.29</v>
      </c>
      <c r="D4508" s="31" t="str">
        <f t="shared" si="69"/>
        <v/>
      </c>
      <c r="E4508" s="24" t="s">
        <v>74</v>
      </c>
    </row>
    <row r="4509" spans="1:5" s="23" customFormat="1" ht="15.75" outlineLevel="2" x14ac:dyDescent="0.25">
      <c r="A4509" s="27">
        <v>44400</v>
      </c>
      <c r="B4509" s="24" t="s">
        <v>400</v>
      </c>
      <c r="C4509" s="25">
        <v>1.1399999999999999</v>
      </c>
      <c r="D4509" s="31" t="str">
        <f t="shared" si="69"/>
        <v/>
      </c>
      <c r="E4509" s="24" t="s">
        <v>74</v>
      </c>
    </row>
    <row r="4510" spans="1:5" s="23" customFormat="1" ht="15.75" outlineLevel="2" x14ac:dyDescent="0.25">
      <c r="A4510" s="27">
        <v>44400</v>
      </c>
      <c r="B4510" s="24" t="s">
        <v>400</v>
      </c>
      <c r="C4510" s="25">
        <v>7.29</v>
      </c>
      <c r="D4510" s="31" t="str">
        <f t="shared" si="69"/>
        <v/>
      </c>
      <c r="E4510" s="24" t="s">
        <v>53</v>
      </c>
    </row>
    <row r="4511" spans="1:5" s="23" customFormat="1" ht="15.75" outlineLevel="2" x14ac:dyDescent="0.25">
      <c r="A4511" s="27">
        <v>44400</v>
      </c>
      <c r="B4511" s="24" t="s">
        <v>400</v>
      </c>
      <c r="C4511" s="25">
        <v>8.99</v>
      </c>
      <c r="D4511" s="31" t="str">
        <f t="shared" si="69"/>
        <v/>
      </c>
      <c r="E4511" s="24" t="s">
        <v>53</v>
      </c>
    </row>
    <row r="4512" spans="1:5" s="23" customFormat="1" ht="15.75" outlineLevel="2" x14ac:dyDescent="0.25">
      <c r="A4512" s="27">
        <v>44400</v>
      </c>
      <c r="B4512" s="24" t="s">
        <v>400</v>
      </c>
      <c r="C4512" s="25">
        <v>10.02</v>
      </c>
      <c r="D4512" s="31" t="str">
        <f t="shared" si="69"/>
        <v/>
      </c>
      <c r="E4512" s="24" t="s">
        <v>53</v>
      </c>
    </row>
    <row r="4513" spans="1:5" s="23" customFormat="1" ht="15.75" outlineLevel="2" x14ac:dyDescent="0.25">
      <c r="A4513" s="27">
        <v>44400</v>
      </c>
      <c r="B4513" s="24" t="s">
        <v>400</v>
      </c>
      <c r="C4513" s="25">
        <v>10.63</v>
      </c>
      <c r="D4513" s="31" t="str">
        <f t="shared" si="69"/>
        <v/>
      </c>
      <c r="E4513" s="24" t="s">
        <v>53</v>
      </c>
    </row>
    <row r="4514" spans="1:5" s="23" customFormat="1" ht="15.75" outlineLevel="2" x14ac:dyDescent="0.25">
      <c r="A4514" s="27">
        <v>44400</v>
      </c>
      <c r="B4514" s="24" t="s">
        <v>400</v>
      </c>
      <c r="C4514" s="25">
        <v>5.94</v>
      </c>
      <c r="D4514" s="31" t="str">
        <f t="shared" si="69"/>
        <v/>
      </c>
      <c r="E4514" s="24" t="s">
        <v>53</v>
      </c>
    </row>
    <row r="4515" spans="1:5" s="23" customFormat="1" ht="15.75" outlineLevel="2" x14ac:dyDescent="0.25">
      <c r="A4515" s="27">
        <v>44400</v>
      </c>
      <c r="B4515" s="24" t="s">
        <v>400</v>
      </c>
      <c r="C4515" s="25">
        <v>3.34</v>
      </c>
      <c r="D4515" s="31" t="str">
        <f t="shared" si="69"/>
        <v/>
      </c>
      <c r="E4515" s="24" t="s">
        <v>53</v>
      </c>
    </row>
    <row r="4516" spans="1:5" s="23" customFormat="1" ht="15.75" outlineLevel="2" x14ac:dyDescent="0.25">
      <c r="A4516" s="27">
        <v>44400</v>
      </c>
      <c r="B4516" s="24" t="s">
        <v>400</v>
      </c>
      <c r="C4516" s="25">
        <v>3.34</v>
      </c>
      <c r="D4516" s="31" t="str">
        <f t="shared" si="69"/>
        <v/>
      </c>
      <c r="E4516" s="24" t="s">
        <v>53</v>
      </c>
    </row>
    <row r="4517" spans="1:5" s="23" customFormat="1" ht="15.75" outlineLevel="2" x14ac:dyDescent="0.25">
      <c r="A4517" s="27">
        <v>44400</v>
      </c>
      <c r="B4517" s="24" t="s">
        <v>400</v>
      </c>
      <c r="C4517" s="25">
        <v>12.43</v>
      </c>
      <c r="D4517" s="31" t="str">
        <f t="shared" si="69"/>
        <v/>
      </c>
      <c r="E4517" s="24" t="s">
        <v>53</v>
      </c>
    </row>
    <row r="4518" spans="1:5" s="23" customFormat="1" ht="15.75" outlineLevel="2" x14ac:dyDescent="0.25">
      <c r="A4518" s="27">
        <v>44400</v>
      </c>
      <c r="B4518" s="24" t="s">
        <v>400</v>
      </c>
      <c r="C4518" s="25">
        <v>1.1399999999999999</v>
      </c>
      <c r="D4518" s="31" t="str">
        <f t="shared" si="69"/>
        <v/>
      </c>
      <c r="E4518" s="24" t="s">
        <v>53</v>
      </c>
    </row>
    <row r="4519" spans="1:5" s="23" customFormat="1" ht="15.75" outlineLevel="2" x14ac:dyDescent="0.25">
      <c r="A4519" s="27">
        <v>44400</v>
      </c>
      <c r="B4519" s="24" t="s">
        <v>400</v>
      </c>
      <c r="C4519" s="25">
        <v>7.29</v>
      </c>
      <c r="D4519" s="31" t="str">
        <f t="shared" si="69"/>
        <v/>
      </c>
      <c r="E4519" s="24" t="s">
        <v>53</v>
      </c>
    </row>
    <row r="4520" spans="1:5" s="23" customFormat="1" ht="15.75" outlineLevel="2" x14ac:dyDescent="0.25">
      <c r="A4520" s="27">
        <v>44400</v>
      </c>
      <c r="B4520" s="24" t="s">
        <v>400</v>
      </c>
      <c r="C4520" s="25">
        <v>7.29</v>
      </c>
      <c r="D4520" s="31" t="str">
        <f t="shared" si="69"/>
        <v/>
      </c>
      <c r="E4520" s="24" t="s">
        <v>53</v>
      </c>
    </row>
    <row r="4521" spans="1:5" s="23" customFormat="1" ht="15.75" outlineLevel="2" x14ac:dyDescent="0.25">
      <c r="A4521" s="27">
        <v>44400</v>
      </c>
      <c r="B4521" s="24" t="s">
        <v>400</v>
      </c>
      <c r="C4521" s="25">
        <v>20.46</v>
      </c>
      <c r="D4521" s="31" t="str">
        <f t="shared" si="69"/>
        <v/>
      </c>
      <c r="E4521" s="24" t="s">
        <v>53</v>
      </c>
    </row>
    <row r="4522" spans="1:5" s="23" customFormat="1" ht="15.75" outlineLevel="2" x14ac:dyDescent="0.25">
      <c r="A4522" s="27">
        <v>44400</v>
      </c>
      <c r="B4522" s="24" t="s">
        <v>400</v>
      </c>
      <c r="C4522" s="25">
        <v>10.63</v>
      </c>
      <c r="D4522" s="31" t="str">
        <f t="shared" si="69"/>
        <v/>
      </c>
      <c r="E4522" s="24" t="s">
        <v>53</v>
      </c>
    </row>
    <row r="4523" spans="1:5" s="23" customFormat="1" ht="15.75" outlineLevel="2" x14ac:dyDescent="0.25">
      <c r="A4523" s="27">
        <v>44400</v>
      </c>
      <c r="B4523" s="24" t="s">
        <v>400</v>
      </c>
      <c r="C4523" s="25">
        <v>6.7</v>
      </c>
      <c r="D4523" s="31" t="str">
        <f t="shared" si="69"/>
        <v/>
      </c>
      <c r="E4523" s="24" t="s">
        <v>74</v>
      </c>
    </row>
    <row r="4524" spans="1:5" s="23" customFormat="1" ht="15.75" outlineLevel="2" x14ac:dyDescent="0.25">
      <c r="A4524" s="27">
        <v>44400</v>
      </c>
      <c r="B4524" s="24" t="s">
        <v>400</v>
      </c>
      <c r="C4524" s="25">
        <v>5.36</v>
      </c>
      <c r="D4524" s="31" t="str">
        <f t="shared" si="69"/>
        <v/>
      </c>
      <c r="E4524" s="24" t="s">
        <v>74</v>
      </c>
    </row>
    <row r="4525" spans="1:5" s="23" customFormat="1" ht="15.75" outlineLevel="2" x14ac:dyDescent="0.25">
      <c r="A4525" s="27">
        <v>44400</v>
      </c>
      <c r="B4525" s="24" t="s">
        <v>400</v>
      </c>
      <c r="C4525" s="25">
        <v>5.36</v>
      </c>
      <c r="D4525" s="31" t="str">
        <f t="shared" si="69"/>
        <v/>
      </c>
      <c r="E4525" s="24" t="s">
        <v>74</v>
      </c>
    </row>
    <row r="4526" spans="1:5" s="23" customFormat="1" ht="15.75" outlineLevel="2" x14ac:dyDescent="0.25">
      <c r="A4526" s="27">
        <v>44400</v>
      </c>
      <c r="B4526" s="24" t="s">
        <v>400</v>
      </c>
      <c r="C4526" s="25">
        <v>5.36</v>
      </c>
      <c r="D4526" s="31" t="str">
        <f t="shared" si="69"/>
        <v/>
      </c>
      <c r="E4526" s="24" t="s">
        <v>74</v>
      </c>
    </row>
    <row r="4527" spans="1:5" s="23" customFormat="1" ht="15.75" outlineLevel="2" x14ac:dyDescent="0.25">
      <c r="A4527" s="27">
        <v>44400</v>
      </c>
      <c r="B4527" s="24" t="s">
        <v>400</v>
      </c>
      <c r="C4527" s="25">
        <v>5.36</v>
      </c>
      <c r="D4527" s="31" t="str">
        <f t="shared" si="69"/>
        <v/>
      </c>
      <c r="E4527" s="24" t="s">
        <v>74</v>
      </c>
    </row>
    <row r="4528" spans="1:5" s="23" customFormat="1" ht="15.75" outlineLevel="2" x14ac:dyDescent="0.25">
      <c r="A4528" s="27">
        <v>44400</v>
      </c>
      <c r="B4528" s="24" t="s">
        <v>400</v>
      </c>
      <c r="C4528" s="25">
        <v>24.86</v>
      </c>
      <c r="D4528" s="31" t="str">
        <f t="shared" si="69"/>
        <v/>
      </c>
      <c r="E4528" s="24" t="s">
        <v>53</v>
      </c>
    </row>
    <row r="4529" spans="1:5" s="23" customFormat="1" ht="15.75" outlineLevel="2" x14ac:dyDescent="0.25">
      <c r="A4529" s="27">
        <v>44400</v>
      </c>
      <c r="B4529" s="24" t="s">
        <v>400</v>
      </c>
      <c r="C4529" s="25">
        <v>5.36</v>
      </c>
      <c r="D4529" s="31" t="str">
        <f t="shared" ref="D4529:D4592" si="70">IF(E4529="","TOTAL","")</f>
        <v/>
      </c>
      <c r="E4529" s="24" t="s">
        <v>53</v>
      </c>
    </row>
    <row r="4530" spans="1:5" s="23" customFormat="1" ht="15.75" outlineLevel="2" x14ac:dyDescent="0.25">
      <c r="A4530" s="27">
        <v>44400</v>
      </c>
      <c r="B4530" s="24" t="s">
        <v>400</v>
      </c>
      <c r="C4530" s="25">
        <v>1.61</v>
      </c>
      <c r="D4530" s="31" t="str">
        <f t="shared" si="70"/>
        <v/>
      </c>
      <c r="E4530" s="24" t="s">
        <v>53</v>
      </c>
    </row>
    <row r="4531" spans="1:5" s="23" customFormat="1" ht="15.75" outlineLevel="2" x14ac:dyDescent="0.25">
      <c r="A4531" s="27">
        <v>44400</v>
      </c>
      <c r="B4531" s="24" t="s">
        <v>400</v>
      </c>
      <c r="C4531" s="25">
        <v>11.01</v>
      </c>
      <c r="D4531" s="31" t="str">
        <f t="shared" si="70"/>
        <v/>
      </c>
      <c r="E4531" s="24" t="s">
        <v>53</v>
      </c>
    </row>
    <row r="4532" spans="1:5" s="23" customFormat="1" ht="15.75" outlineLevel="2" x14ac:dyDescent="0.25">
      <c r="A4532" s="27">
        <v>44400</v>
      </c>
      <c r="B4532" s="24" t="s">
        <v>400</v>
      </c>
      <c r="C4532" s="25">
        <v>15.09</v>
      </c>
      <c r="D4532" s="31" t="str">
        <f t="shared" si="70"/>
        <v/>
      </c>
      <c r="E4532" s="24" t="s">
        <v>53</v>
      </c>
    </row>
    <row r="4533" spans="1:5" s="23" customFormat="1" ht="15.75" outlineLevel="2" x14ac:dyDescent="0.25">
      <c r="A4533" s="27">
        <v>44400</v>
      </c>
      <c r="B4533" s="24" t="s">
        <v>400</v>
      </c>
      <c r="C4533" s="25">
        <v>2.2000000000000002</v>
      </c>
      <c r="D4533" s="31" t="str">
        <f t="shared" si="70"/>
        <v/>
      </c>
      <c r="E4533" s="24" t="s">
        <v>53</v>
      </c>
    </row>
    <row r="4534" spans="1:5" s="23" customFormat="1" ht="15.75" outlineLevel="2" x14ac:dyDescent="0.25">
      <c r="A4534" s="27">
        <v>44400</v>
      </c>
      <c r="B4534" s="24" t="s">
        <v>400</v>
      </c>
      <c r="C4534" s="25">
        <v>7.29</v>
      </c>
      <c r="D4534" s="31" t="str">
        <f t="shared" si="70"/>
        <v/>
      </c>
      <c r="E4534" s="24" t="s">
        <v>53</v>
      </c>
    </row>
    <row r="4535" spans="1:5" s="23" customFormat="1" ht="15.75" outlineLevel="2" x14ac:dyDescent="0.25">
      <c r="A4535" s="27">
        <v>44400</v>
      </c>
      <c r="B4535" s="24" t="s">
        <v>400</v>
      </c>
      <c r="C4535" s="25">
        <v>7.29</v>
      </c>
      <c r="D4535" s="31" t="str">
        <f t="shared" si="70"/>
        <v/>
      </c>
      <c r="E4535" s="24" t="s">
        <v>53</v>
      </c>
    </row>
    <row r="4536" spans="1:5" s="23" customFormat="1" ht="15.75" outlineLevel="1" x14ac:dyDescent="0.25">
      <c r="A4536" s="28">
        <f>A4535</f>
        <v>44400</v>
      </c>
      <c r="B4536" s="29" t="str">
        <f>B4535</f>
        <v>EAN SERVICES LLC</v>
      </c>
      <c r="C4536" s="30">
        <f>SUBTOTAL(9,C4506:C4535)</f>
        <v>234.65000000000006</v>
      </c>
      <c r="D4536" s="31" t="str">
        <f t="shared" si="70"/>
        <v>TOTAL</v>
      </c>
      <c r="E4536" s="24"/>
    </row>
    <row r="4537" spans="1:5" s="23" customFormat="1" ht="15.75" outlineLevel="2" x14ac:dyDescent="0.25">
      <c r="A4537" s="27">
        <v>44400</v>
      </c>
      <c r="B4537" s="24" t="s">
        <v>593</v>
      </c>
      <c r="C4537" s="25">
        <v>300</v>
      </c>
      <c r="D4537" s="31" t="str">
        <f t="shared" si="70"/>
        <v/>
      </c>
      <c r="E4537" s="24" t="s">
        <v>59</v>
      </c>
    </row>
    <row r="4538" spans="1:5" s="23" customFormat="1" ht="15.75" outlineLevel="1" x14ac:dyDescent="0.25">
      <c r="A4538" s="28">
        <f>A4537</f>
        <v>44400</v>
      </c>
      <c r="B4538" s="29" t="str">
        <f>B4537</f>
        <v>ESC REGION 13</v>
      </c>
      <c r="C4538" s="30">
        <f>SUBTOTAL(9,C4537:C4537)</f>
        <v>300</v>
      </c>
      <c r="D4538" s="31" t="str">
        <f t="shared" si="70"/>
        <v>TOTAL</v>
      </c>
      <c r="E4538" s="24"/>
    </row>
    <row r="4539" spans="1:5" s="23" customFormat="1" ht="15.75" outlineLevel="2" x14ac:dyDescent="0.25">
      <c r="A4539" s="27">
        <v>44400</v>
      </c>
      <c r="B4539" s="24" t="s">
        <v>593</v>
      </c>
      <c r="C4539" s="25">
        <v>525</v>
      </c>
      <c r="D4539" s="31" t="str">
        <f t="shared" si="70"/>
        <v/>
      </c>
      <c r="E4539" s="24" t="s">
        <v>120</v>
      </c>
    </row>
    <row r="4540" spans="1:5" s="23" customFormat="1" ht="15.75" outlineLevel="1" x14ac:dyDescent="0.25">
      <c r="A4540" s="28">
        <f>A4539</f>
        <v>44400</v>
      </c>
      <c r="B4540" s="29" t="str">
        <f>B4539</f>
        <v>ESC REGION 13</v>
      </c>
      <c r="C4540" s="30">
        <f>SUBTOTAL(9,C4539:C4539)</f>
        <v>525</v>
      </c>
      <c r="D4540" s="31" t="str">
        <f t="shared" si="70"/>
        <v>TOTAL</v>
      </c>
      <c r="E4540" s="24"/>
    </row>
    <row r="4541" spans="1:5" s="23" customFormat="1" ht="15.75" outlineLevel="2" x14ac:dyDescent="0.25">
      <c r="A4541" s="27">
        <v>44400</v>
      </c>
      <c r="B4541" s="24" t="s">
        <v>1181</v>
      </c>
      <c r="C4541" s="25">
        <v>5000</v>
      </c>
      <c r="D4541" s="31" t="str">
        <f t="shared" si="70"/>
        <v/>
      </c>
      <c r="E4541" s="24" t="s">
        <v>69</v>
      </c>
    </row>
    <row r="4542" spans="1:5" s="23" customFormat="1" ht="15.75" outlineLevel="1" x14ac:dyDescent="0.25">
      <c r="A4542" s="28">
        <f>A4541</f>
        <v>44400</v>
      </c>
      <c r="B4542" s="29" t="str">
        <f>B4541</f>
        <v>ENVIRONMENTAL SYSTEM RESEARCH INSTITUTE INC</v>
      </c>
      <c r="C4542" s="30">
        <f>SUBTOTAL(9,C4541:C4541)</f>
        <v>5000</v>
      </c>
      <c r="D4542" s="31" t="str">
        <f t="shared" si="70"/>
        <v>TOTAL</v>
      </c>
      <c r="E4542" s="24"/>
    </row>
    <row r="4543" spans="1:5" s="23" customFormat="1" ht="15.75" outlineLevel="2" x14ac:dyDescent="0.25">
      <c r="A4543" s="27">
        <v>44400</v>
      </c>
      <c r="B4543" s="24" t="s">
        <v>107</v>
      </c>
      <c r="C4543" s="25">
        <v>206.53</v>
      </c>
      <c r="D4543" s="31" t="str">
        <f t="shared" si="70"/>
        <v/>
      </c>
      <c r="E4543" s="24" t="s">
        <v>58</v>
      </c>
    </row>
    <row r="4544" spans="1:5" s="23" customFormat="1" ht="15.75" outlineLevel="2" x14ac:dyDescent="0.25">
      <c r="A4544" s="27">
        <v>44400</v>
      </c>
      <c r="B4544" s="24" t="s">
        <v>107</v>
      </c>
      <c r="C4544" s="25">
        <v>206.53</v>
      </c>
      <c r="D4544" s="31" t="str">
        <f t="shared" si="70"/>
        <v/>
      </c>
      <c r="E4544" s="24" t="s">
        <v>58</v>
      </c>
    </row>
    <row r="4545" spans="1:5" s="23" customFormat="1" ht="15.75" outlineLevel="2" x14ac:dyDescent="0.25">
      <c r="A4545" s="27">
        <v>44400</v>
      </c>
      <c r="B4545" s="24" t="s">
        <v>107</v>
      </c>
      <c r="C4545" s="25">
        <v>206.53</v>
      </c>
      <c r="D4545" s="31" t="str">
        <f t="shared" si="70"/>
        <v/>
      </c>
      <c r="E4545" s="24" t="s">
        <v>58</v>
      </c>
    </row>
    <row r="4546" spans="1:5" s="23" customFormat="1" ht="15.75" outlineLevel="2" x14ac:dyDescent="0.25">
      <c r="A4546" s="27">
        <v>44400</v>
      </c>
      <c r="B4546" s="24" t="s">
        <v>107</v>
      </c>
      <c r="C4546" s="25">
        <v>206.53</v>
      </c>
      <c r="D4546" s="31" t="str">
        <f t="shared" si="70"/>
        <v/>
      </c>
      <c r="E4546" s="24" t="s">
        <v>58</v>
      </c>
    </row>
    <row r="4547" spans="1:5" s="23" customFormat="1" ht="15.75" outlineLevel="2" x14ac:dyDescent="0.25">
      <c r="A4547" s="27">
        <v>44400</v>
      </c>
      <c r="B4547" s="24" t="s">
        <v>107</v>
      </c>
      <c r="C4547" s="25">
        <v>206.53</v>
      </c>
      <c r="D4547" s="31" t="str">
        <f t="shared" si="70"/>
        <v/>
      </c>
      <c r="E4547" s="24" t="s">
        <v>58</v>
      </c>
    </row>
    <row r="4548" spans="1:5" s="23" customFormat="1" ht="15.75" outlineLevel="2" x14ac:dyDescent="0.25">
      <c r="A4548" s="27">
        <v>44400</v>
      </c>
      <c r="B4548" s="24" t="s">
        <v>107</v>
      </c>
      <c r="C4548" s="25">
        <v>413.06</v>
      </c>
      <c r="D4548" s="31" t="str">
        <f t="shared" si="70"/>
        <v/>
      </c>
      <c r="E4548" s="24" t="s">
        <v>58</v>
      </c>
    </row>
    <row r="4549" spans="1:5" s="23" customFormat="1" ht="15.75" outlineLevel="2" x14ac:dyDescent="0.25">
      <c r="A4549" s="27">
        <v>44400</v>
      </c>
      <c r="B4549" s="24" t="s">
        <v>107</v>
      </c>
      <c r="C4549" s="25">
        <v>206.53</v>
      </c>
      <c r="D4549" s="31" t="str">
        <f t="shared" si="70"/>
        <v/>
      </c>
      <c r="E4549" s="24" t="s">
        <v>58</v>
      </c>
    </row>
    <row r="4550" spans="1:5" s="23" customFormat="1" ht="15.75" outlineLevel="2" x14ac:dyDescent="0.25">
      <c r="A4550" s="27">
        <v>44400</v>
      </c>
      <c r="B4550" s="24" t="s">
        <v>107</v>
      </c>
      <c r="C4550" s="25">
        <v>206.53</v>
      </c>
      <c r="D4550" s="31" t="str">
        <f t="shared" si="70"/>
        <v/>
      </c>
      <c r="E4550" s="24" t="s">
        <v>58</v>
      </c>
    </row>
    <row r="4551" spans="1:5" s="23" customFormat="1" ht="15.75" outlineLevel="2" x14ac:dyDescent="0.25">
      <c r="A4551" s="27">
        <v>44400</v>
      </c>
      <c r="B4551" s="24" t="s">
        <v>107</v>
      </c>
      <c r="C4551" s="25">
        <v>206.53</v>
      </c>
      <c r="D4551" s="31" t="str">
        <f t="shared" si="70"/>
        <v/>
      </c>
      <c r="E4551" s="24" t="s">
        <v>58</v>
      </c>
    </row>
    <row r="4552" spans="1:5" s="23" customFormat="1" ht="15.75" outlineLevel="2" x14ac:dyDescent="0.25">
      <c r="A4552" s="27">
        <v>44400</v>
      </c>
      <c r="B4552" s="24" t="s">
        <v>107</v>
      </c>
      <c r="C4552" s="25">
        <v>206.53</v>
      </c>
      <c r="D4552" s="31" t="str">
        <f t="shared" si="70"/>
        <v/>
      </c>
      <c r="E4552" s="24" t="s">
        <v>58</v>
      </c>
    </row>
    <row r="4553" spans="1:5" s="23" customFormat="1" ht="15.75" outlineLevel="2" x14ac:dyDescent="0.25">
      <c r="A4553" s="27">
        <v>44400</v>
      </c>
      <c r="B4553" s="24" t="s">
        <v>107</v>
      </c>
      <c r="C4553" s="25">
        <v>206.53</v>
      </c>
      <c r="D4553" s="31" t="str">
        <f t="shared" si="70"/>
        <v/>
      </c>
      <c r="E4553" s="24" t="s">
        <v>58</v>
      </c>
    </row>
    <row r="4554" spans="1:5" s="23" customFormat="1" ht="15.75" outlineLevel="2" x14ac:dyDescent="0.25">
      <c r="A4554" s="27">
        <v>44400</v>
      </c>
      <c r="B4554" s="24" t="s">
        <v>107</v>
      </c>
      <c r="C4554" s="25">
        <v>206.53</v>
      </c>
      <c r="D4554" s="31" t="str">
        <f t="shared" si="70"/>
        <v/>
      </c>
      <c r="E4554" s="24" t="s">
        <v>58</v>
      </c>
    </row>
    <row r="4555" spans="1:5" s="23" customFormat="1" ht="15.75" outlineLevel="2" x14ac:dyDescent="0.25">
      <c r="A4555" s="27">
        <v>44400</v>
      </c>
      <c r="B4555" s="24" t="s">
        <v>107</v>
      </c>
      <c r="C4555" s="25">
        <v>206.53</v>
      </c>
      <c r="D4555" s="31" t="str">
        <f t="shared" si="70"/>
        <v/>
      </c>
      <c r="E4555" s="24" t="s">
        <v>58</v>
      </c>
    </row>
    <row r="4556" spans="1:5" s="23" customFormat="1" ht="15.75" outlineLevel="2" x14ac:dyDescent="0.25">
      <c r="A4556" s="27">
        <v>44400</v>
      </c>
      <c r="B4556" s="24" t="s">
        <v>107</v>
      </c>
      <c r="C4556" s="25">
        <v>206.53</v>
      </c>
      <c r="D4556" s="31" t="str">
        <f t="shared" si="70"/>
        <v/>
      </c>
      <c r="E4556" s="24" t="s">
        <v>58</v>
      </c>
    </row>
    <row r="4557" spans="1:5" s="23" customFormat="1" ht="15.75" outlineLevel="2" x14ac:dyDescent="0.25">
      <c r="A4557" s="27">
        <v>44400</v>
      </c>
      <c r="B4557" s="24" t="s">
        <v>107</v>
      </c>
      <c r="C4557" s="25">
        <v>206.53</v>
      </c>
      <c r="D4557" s="31" t="str">
        <f t="shared" si="70"/>
        <v/>
      </c>
      <c r="E4557" s="24" t="s">
        <v>58</v>
      </c>
    </row>
    <row r="4558" spans="1:5" s="23" customFormat="1" ht="15.75" outlineLevel="2" x14ac:dyDescent="0.25">
      <c r="A4558" s="27">
        <v>44400</v>
      </c>
      <c r="B4558" s="24" t="s">
        <v>107</v>
      </c>
      <c r="C4558" s="25">
        <v>206.53</v>
      </c>
      <c r="D4558" s="31" t="str">
        <f t="shared" si="70"/>
        <v/>
      </c>
      <c r="E4558" s="24" t="s">
        <v>58</v>
      </c>
    </row>
    <row r="4559" spans="1:5" s="23" customFormat="1" ht="15.75" outlineLevel="2" x14ac:dyDescent="0.25">
      <c r="A4559" s="27">
        <v>44400</v>
      </c>
      <c r="B4559" s="24" t="s">
        <v>107</v>
      </c>
      <c r="C4559" s="25">
        <v>206.53</v>
      </c>
      <c r="D4559" s="31" t="str">
        <f t="shared" si="70"/>
        <v/>
      </c>
      <c r="E4559" s="24" t="s">
        <v>58</v>
      </c>
    </row>
    <row r="4560" spans="1:5" s="23" customFormat="1" ht="15.75" outlineLevel="2" x14ac:dyDescent="0.25">
      <c r="A4560" s="27">
        <v>44400</v>
      </c>
      <c r="B4560" s="24" t="s">
        <v>107</v>
      </c>
      <c r="C4560" s="25">
        <v>206.53</v>
      </c>
      <c r="D4560" s="31" t="str">
        <f t="shared" si="70"/>
        <v/>
      </c>
      <c r="E4560" s="24" t="s">
        <v>58</v>
      </c>
    </row>
    <row r="4561" spans="1:5" s="23" customFormat="1" ht="15.75" outlineLevel="2" x14ac:dyDescent="0.25">
      <c r="A4561" s="27">
        <v>44400</v>
      </c>
      <c r="B4561" s="24" t="s">
        <v>107</v>
      </c>
      <c r="C4561" s="25">
        <v>206.53</v>
      </c>
      <c r="D4561" s="31" t="str">
        <f t="shared" si="70"/>
        <v/>
      </c>
      <c r="E4561" s="24" t="s">
        <v>58</v>
      </c>
    </row>
    <row r="4562" spans="1:5" s="23" customFormat="1" ht="15.75" outlineLevel="2" x14ac:dyDescent="0.25">
      <c r="A4562" s="27">
        <v>44400</v>
      </c>
      <c r="B4562" s="24" t="s">
        <v>107</v>
      </c>
      <c r="C4562" s="25">
        <v>206.53</v>
      </c>
      <c r="D4562" s="31" t="str">
        <f t="shared" si="70"/>
        <v/>
      </c>
      <c r="E4562" s="24" t="s">
        <v>58</v>
      </c>
    </row>
    <row r="4563" spans="1:5" s="23" customFormat="1" ht="15.75" outlineLevel="2" x14ac:dyDescent="0.25">
      <c r="A4563" s="27">
        <v>44400</v>
      </c>
      <c r="B4563" s="24" t="s">
        <v>107</v>
      </c>
      <c r="C4563" s="25">
        <v>206.53</v>
      </c>
      <c r="D4563" s="31" t="str">
        <f t="shared" si="70"/>
        <v/>
      </c>
      <c r="E4563" s="24" t="s">
        <v>58</v>
      </c>
    </row>
    <row r="4564" spans="1:5" s="23" customFormat="1" ht="15.75" outlineLevel="2" x14ac:dyDescent="0.25">
      <c r="A4564" s="27">
        <v>44400</v>
      </c>
      <c r="B4564" s="24" t="s">
        <v>107</v>
      </c>
      <c r="C4564" s="25">
        <v>206.53</v>
      </c>
      <c r="D4564" s="31" t="str">
        <f t="shared" si="70"/>
        <v/>
      </c>
      <c r="E4564" s="24" t="s">
        <v>58</v>
      </c>
    </row>
    <row r="4565" spans="1:5" s="23" customFormat="1" ht="15.75" outlineLevel="2" x14ac:dyDescent="0.25">
      <c r="A4565" s="27">
        <v>44400</v>
      </c>
      <c r="B4565" s="24" t="s">
        <v>107</v>
      </c>
      <c r="C4565" s="25">
        <v>206.53</v>
      </c>
      <c r="D4565" s="31" t="str">
        <f t="shared" si="70"/>
        <v/>
      </c>
      <c r="E4565" s="24" t="s">
        <v>58</v>
      </c>
    </row>
    <row r="4566" spans="1:5" s="23" customFormat="1" ht="15.75" outlineLevel="2" x14ac:dyDescent="0.25">
      <c r="A4566" s="27">
        <v>44400</v>
      </c>
      <c r="B4566" s="24" t="s">
        <v>107</v>
      </c>
      <c r="C4566" s="25">
        <v>206.53</v>
      </c>
      <c r="D4566" s="31" t="str">
        <f t="shared" si="70"/>
        <v/>
      </c>
      <c r="E4566" s="24" t="s">
        <v>58</v>
      </c>
    </row>
    <row r="4567" spans="1:5" s="23" customFormat="1" ht="15.75" outlineLevel="2" x14ac:dyDescent="0.25">
      <c r="A4567" s="27">
        <v>44400</v>
      </c>
      <c r="B4567" s="24" t="s">
        <v>107</v>
      </c>
      <c r="C4567" s="25">
        <v>206.53</v>
      </c>
      <c r="D4567" s="31" t="str">
        <f t="shared" si="70"/>
        <v/>
      </c>
      <c r="E4567" s="24" t="s">
        <v>58</v>
      </c>
    </row>
    <row r="4568" spans="1:5" s="23" customFormat="1" ht="15.75" outlineLevel="2" x14ac:dyDescent="0.25">
      <c r="A4568" s="27">
        <v>44400</v>
      </c>
      <c r="B4568" s="24" t="s">
        <v>107</v>
      </c>
      <c r="C4568" s="25">
        <v>413.06</v>
      </c>
      <c r="D4568" s="31" t="str">
        <f t="shared" si="70"/>
        <v/>
      </c>
      <c r="E4568" s="24" t="s">
        <v>58</v>
      </c>
    </row>
    <row r="4569" spans="1:5" s="23" customFormat="1" ht="15.75" outlineLevel="2" x14ac:dyDescent="0.25">
      <c r="A4569" s="27">
        <v>44400</v>
      </c>
      <c r="B4569" s="24" t="s">
        <v>107</v>
      </c>
      <c r="C4569" s="25">
        <v>206.53</v>
      </c>
      <c r="D4569" s="31" t="str">
        <f t="shared" si="70"/>
        <v/>
      </c>
      <c r="E4569" s="24" t="s">
        <v>58</v>
      </c>
    </row>
    <row r="4570" spans="1:5" s="23" customFormat="1" ht="15.75" outlineLevel="2" x14ac:dyDescent="0.25">
      <c r="A4570" s="27">
        <v>44400</v>
      </c>
      <c r="B4570" s="24" t="s">
        <v>107</v>
      </c>
      <c r="C4570" s="25">
        <v>206.53</v>
      </c>
      <c r="D4570" s="31" t="str">
        <f t="shared" si="70"/>
        <v/>
      </c>
      <c r="E4570" s="24" t="s">
        <v>58</v>
      </c>
    </row>
    <row r="4571" spans="1:5" s="23" customFormat="1" ht="15.75" outlineLevel="2" x14ac:dyDescent="0.25">
      <c r="A4571" s="27">
        <v>44400</v>
      </c>
      <c r="B4571" s="24" t="s">
        <v>107</v>
      </c>
      <c r="C4571" s="25">
        <v>206.53</v>
      </c>
      <c r="D4571" s="31" t="str">
        <f t="shared" si="70"/>
        <v/>
      </c>
      <c r="E4571" s="24" t="s">
        <v>58</v>
      </c>
    </row>
    <row r="4572" spans="1:5" s="23" customFormat="1" ht="15.75" outlineLevel="2" x14ac:dyDescent="0.25">
      <c r="A4572" s="27">
        <v>44400</v>
      </c>
      <c r="B4572" s="24" t="s">
        <v>107</v>
      </c>
      <c r="C4572" s="25">
        <v>206.53</v>
      </c>
      <c r="D4572" s="31" t="str">
        <f t="shared" si="70"/>
        <v/>
      </c>
      <c r="E4572" s="24" t="s">
        <v>58</v>
      </c>
    </row>
    <row r="4573" spans="1:5" s="23" customFormat="1" ht="15.75" outlineLevel="2" x14ac:dyDescent="0.25">
      <c r="A4573" s="27">
        <v>44400</v>
      </c>
      <c r="B4573" s="24" t="s">
        <v>107</v>
      </c>
      <c r="C4573" s="25">
        <v>206.53</v>
      </c>
      <c r="D4573" s="31" t="str">
        <f t="shared" si="70"/>
        <v/>
      </c>
      <c r="E4573" s="24" t="s">
        <v>58</v>
      </c>
    </row>
    <row r="4574" spans="1:5" s="23" customFormat="1" ht="15.75" outlineLevel="2" x14ac:dyDescent="0.25">
      <c r="A4574" s="27">
        <v>44400</v>
      </c>
      <c r="B4574" s="24" t="s">
        <v>107</v>
      </c>
      <c r="C4574" s="25">
        <v>206.53</v>
      </c>
      <c r="D4574" s="31" t="str">
        <f t="shared" si="70"/>
        <v/>
      </c>
      <c r="E4574" s="24" t="s">
        <v>58</v>
      </c>
    </row>
    <row r="4575" spans="1:5" s="23" customFormat="1" ht="15.75" outlineLevel="2" x14ac:dyDescent="0.25">
      <c r="A4575" s="27">
        <v>44400</v>
      </c>
      <c r="B4575" s="24" t="s">
        <v>107</v>
      </c>
      <c r="C4575" s="25">
        <v>206.53</v>
      </c>
      <c r="D4575" s="31" t="str">
        <f t="shared" si="70"/>
        <v/>
      </c>
      <c r="E4575" s="24" t="s">
        <v>58</v>
      </c>
    </row>
    <row r="4576" spans="1:5" s="23" customFormat="1" ht="15.75" outlineLevel="2" x14ac:dyDescent="0.25">
      <c r="A4576" s="27">
        <v>44400</v>
      </c>
      <c r="B4576" s="24" t="s">
        <v>107</v>
      </c>
      <c r="C4576" s="25">
        <v>206.53</v>
      </c>
      <c r="D4576" s="31" t="str">
        <f t="shared" si="70"/>
        <v/>
      </c>
      <c r="E4576" s="24" t="s">
        <v>58</v>
      </c>
    </row>
    <row r="4577" spans="1:5" s="23" customFormat="1" ht="15.75" outlineLevel="2" x14ac:dyDescent="0.25">
      <c r="A4577" s="27">
        <v>44400</v>
      </c>
      <c r="B4577" s="24" t="s">
        <v>107</v>
      </c>
      <c r="C4577" s="25">
        <v>413.06</v>
      </c>
      <c r="D4577" s="31" t="str">
        <f t="shared" si="70"/>
        <v/>
      </c>
      <c r="E4577" s="24" t="s">
        <v>58</v>
      </c>
    </row>
    <row r="4578" spans="1:5" s="23" customFormat="1" ht="15.75" outlineLevel="2" x14ac:dyDescent="0.25">
      <c r="A4578" s="27">
        <v>44400</v>
      </c>
      <c r="B4578" s="24" t="s">
        <v>107</v>
      </c>
      <c r="C4578" s="25">
        <v>206.53</v>
      </c>
      <c r="D4578" s="31" t="str">
        <f t="shared" si="70"/>
        <v/>
      </c>
      <c r="E4578" s="24" t="s">
        <v>58</v>
      </c>
    </row>
    <row r="4579" spans="1:5" s="23" customFormat="1" ht="15.75" outlineLevel="2" x14ac:dyDescent="0.25">
      <c r="A4579" s="27">
        <v>44400</v>
      </c>
      <c r="B4579" s="24" t="s">
        <v>107</v>
      </c>
      <c r="C4579" s="25">
        <v>206.53</v>
      </c>
      <c r="D4579" s="31" t="str">
        <f t="shared" si="70"/>
        <v/>
      </c>
      <c r="E4579" s="24" t="s">
        <v>58</v>
      </c>
    </row>
    <row r="4580" spans="1:5" s="23" customFormat="1" ht="15.75" outlineLevel="2" x14ac:dyDescent="0.25">
      <c r="A4580" s="27">
        <v>44400</v>
      </c>
      <c r="B4580" s="24" t="s">
        <v>107</v>
      </c>
      <c r="C4580" s="25">
        <v>206.53</v>
      </c>
      <c r="D4580" s="31" t="str">
        <f t="shared" si="70"/>
        <v/>
      </c>
      <c r="E4580" s="24" t="s">
        <v>58</v>
      </c>
    </row>
    <row r="4581" spans="1:5" s="23" customFormat="1" ht="15.75" outlineLevel="2" x14ac:dyDescent="0.25">
      <c r="A4581" s="27">
        <v>44400</v>
      </c>
      <c r="B4581" s="24" t="s">
        <v>107</v>
      </c>
      <c r="C4581" s="25">
        <v>206.53</v>
      </c>
      <c r="D4581" s="31" t="str">
        <f t="shared" si="70"/>
        <v/>
      </c>
      <c r="E4581" s="24" t="s">
        <v>58</v>
      </c>
    </row>
    <row r="4582" spans="1:5" s="23" customFormat="1" ht="15.75" outlineLevel="2" x14ac:dyDescent="0.25">
      <c r="A4582" s="27">
        <v>44400</v>
      </c>
      <c r="B4582" s="24" t="s">
        <v>107</v>
      </c>
      <c r="C4582" s="25">
        <v>206.53</v>
      </c>
      <c r="D4582" s="31" t="str">
        <f t="shared" si="70"/>
        <v/>
      </c>
      <c r="E4582" s="24" t="s">
        <v>58</v>
      </c>
    </row>
    <row r="4583" spans="1:5" s="23" customFormat="1" ht="15.75" outlineLevel="2" x14ac:dyDescent="0.25">
      <c r="A4583" s="27">
        <v>44400</v>
      </c>
      <c r="B4583" s="24" t="s">
        <v>107</v>
      </c>
      <c r="C4583" s="25">
        <v>413.06</v>
      </c>
      <c r="D4583" s="31" t="str">
        <f t="shared" si="70"/>
        <v/>
      </c>
      <c r="E4583" s="24" t="s">
        <v>58</v>
      </c>
    </row>
    <row r="4584" spans="1:5" s="23" customFormat="1" ht="15.75" outlineLevel="2" x14ac:dyDescent="0.25">
      <c r="A4584" s="27">
        <v>44400</v>
      </c>
      <c r="B4584" s="24" t="s">
        <v>107</v>
      </c>
      <c r="C4584" s="25">
        <v>413.06</v>
      </c>
      <c r="D4584" s="31" t="str">
        <f t="shared" si="70"/>
        <v/>
      </c>
      <c r="E4584" s="24" t="s">
        <v>58</v>
      </c>
    </row>
    <row r="4585" spans="1:5" s="23" customFormat="1" ht="15.75" outlineLevel="2" x14ac:dyDescent="0.25">
      <c r="A4585" s="27">
        <v>44400</v>
      </c>
      <c r="B4585" s="24" t="s">
        <v>107</v>
      </c>
      <c r="C4585" s="25">
        <v>206.53</v>
      </c>
      <c r="D4585" s="31" t="str">
        <f t="shared" si="70"/>
        <v/>
      </c>
      <c r="E4585" s="24" t="s">
        <v>58</v>
      </c>
    </row>
    <row r="4586" spans="1:5" s="23" customFormat="1" ht="15.75" outlineLevel="2" x14ac:dyDescent="0.25">
      <c r="A4586" s="27">
        <v>44400</v>
      </c>
      <c r="B4586" s="24" t="s">
        <v>107</v>
      </c>
      <c r="C4586" s="25">
        <v>206.53</v>
      </c>
      <c r="D4586" s="31" t="str">
        <f t="shared" si="70"/>
        <v/>
      </c>
      <c r="E4586" s="24" t="s">
        <v>58</v>
      </c>
    </row>
    <row r="4587" spans="1:5" s="23" customFormat="1" ht="15.75" outlineLevel="2" x14ac:dyDescent="0.25">
      <c r="A4587" s="27">
        <v>44400</v>
      </c>
      <c r="B4587" s="24" t="s">
        <v>107</v>
      </c>
      <c r="C4587" s="25">
        <v>1032.71</v>
      </c>
      <c r="D4587" s="31" t="str">
        <f t="shared" si="70"/>
        <v/>
      </c>
      <c r="E4587" s="24" t="s">
        <v>58</v>
      </c>
    </row>
    <row r="4588" spans="1:5" s="23" customFormat="1" ht="15.75" outlineLevel="2" x14ac:dyDescent="0.25">
      <c r="A4588" s="27">
        <v>44400</v>
      </c>
      <c r="B4588" s="24" t="s">
        <v>107</v>
      </c>
      <c r="C4588" s="25">
        <v>2.91</v>
      </c>
      <c r="D4588" s="31" t="str">
        <f t="shared" si="70"/>
        <v/>
      </c>
      <c r="E4588" s="24" t="s">
        <v>58</v>
      </c>
    </row>
    <row r="4589" spans="1:5" s="23" customFormat="1" ht="15.75" outlineLevel="2" x14ac:dyDescent="0.25">
      <c r="A4589" s="27">
        <v>44400</v>
      </c>
      <c r="B4589" s="24" t="s">
        <v>107</v>
      </c>
      <c r="C4589" s="25">
        <v>410.62</v>
      </c>
      <c r="D4589" s="31" t="str">
        <f t="shared" si="70"/>
        <v/>
      </c>
      <c r="E4589" s="24" t="s">
        <v>58</v>
      </c>
    </row>
    <row r="4590" spans="1:5" s="23" customFormat="1" ht="15.75" outlineLevel="2" x14ac:dyDescent="0.25">
      <c r="A4590" s="27">
        <v>44400</v>
      </c>
      <c r="B4590" s="24" t="s">
        <v>107</v>
      </c>
      <c r="C4590" s="25">
        <v>2.91</v>
      </c>
      <c r="D4590" s="31" t="str">
        <f t="shared" si="70"/>
        <v/>
      </c>
      <c r="E4590" s="24" t="s">
        <v>58</v>
      </c>
    </row>
    <row r="4591" spans="1:5" s="23" customFormat="1" ht="15.75" outlineLevel="2" x14ac:dyDescent="0.25">
      <c r="A4591" s="27">
        <v>44400</v>
      </c>
      <c r="B4591" s="24" t="s">
        <v>107</v>
      </c>
      <c r="C4591" s="25">
        <v>2.91</v>
      </c>
      <c r="D4591" s="31" t="str">
        <f t="shared" si="70"/>
        <v/>
      </c>
      <c r="E4591" s="24" t="s">
        <v>58</v>
      </c>
    </row>
    <row r="4592" spans="1:5" s="23" customFormat="1" ht="15.75" outlineLevel="2" x14ac:dyDescent="0.25">
      <c r="A4592" s="27">
        <v>44400</v>
      </c>
      <c r="B4592" s="24" t="s">
        <v>107</v>
      </c>
      <c r="C4592" s="25">
        <v>2.91</v>
      </c>
      <c r="D4592" s="31" t="str">
        <f t="shared" si="70"/>
        <v/>
      </c>
      <c r="E4592" s="24" t="s">
        <v>58</v>
      </c>
    </row>
    <row r="4593" spans="1:5" s="23" customFormat="1" ht="15.75" outlineLevel="2" x14ac:dyDescent="0.25">
      <c r="A4593" s="27">
        <v>44400</v>
      </c>
      <c r="B4593" s="24" t="s">
        <v>107</v>
      </c>
      <c r="C4593" s="25">
        <v>407.71</v>
      </c>
      <c r="D4593" s="31" t="str">
        <f t="shared" ref="D4593:D4656" si="71">IF(E4593="","TOTAL","")</f>
        <v/>
      </c>
      <c r="E4593" s="24" t="s">
        <v>58</v>
      </c>
    </row>
    <row r="4594" spans="1:5" s="23" customFormat="1" ht="15.75" outlineLevel="2" x14ac:dyDescent="0.25">
      <c r="A4594" s="27">
        <v>44400</v>
      </c>
      <c r="B4594" s="24" t="s">
        <v>107</v>
      </c>
      <c r="C4594" s="25">
        <v>5.82</v>
      </c>
      <c r="D4594" s="31" t="str">
        <f t="shared" si="71"/>
        <v/>
      </c>
      <c r="E4594" s="24" t="s">
        <v>58</v>
      </c>
    </row>
    <row r="4595" spans="1:5" s="23" customFormat="1" ht="15.75" outlineLevel="2" x14ac:dyDescent="0.25">
      <c r="A4595" s="27">
        <v>44400</v>
      </c>
      <c r="B4595" s="24" t="s">
        <v>107</v>
      </c>
      <c r="C4595" s="25">
        <v>2.91</v>
      </c>
      <c r="D4595" s="31" t="str">
        <f t="shared" si="71"/>
        <v/>
      </c>
      <c r="E4595" s="24" t="s">
        <v>58</v>
      </c>
    </row>
    <row r="4596" spans="1:5" s="23" customFormat="1" ht="15.75" outlineLevel="2" x14ac:dyDescent="0.25">
      <c r="A4596" s="27">
        <v>44400</v>
      </c>
      <c r="B4596" s="24" t="s">
        <v>107</v>
      </c>
      <c r="C4596" s="25">
        <v>2.91</v>
      </c>
      <c r="D4596" s="31" t="str">
        <f t="shared" si="71"/>
        <v/>
      </c>
      <c r="E4596" s="24" t="s">
        <v>58</v>
      </c>
    </row>
    <row r="4597" spans="1:5" s="23" customFormat="1" ht="15.75" outlineLevel="2" x14ac:dyDescent="0.25">
      <c r="A4597" s="27">
        <v>44400</v>
      </c>
      <c r="B4597" s="24" t="s">
        <v>107</v>
      </c>
      <c r="C4597" s="25">
        <v>2.91</v>
      </c>
      <c r="D4597" s="31" t="str">
        <f t="shared" si="71"/>
        <v/>
      </c>
      <c r="E4597" s="24" t="s">
        <v>58</v>
      </c>
    </row>
    <row r="4598" spans="1:5" s="23" customFormat="1" ht="15.75" outlineLevel="2" x14ac:dyDescent="0.25">
      <c r="A4598" s="27">
        <v>44400</v>
      </c>
      <c r="B4598" s="24" t="s">
        <v>107</v>
      </c>
      <c r="C4598" s="25">
        <v>2.91</v>
      </c>
      <c r="D4598" s="31" t="str">
        <f t="shared" si="71"/>
        <v/>
      </c>
      <c r="E4598" s="24" t="s">
        <v>58</v>
      </c>
    </row>
    <row r="4599" spans="1:5" s="23" customFormat="1" ht="15.75" outlineLevel="2" x14ac:dyDescent="0.25">
      <c r="A4599" s="27">
        <v>44400</v>
      </c>
      <c r="B4599" s="24" t="s">
        <v>107</v>
      </c>
      <c r="C4599" s="25">
        <v>2.91</v>
      </c>
      <c r="D4599" s="31" t="str">
        <f t="shared" si="71"/>
        <v/>
      </c>
      <c r="E4599" s="24" t="s">
        <v>58</v>
      </c>
    </row>
    <row r="4600" spans="1:5" s="23" customFormat="1" ht="15.75" outlineLevel="2" x14ac:dyDescent="0.25">
      <c r="A4600" s="27">
        <v>44400</v>
      </c>
      <c r="B4600" s="24" t="s">
        <v>107</v>
      </c>
      <c r="C4600" s="25">
        <v>2.91</v>
      </c>
      <c r="D4600" s="31" t="str">
        <f t="shared" si="71"/>
        <v/>
      </c>
      <c r="E4600" s="24" t="s">
        <v>58</v>
      </c>
    </row>
    <row r="4601" spans="1:5" s="23" customFormat="1" ht="15.75" outlineLevel="2" x14ac:dyDescent="0.25">
      <c r="A4601" s="27">
        <v>44400</v>
      </c>
      <c r="B4601" s="24" t="s">
        <v>107</v>
      </c>
      <c r="C4601" s="25">
        <v>2.91</v>
      </c>
      <c r="D4601" s="31" t="str">
        <f t="shared" si="71"/>
        <v/>
      </c>
      <c r="E4601" s="24" t="s">
        <v>58</v>
      </c>
    </row>
    <row r="4602" spans="1:5" s="23" customFormat="1" ht="15.75" outlineLevel="2" x14ac:dyDescent="0.25">
      <c r="A4602" s="27">
        <v>44400</v>
      </c>
      <c r="B4602" s="24" t="s">
        <v>107</v>
      </c>
      <c r="C4602" s="25">
        <v>2.91</v>
      </c>
      <c r="D4602" s="31" t="str">
        <f t="shared" si="71"/>
        <v/>
      </c>
      <c r="E4602" s="24" t="s">
        <v>58</v>
      </c>
    </row>
    <row r="4603" spans="1:5" s="23" customFormat="1" ht="15.75" outlineLevel="2" x14ac:dyDescent="0.25">
      <c r="A4603" s="27">
        <v>44400</v>
      </c>
      <c r="B4603" s="24" t="s">
        <v>107</v>
      </c>
      <c r="C4603" s="25">
        <v>2.91</v>
      </c>
      <c r="D4603" s="31" t="str">
        <f t="shared" si="71"/>
        <v/>
      </c>
      <c r="E4603" s="24" t="s">
        <v>58</v>
      </c>
    </row>
    <row r="4604" spans="1:5" s="23" customFormat="1" ht="15.75" outlineLevel="2" x14ac:dyDescent="0.25">
      <c r="A4604" s="27">
        <v>44400</v>
      </c>
      <c r="B4604" s="24" t="s">
        <v>107</v>
      </c>
      <c r="C4604" s="25">
        <v>2.91</v>
      </c>
      <c r="D4604" s="31" t="str">
        <f t="shared" si="71"/>
        <v/>
      </c>
      <c r="E4604" s="24" t="s">
        <v>58</v>
      </c>
    </row>
    <row r="4605" spans="1:5" s="23" customFormat="1" ht="15.75" outlineLevel="2" x14ac:dyDescent="0.25">
      <c r="A4605" s="27">
        <v>44400</v>
      </c>
      <c r="B4605" s="24" t="s">
        <v>107</v>
      </c>
      <c r="C4605" s="25">
        <v>2.91</v>
      </c>
      <c r="D4605" s="31" t="str">
        <f t="shared" si="71"/>
        <v/>
      </c>
      <c r="E4605" s="24" t="s">
        <v>58</v>
      </c>
    </row>
    <row r="4606" spans="1:5" s="23" customFormat="1" ht="15.75" outlineLevel="2" x14ac:dyDescent="0.25">
      <c r="A4606" s="27">
        <v>44400</v>
      </c>
      <c r="B4606" s="24" t="s">
        <v>107</v>
      </c>
      <c r="C4606" s="25">
        <v>2.91</v>
      </c>
      <c r="D4606" s="31" t="str">
        <f t="shared" si="71"/>
        <v/>
      </c>
      <c r="E4606" s="24" t="s">
        <v>58</v>
      </c>
    </row>
    <row r="4607" spans="1:5" s="23" customFormat="1" ht="15.75" outlineLevel="2" x14ac:dyDescent="0.25">
      <c r="A4607" s="27">
        <v>44400</v>
      </c>
      <c r="B4607" s="24" t="s">
        <v>107</v>
      </c>
      <c r="C4607" s="25">
        <v>2.91</v>
      </c>
      <c r="D4607" s="31" t="str">
        <f t="shared" si="71"/>
        <v/>
      </c>
      <c r="E4607" s="24" t="s">
        <v>58</v>
      </c>
    </row>
    <row r="4608" spans="1:5" s="23" customFormat="1" ht="15.75" outlineLevel="2" x14ac:dyDescent="0.25">
      <c r="A4608" s="27">
        <v>44400</v>
      </c>
      <c r="B4608" s="24" t="s">
        <v>107</v>
      </c>
      <c r="C4608" s="25">
        <v>2.91</v>
      </c>
      <c r="D4608" s="31" t="str">
        <f t="shared" si="71"/>
        <v/>
      </c>
      <c r="E4608" s="24" t="s">
        <v>58</v>
      </c>
    </row>
    <row r="4609" spans="1:5" s="23" customFormat="1" ht="15.75" outlineLevel="2" x14ac:dyDescent="0.25">
      <c r="A4609" s="27">
        <v>44400</v>
      </c>
      <c r="B4609" s="24" t="s">
        <v>107</v>
      </c>
      <c r="C4609" s="25">
        <v>2.91</v>
      </c>
      <c r="D4609" s="31" t="str">
        <f t="shared" si="71"/>
        <v/>
      </c>
      <c r="E4609" s="24" t="s">
        <v>58</v>
      </c>
    </row>
    <row r="4610" spans="1:5" s="23" customFormat="1" ht="15.75" outlineLevel="2" x14ac:dyDescent="0.25">
      <c r="A4610" s="27">
        <v>44400</v>
      </c>
      <c r="B4610" s="24" t="s">
        <v>107</v>
      </c>
      <c r="C4610" s="25">
        <v>2.91</v>
      </c>
      <c r="D4610" s="31" t="str">
        <f t="shared" si="71"/>
        <v/>
      </c>
      <c r="E4610" s="24" t="s">
        <v>58</v>
      </c>
    </row>
    <row r="4611" spans="1:5" s="23" customFormat="1" ht="15.75" outlineLevel="2" x14ac:dyDescent="0.25">
      <c r="A4611" s="27">
        <v>44400</v>
      </c>
      <c r="B4611" s="24" t="s">
        <v>107</v>
      </c>
      <c r="C4611" s="25">
        <v>2.91</v>
      </c>
      <c r="D4611" s="31" t="str">
        <f t="shared" si="71"/>
        <v/>
      </c>
      <c r="E4611" s="24" t="s">
        <v>58</v>
      </c>
    </row>
    <row r="4612" spans="1:5" s="23" customFormat="1" ht="15.75" outlineLevel="2" x14ac:dyDescent="0.25">
      <c r="A4612" s="27">
        <v>44400</v>
      </c>
      <c r="B4612" s="24" t="s">
        <v>107</v>
      </c>
      <c r="C4612" s="25">
        <v>2.91</v>
      </c>
      <c r="D4612" s="31" t="str">
        <f t="shared" si="71"/>
        <v/>
      </c>
      <c r="E4612" s="24" t="s">
        <v>58</v>
      </c>
    </row>
    <row r="4613" spans="1:5" s="23" customFormat="1" ht="15.75" outlineLevel="2" x14ac:dyDescent="0.25">
      <c r="A4613" s="27">
        <v>44400</v>
      </c>
      <c r="B4613" s="24" t="s">
        <v>107</v>
      </c>
      <c r="C4613" s="25">
        <v>2.91</v>
      </c>
      <c r="D4613" s="31" t="str">
        <f t="shared" si="71"/>
        <v/>
      </c>
      <c r="E4613" s="24" t="s">
        <v>58</v>
      </c>
    </row>
    <row r="4614" spans="1:5" s="23" customFormat="1" ht="15.75" outlineLevel="2" x14ac:dyDescent="0.25">
      <c r="A4614" s="27">
        <v>44400</v>
      </c>
      <c r="B4614" s="24" t="s">
        <v>107</v>
      </c>
      <c r="C4614" s="25">
        <v>5.82</v>
      </c>
      <c r="D4614" s="31" t="str">
        <f t="shared" si="71"/>
        <v/>
      </c>
      <c r="E4614" s="24" t="s">
        <v>58</v>
      </c>
    </row>
    <row r="4615" spans="1:5" s="23" customFormat="1" ht="15.75" outlineLevel="2" x14ac:dyDescent="0.25">
      <c r="A4615" s="27">
        <v>44400</v>
      </c>
      <c r="B4615" s="24" t="s">
        <v>107</v>
      </c>
      <c r="C4615" s="25">
        <v>2.91</v>
      </c>
      <c r="D4615" s="31" t="str">
        <f t="shared" si="71"/>
        <v/>
      </c>
      <c r="E4615" s="24" t="s">
        <v>58</v>
      </c>
    </row>
    <row r="4616" spans="1:5" s="23" customFormat="1" ht="15.75" outlineLevel="2" x14ac:dyDescent="0.25">
      <c r="A4616" s="27">
        <v>44400</v>
      </c>
      <c r="B4616" s="24" t="s">
        <v>107</v>
      </c>
      <c r="C4616" s="25">
        <v>2.91</v>
      </c>
      <c r="D4616" s="31" t="str">
        <f t="shared" si="71"/>
        <v/>
      </c>
      <c r="E4616" s="24" t="s">
        <v>58</v>
      </c>
    </row>
    <row r="4617" spans="1:5" s="23" customFormat="1" ht="15.75" outlineLevel="2" x14ac:dyDescent="0.25">
      <c r="A4617" s="27">
        <v>44400</v>
      </c>
      <c r="B4617" s="24" t="s">
        <v>107</v>
      </c>
      <c r="C4617" s="25">
        <v>2.91</v>
      </c>
      <c r="D4617" s="31" t="str">
        <f t="shared" si="71"/>
        <v/>
      </c>
      <c r="E4617" s="24" t="s">
        <v>58</v>
      </c>
    </row>
    <row r="4618" spans="1:5" s="23" customFormat="1" ht="15.75" outlineLevel="2" x14ac:dyDescent="0.25">
      <c r="A4618" s="27">
        <v>44400</v>
      </c>
      <c r="B4618" s="24" t="s">
        <v>107</v>
      </c>
      <c r="C4618" s="25">
        <v>410.62</v>
      </c>
      <c r="D4618" s="31" t="str">
        <f t="shared" si="71"/>
        <v/>
      </c>
      <c r="E4618" s="24" t="s">
        <v>58</v>
      </c>
    </row>
    <row r="4619" spans="1:5" s="23" customFormat="1" ht="15.75" outlineLevel="2" x14ac:dyDescent="0.25">
      <c r="A4619" s="27">
        <v>44400</v>
      </c>
      <c r="B4619" s="24" t="s">
        <v>107</v>
      </c>
      <c r="C4619" s="25">
        <v>2.91</v>
      </c>
      <c r="D4619" s="31" t="str">
        <f t="shared" si="71"/>
        <v/>
      </c>
      <c r="E4619" s="24" t="s">
        <v>58</v>
      </c>
    </row>
    <row r="4620" spans="1:5" s="23" customFormat="1" ht="15.75" outlineLevel="2" x14ac:dyDescent="0.25">
      <c r="A4620" s="27">
        <v>44400</v>
      </c>
      <c r="B4620" s="24" t="s">
        <v>107</v>
      </c>
      <c r="C4620" s="25">
        <v>407.71</v>
      </c>
      <c r="D4620" s="31" t="str">
        <f t="shared" si="71"/>
        <v/>
      </c>
      <c r="E4620" s="24" t="s">
        <v>58</v>
      </c>
    </row>
    <row r="4621" spans="1:5" s="23" customFormat="1" ht="15.75" outlineLevel="2" x14ac:dyDescent="0.25">
      <c r="A4621" s="27">
        <v>44400</v>
      </c>
      <c r="B4621" s="24" t="s">
        <v>107</v>
      </c>
      <c r="C4621" s="25">
        <v>2.91</v>
      </c>
      <c r="D4621" s="31" t="str">
        <f t="shared" si="71"/>
        <v/>
      </c>
      <c r="E4621" s="24" t="s">
        <v>58</v>
      </c>
    </row>
    <row r="4622" spans="1:5" s="23" customFormat="1" ht="15.75" outlineLevel="2" x14ac:dyDescent="0.25">
      <c r="A4622" s="27">
        <v>44400</v>
      </c>
      <c r="B4622" s="24" t="s">
        <v>107</v>
      </c>
      <c r="C4622" s="25">
        <v>2.91</v>
      </c>
      <c r="D4622" s="31" t="str">
        <f t="shared" si="71"/>
        <v/>
      </c>
      <c r="E4622" s="24" t="s">
        <v>58</v>
      </c>
    </row>
    <row r="4623" spans="1:5" s="23" customFormat="1" ht="15.75" outlineLevel="2" x14ac:dyDescent="0.25">
      <c r="A4623" s="27">
        <v>44400</v>
      </c>
      <c r="B4623" s="24" t="s">
        <v>107</v>
      </c>
      <c r="C4623" s="25">
        <v>2.91</v>
      </c>
      <c r="D4623" s="31" t="str">
        <f t="shared" si="71"/>
        <v/>
      </c>
      <c r="E4623" s="24" t="s">
        <v>58</v>
      </c>
    </row>
    <row r="4624" spans="1:5" s="23" customFormat="1" ht="15.75" outlineLevel="2" x14ac:dyDescent="0.25">
      <c r="A4624" s="27">
        <v>44400</v>
      </c>
      <c r="B4624" s="24" t="s">
        <v>107</v>
      </c>
      <c r="C4624" s="25">
        <v>407.71</v>
      </c>
      <c r="D4624" s="31" t="str">
        <f t="shared" si="71"/>
        <v/>
      </c>
      <c r="E4624" s="24" t="s">
        <v>58</v>
      </c>
    </row>
    <row r="4625" spans="1:5" s="23" customFormat="1" ht="15.75" outlineLevel="2" x14ac:dyDescent="0.25">
      <c r="A4625" s="27">
        <v>44400</v>
      </c>
      <c r="B4625" s="24" t="s">
        <v>107</v>
      </c>
      <c r="C4625" s="25">
        <v>5.82</v>
      </c>
      <c r="D4625" s="31" t="str">
        <f t="shared" si="71"/>
        <v/>
      </c>
      <c r="E4625" s="24" t="s">
        <v>58</v>
      </c>
    </row>
    <row r="4626" spans="1:5" s="23" customFormat="1" ht="15.75" outlineLevel="2" x14ac:dyDescent="0.25">
      <c r="A4626" s="27">
        <v>44400</v>
      </c>
      <c r="B4626" s="24" t="s">
        <v>107</v>
      </c>
      <c r="C4626" s="25">
        <v>410.62</v>
      </c>
      <c r="D4626" s="31" t="str">
        <f t="shared" si="71"/>
        <v/>
      </c>
      <c r="E4626" s="24" t="s">
        <v>58</v>
      </c>
    </row>
    <row r="4627" spans="1:5" s="23" customFormat="1" ht="15.75" outlineLevel="2" x14ac:dyDescent="0.25">
      <c r="A4627" s="27">
        <v>44400</v>
      </c>
      <c r="B4627" s="24" t="s">
        <v>107</v>
      </c>
      <c r="C4627" s="25">
        <v>2.91</v>
      </c>
      <c r="D4627" s="31" t="str">
        <f t="shared" si="71"/>
        <v/>
      </c>
      <c r="E4627" s="24" t="s">
        <v>58</v>
      </c>
    </row>
    <row r="4628" spans="1:5" s="23" customFormat="1" ht="15.75" outlineLevel="2" x14ac:dyDescent="0.25">
      <c r="A4628" s="27">
        <v>44400</v>
      </c>
      <c r="B4628" s="24" t="s">
        <v>107</v>
      </c>
      <c r="C4628" s="25">
        <v>2.91</v>
      </c>
      <c r="D4628" s="31" t="str">
        <f t="shared" si="71"/>
        <v/>
      </c>
      <c r="E4628" s="24" t="s">
        <v>58</v>
      </c>
    </row>
    <row r="4629" spans="1:5" s="23" customFormat="1" ht="15.75" outlineLevel="2" x14ac:dyDescent="0.25">
      <c r="A4629" s="27">
        <v>44400</v>
      </c>
      <c r="B4629" s="24" t="s">
        <v>107</v>
      </c>
      <c r="C4629" s="25">
        <v>2.91</v>
      </c>
      <c r="D4629" s="31" t="str">
        <f t="shared" si="71"/>
        <v/>
      </c>
      <c r="E4629" s="24" t="s">
        <v>58</v>
      </c>
    </row>
    <row r="4630" spans="1:5" s="23" customFormat="1" ht="15.75" outlineLevel="2" x14ac:dyDescent="0.25">
      <c r="A4630" s="27">
        <v>44400</v>
      </c>
      <c r="B4630" s="24" t="s">
        <v>107</v>
      </c>
      <c r="C4630" s="25">
        <v>2.91</v>
      </c>
      <c r="D4630" s="31" t="str">
        <f t="shared" si="71"/>
        <v/>
      </c>
      <c r="E4630" s="24" t="s">
        <v>58</v>
      </c>
    </row>
    <row r="4631" spans="1:5" s="23" customFormat="1" ht="15.75" outlineLevel="2" x14ac:dyDescent="0.25">
      <c r="A4631" s="27">
        <v>44400</v>
      </c>
      <c r="B4631" s="24" t="s">
        <v>107</v>
      </c>
      <c r="C4631" s="25">
        <v>407.71</v>
      </c>
      <c r="D4631" s="31" t="str">
        <f t="shared" si="71"/>
        <v/>
      </c>
      <c r="E4631" s="24" t="s">
        <v>58</v>
      </c>
    </row>
    <row r="4632" spans="1:5" s="23" customFormat="1" ht="15.75" outlineLevel="2" x14ac:dyDescent="0.25">
      <c r="A4632" s="27">
        <v>44400</v>
      </c>
      <c r="B4632" s="24" t="s">
        <v>107</v>
      </c>
      <c r="C4632" s="25">
        <v>5.82</v>
      </c>
      <c r="D4632" s="31" t="str">
        <f t="shared" si="71"/>
        <v/>
      </c>
      <c r="E4632" s="24" t="s">
        <v>58</v>
      </c>
    </row>
    <row r="4633" spans="1:5" s="23" customFormat="1" ht="15.75" outlineLevel="2" x14ac:dyDescent="0.25">
      <c r="A4633" s="27">
        <v>44400</v>
      </c>
      <c r="B4633" s="24" t="s">
        <v>107</v>
      </c>
      <c r="C4633" s="25">
        <v>821.24</v>
      </c>
      <c r="D4633" s="31" t="str">
        <f t="shared" si="71"/>
        <v/>
      </c>
      <c r="E4633" s="24" t="s">
        <v>58</v>
      </c>
    </row>
    <row r="4634" spans="1:5" s="23" customFormat="1" ht="15.75" outlineLevel="2" x14ac:dyDescent="0.25">
      <c r="A4634" s="27">
        <v>44400</v>
      </c>
      <c r="B4634" s="24" t="s">
        <v>107</v>
      </c>
      <c r="C4634" s="25">
        <v>2.91</v>
      </c>
      <c r="D4634" s="31" t="str">
        <f t="shared" si="71"/>
        <v/>
      </c>
      <c r="E4634" s="24" t="s">
        <v>58</v>
      </c>
    </row>
    <row r="4635" spans="1:5" s="23" customFormat="1" ht="15.75" outlineLevel="2" x14ac:dyDescent="0.25">
      <c r="A4635" s="27">
        <v>44400</v>
      </c>
      <c r="B4635" s="24" t="s">
        <v>107</v>
      </c>
      <c r="C4635" s="25">
        <v>410.62</v>
      </c>
      <c r="D4635" s="31" t="str">
        <f t="shared" si="71"/>
        <v/>
      </c>
      <c r="E4635" s="24" t="s">
        <v>58</v>
      </c>
    </row>
    <row r="4636" spans="1:5" s="23" customFormat="1" ht="15.75" outlineLevel="2" x14ac:dyDescent="0.25">
      <c r="A4636" s="27">
        <v>44400</v>
      </c>
      <c r="B4636" s="24" t="s">
        <v>107</v>
      </c>
      <c r="C4636" s="25">
        <v>14.49</v>
      </c>
      <c r="D4636" s="31" t="str">
        <f t="shared" si="71"/>
        <v/>
      </c>
      <c r="E4636" s="24" t="s">
        <v>58</v>
      </c>
    </row>
    <row r="4637" spans="1:5" s="23" customFormat="1" ht="15.75" outlineLevel="2" x14ac:dyDescent="0.25">
      <c r="A4637" s="27">
        <v>44400</v>
      </c>
      <c r="B4637" s="24" t="s">
        <v>107</v>
      </c>
      <c r="C4637" s="25">
        <v>156.43</v>
      </c>
      <c r="D4637" s="31" t="str">
        <f t="shared" si="71"/>
        <v/>
      </c>
      <c r="E4637" s="24" t="s">
        <v>58</v>
      </c>
    </row>
    <row r="4638" spans="1:5" s="23" customFormat="1" ht="15.75" outlineLevel="2" x14ac:dyDescent="0.25">
      <c r="A4638" s="27">
        <v>44400</v>
      </c>
      <c r="B4638" s="24" t="s">
        <v>107</v>
      </c>
      <c r="C4638" s="25">
        <v>92.23</v>
      </c>
      <c r="D4638" s="31" t="str">
        <f t="shared" si="71"/>
        <v/>
      </c>
      <c r="E4638" s="24" t="s">
        <v>58</v>
      </c>
    </row>
    <row r="4639" spans="1:5" s="23" customFormat="1" ht="15.75" outlineLevel="2" x14ac:dyDescent="0.25">
      <c r="A4639" s="27">
        <v>44400</v>
      </c>
      <c r="B4639" s="24" t="s">
        <v>107</v>
      </c>
      <c r="C4639" s="25">
        <v>73.94</v>
      </c>
      <c r="D4639" s="31" t="str">
        <f t="shared" si="71"/>
        <v/>
      </c>
      <c r="E4639" s="24" t="s">
        <v>58</v>
      </c>
    </row>
    <row r="4640" spans="1:5" s="23" customFormat="1" ht="15.75" outlineLevel="2" x14ac:dyDescent="0.25">
      <c r="A4640" s="27">
        <v>44400</v>
      </c>
      <c r="B4640" s="24" t="s">
        <v>107</v>
      </c>
      <c r="C4640" s="25">
        <v>195</v>
      </c>
      <c r="D4640" s="31" t="str">
        <f t="shared" si="71"/>
        <v/>
      </c>
      <c r="E4640" s="24" t="s">
        <v>58</v>
      </c>
    </row>
    <row r="4641" spans="1:5" s="23" customFormat="1" ht="15.75" outlineLevel="2" x14ac:dyDescent="0.25">
      <c r="A4641" s="27">
        <v>44400</v>
      </c>
      <c r="B4641" s="24" t="s">
        <v>107</v>
      </c>
      <c r="C4641" s="25">
        <v>28.93</v>
      </c>
      <c r="D4641" s="31" t="str">
        <f t="shared" si="71"/>
        <v/>
      </c>
      <c r="E4641" s="24" t="s">
        <v>58</v>
      </c>
    </row>
    <row r="4642" spans="1:5" s="23" customFormat="1" ht="15.75" outlineLevel="1" x14ac:dyDescent="0.25">
      <c r="A4642" s="28">
        <f>A4641</f>
        <v>44400</v>
      </c>
      <c r="B4642" s="29" t="str">
        <f>B4641</f>
        <v>EWING IRRIGATION</v>
      </c>
      <c r="C4642" s="30">
        <f>SUBTOTAL(9,C4543:C4641)</f>
        <v>15933.389999999994</v>
      </c>
      <c r="D4642" s="31" t="str">
        <f t="shared" si="71"/>
        <v>TOTAL</v>
      </c>
      <c r="E4642" s="24"/>
    </row>
    <row r="4643" spans="1:5" s="23" customFormat="1" ht="15.75" outlineLevel="2" x14ac:dyDescent="0.25">
      <c r="A4643" s="27">
        <v>44400</v>
      </c>
      <c r="B4643" s="24" t="s">
        <v>169</v>
      </c>
      <c r="C4643" s="25">
        <v>27.86</v>
      </c>
      <c r="D4643" s="31" t="str">
        <f t="shared" si="71"/>
        <v/>
      </c>
      <c r="E4643" s="24" t="s">
        <v>57</v>
      </c>
    </row>
    <row r="4644" spans="1:5" s="23" customFormat="1" ht="15.75" outlineLevel="2" x14ac:dyDescent="0.25">
      <c r="A4644" s="27">
        <v>44400</v>
      </c>
      <c r="B4644" s="24" t="s">
        <v>169</v>
      </c>
      <c r="C4644" s="25">
        <v>27.86</v>
      </c>
      <c r="D4644" s="31" t="str">
        <f t="shared" si="71"/>
        <v/>
      </c>
      <c r="E4644" s="24" t="s">
        <v>57</v>
      </c>
    </row>
    <row r="4645" spans="1:5" s="23" customFormat="1" ht="15.75" outlineLevel="2" x14ac:dyDescent="0.25">
      <c r="A4645" s="27">
        <v>44400</v>
      </c>
      <c r="B4645" s="24" t="s">
        <v>169</v>
      </c>
      <c r="C4645" s="25">
        <v>27.86</v>
      </c>
      <c r="D4645" s="31" t="str">
        <f t="shared" si="71"/>
        <v/>
      </c>
      <c r="E4645" s="24" t="s">
        <v>57</v>
      </c>
    </row>
    <row r="4646" spans="1:5" s="23" customFormat="1" ht="15.75" outlineLevel="2" x14ac:dyDescent="0.25">
      <c r="A4646" s="27">
        <v>44400</v>
      </c>
      <c r="B4646" s="24" t="s">
        <v>169</v>
      </c>
      <c r="C4646" s="25">
        <v>27.86</v>
      </c>
      <c r="D4646" s="31" t="str">
        <f t="shared" si="71"/>
        <v/>
      </c>
      <c r="E4646" s="24" t="s">
        <v>57</v>
      </c>
    </row>
    <row r="4647" spans="1:5" s="23" customFormat="1" ht="15.75" outlineLevel="2" x14ac:dyDescent="0.25">
      <c r="A4647" s="27">
        <v>44400</v>
      </c>
      <c r="B4647" s="24" t="s">
        <v>169</v>
      </c>
      <c r="C4647" s="25">
        <v>27.86</v>
      </c>
      <c r="D4647" s="31" t="str">
        <f t="shared" si="71"/>
        <v/>
      </c>
      <c r="E4647" s="24" t="s">
        <v>57</v>
      </c>
    </row>
    <row r="4648" spans="1:5" s="23" customFormat="1" ht="15.75" outlineLevel="2" x14ac:dyDescent="0.25">
      <c r="A4648" s="27">
        <v>44400</v>
      </c>
      <c r="B4648" s="24" t="s">
        <v>169</v>
      </c>
      <c r="C4648" s="25">
        <v>27.86</v>
      </c>
      <c r="D4648" s="31" t="str">
        <f t="shared" si="71"/>
        <v/>
      </c>
      <c r="E4648" s="24" t="s">
        <v>57</v>
      </c>
    </row>
    <row r="4649" spans="1:5" s="23" customFormat="1" ht="15.75" outlineLevel="2" x14ac:dyDescent="0.25">
      <c r="A4649" s="27">
        <v>44400</v>
      </c>
      <c r="B4649" s="24" t="s">
        <v>169</v>
      </c>
      <c r="C4649" s="25">
        <v>27.86</v>
      </c>
      <c r="D4649" s="31" t="str">
        <f t="shared" si="71"/>
        <v/>
      </c>
      <c r="E4649" s="24" t="s">
        <v>57</v>
      </c>
    </row>
    <row r="4650" spans="1:5" s="23" customFormat="1" ht="15.75" outlineLevel="2" x14ac:dyDescent="0.25">
      <c r="A4650" s="27">
        <v>44400</v>
      </c>
      <c r="B4650" s="24" t="s">
        <v>169</v>
      </c>
      <c r="C4650" s="25">
        <v>27.86</v>
      </c>
      <c r="D4650" s="31" t="str">
        <f t="shared" si="71"/>
        <v/>
      </c>
      <c r="E4650" s="24" t="s">
        <v>57</v>
      </c>
    </row>
    <row r="4651" spans="1:5" s="23" customFormat="1" ht="15.75" outlineLevel="2" x14ac:dyDescent="0.25">
      <c r="A4651" s="27">
        <v>44400</v>
      </c>
      <c r="B4651" s="24" t="s">
        <v>169</v>
      </c>
      <c r="C4651" s="25">
        <v>27.86</v>
      </c>
      <c r="D4651" s="31" t="str">
        <f t="shared" si="71"/>
        <v/>
      </c>
      <c r="E4651" s="24" t="s">
        <v>57</v>
      </c>
    </row>
    <row r="4652" spans="1:5" s="23" customFormat="1" ht="15.75" outlineLevel="2" x14ac:dyDescent="0.25">
      <c r="A4652" s="27">
        <v>44400</v>
      </c>
      <c r="B4652" s="24" t="s">
        <v>169</v>
      </c>
      <c r="C4652" s="25">
        <v>27.74</v>
      </c>
      <c r="D4652" s="31" t="str">
        <f t="shared" si="71"/>
        <v/>
      </c>
      <c r="E4652" s="24" t="s">
        <v>57</v>
      </c>
    </row>
    <row r="4653" spans="1:5" s="23" customFormat="1" ht="15.75" outlineLevel="2" x14ac:dyDescent="0.25">
      <c r="A4653" s="27">
        <v>44400</v>
      </c>
      <c r="B4653" s="24" t="s">
        <v>169</v>
      </c>
      <c r="C4653" s="25">
        <v>27.86</v>
      </c>
      <c r="D4653" s="31" t="str">
        <f t="shared" si="71"/>
        <v/>
      </c>
      <c r="E4653" s="24" t="s">
        <v>57</v>
      </c>
    </row>
    <row r="4654" spans="1:5" s="23" customFormat="1" ht="15.75" outlineLevel="2" x14ac:dyDescent="0.25">
      <c r="A4654" s="27">
        <v>44400</v>
      </c>
      <c r="B4654" s="24" t="s">
        <v>169</v>
      </c>
      <c r="C4654" s="25">
        <v>27.86</v>
      </c>
      <c r="D4654" s="31" t="str">
        <f t="shared" si="71"/>
        <v/>
      </c>
      <c r="E4654" s="24" t="s">
        <v>57</v>
      </c>
    </row>
    <row r="4655" spans="1:5" s="23" customFormat="1" ht="15.75" outlineLevel="2" x14ac:dyDescent="0.25">
      <c r="A4655" s="27">
        <v>44400</v>
      </c>
      <c r="B4655" s="24" t="s">
        <v>169</v>
      </c>
      <c r="C4655" s="25">
        <v>27.86</v>
      </c>
      <c r="D4655" s="31" t="str">
        <f t="shared" si="71"/>
        <v/>
      </c>
      <c r="E4655" s="24" t="s">
        <v>57</v>
      </c>
    </row>
    <row r="4656" spans="1:5" s="23" customFormat="1" ht="15.75" outlineLevel="2" x14ac:dyDescent="0.25">
      <c r="A4656" s="27">
        <v>44400</v>
      </c>
      <c r="B4656" s="24" t="s">
        <v>169</v>
      </c>
      <c r="C4656" s="25">
        <v>27.86</v>
      </c>
      <c r="D4656" s="31" t="str">
        <f t="shared" si="71"/>
        <v/>
      </c>
      <c r="E4656" s="24" t="s">
        <v>57</v>
      </c>
    </row>
    <row r="4657" spans="1:5" s="23" customFormat="1" ht="15.75" outlineLevel="2" x14ac:dyDescent="0.25">
      <c r="A4657" s="27">
        <v>44400</v>
      </c>
      <c r="B4657" s="24" t="s">
        <v>169</v>
      </c>
      <c r="C4657" s="25">
        <v>27.86</v>
      </c>
      <c r="D4657" s="31" t="str">
        <f t="shared" ref="D4657:D4720" si="72">IF(E4657="","TOTAL","")</f>
        <v/>
      </c>
      <c r="E4657" s="24" t="s">
        <v>57</v>
      </c>
    </row>
    <row r="4658" spans="1:5" s="23" customFormat="1" ht="15.75" outlineLevel="2" x14ac:dyDescent="0.25">
      <c r="A4658" s="27">
        <v>44400</v>
      </c>
      <c r="B4658" s="24" t="s">
        <v>169</v>
      </c>
      <c r="C4658" s="25">
        <v>27.86</v>
      </c>
      <c r="D4658" s="31" t="str">
        <f t="shared" si="72"/>
        <v/>
      </c>
      <c r="E4658" s="24" t="s">
        <v>57</v>
      </c>
    </row>
    <row r="4659" spans="1:5" s="23" customFormat="1" ht="15.75" outlineLevel="2" x14ac:dyDescent="0.25">
      <c r="A4659" s="27">
        <v>44400</v>
      </c>
      <c r="B4659" s="24" t="s">
        <v>169</v>
      </c>
      <c r="C4659" s="25">
        <v>27.86</v>
      </c>
      <c r="D4659" s="31" t="str">
        <f t="shared" si="72"/>
        <v/>
      </c>
      <c r="E4659" s="24" t="s">
        <v>57</v>
      </c>
    </row>
    <row r="4660" spans="1:5" s="23" customFormat="1" ht="15.75" outlineLevel="2" x14ac:dyDescent="0.25">
      <c r="A4660" s="27">
        <v>44400</v>
      </c>
      <c r="B4660" s="24" t="s">
        <v>169</v>
      </c>
      <c r="C4660" s="25">
        <v>27.86</v>
      </c>
      <c r="D4660" s="31" t="str">
        <f t="shared" si="72"/>
        <v/>
      </c>
      <c r="E4660" s="24" t="s">
        <v>57</v>
      </c>
    </row>
    <row r="4661" spans="1:5" s="23" customFormat="1" ht="15.75" outlineLevel="2" x14ac:dyDescent="0.25">
      <c r="A4661" s="27">
        <v>44400</v>
      </c>
      <c r="B4661" s="24" t="s">
        <v>169</v>
      </c>
      <c r="C4661" s="25">
        <v>27.86</v>
      </c>
      <c r="D4661" s="31" t="str">
        <f t="shared" si="72"/>
        <v/>
      </c>
      <c r="E4661" s="24" t="s">
        <v>57</v>
      </c>
    </row>
    <row r="4662" spans="1:5" s="23" customFormat="1" ht="15.75" outlineLevel="2" x14ac:dyDescent="0.25">
      <c r="A4662" s="27">
        <v>44400</v>
      </c>
      <c r="B4662" s="24" t="s">
        <v>169</v>
      </c>
      <c r="C4662" s="25">
        <v>27.86</v>
      </c>
      <c r="D4662" s="31" t="str">
        <f t="shared" si="72"/>
        <v/>
      </c>
      <c r="E4662" s="24" t="s">
        <v>57</v>
      </c>
    </row>
    <row r="4663" spans="1:5" s="23" customFormat="1" ht="15.75" outlineLevel="2" x14ac:dyDescent="0.25">
      <c r="A4663" s="27">
        <v>44400</v>
      </c>
      <c r="B4663" s="24" t="s">
        <v>169</v>
      </c>
      <c r="C4663" s="25">
        <v>27.86</v>
      </c>
      <c r="D4663" s="31" t="str">
        <f t="shared" si="72"/>
        <v/>
      </c>
      <c r="E4663" s="24" t="s">
        <v>57</v>
      </c>
    </row>
    <row r="4664" spans="1:5" s="23" customFormat="1" ht="15.75" outlineLevel="2" x14ac:dyDescent="0.25">
      <c r="A4664" s="27">
        <v>44400</v>
      </c>
      <c r="B4664" s="24" t="s">
        <v>169</v>
      </c>
      <c r="C4664" s="25">
        <v>27.86</v>
      </c>
      <c r="D4664" s="31" t="str">
        <f t="shared" si="72"/>
        <v/>
      </c>
      <c r="E4664" s="24" t="s">
        <v>57</v>
      </c>
    </row>
    <row r="4665" spans="1:5" s="23" customFormat="1" ht="15.75" outlineLevel="2" x14ac:dyDescent="0.25">
      <c r="A4665" s="27">
        <v>44400</v>
      </c>
      <c r="B4665" s="24" t="s">
        <v>169</v>
      </c>
      <c r="C4665" s="25">
        <v>27.86</v>
      </c>
      <c r="D4665" s="31" t="str">
        <f t="shared" si="72"/>
        <v/>
      </c>
      <c r="E4665" s="24" t="s">
        <v>57</v>
      </c>
    </row>
    <row r="4666" spans="1:5" s="23" customFormat="1" ht="15.75" outlineLevel="2" x14ac:dyDescent="0.25">
      <c r="A4666" s="27">
        <v>44400</v>
      </c>
      <c r="B4666" s="24" t="s">
        <v>169</v>
      </c>
      <c r="C4666" s="25">
        <v>27.86</v>
      </c>
      <c r="D4666" s="31" t="str">
        <f t="shared" si="72"/>
        <v/>
      </c>
      <c r="E4666" s="24" t="s">
        <v>57</v>
      </c>
    </row>
    <row r="4667" spans="1:5" s="23" customFormat="1" ht="15.75" outlineLevel="2" x14ac:dyDescent="0.25">
      <c r="A4667" s="27">
        <v>44400</v>
      </c>
      <c r="B4667" s="24" t="s">
        <v>169</v>
      </c>
      <c r="C4667" s="25">
        <v>27.86</v>
      </c>
      <c r="D4667" s="31" t="str">
        <f t="shared" si="72"/>
        <v/>
      </c>
      <c r="E4667" s="24" t="s">
        <v>57</v>
      </c>
    </row>
    <row r="4668" spans="1:5" s="23" customFormat="1" ht="15.75" outlineLevel="2" x14ac:dyDescent="0.25">
      <c r="A4668" s="27">
        <v>44400</v>
      </c>
      <c r="B4668" s="24" t="s">
        <v>169</v>
      </c>
      <c r="C4668" s="25">
        <v>27.86</v>
      </c>
      <c r="D4668" s="31" t="str">
        <f t="shared" si="72"/>
        <v/>
      </c>
      <c r="E4668" s="24" t="s">
        <v>57</v>
      </c>
    </row>
    <row r="4669" spans="1:5" s="23" customFormat="1" ht="15.75" outlineLevel="2" x14ac:dyDescent="0.25">
      <c r="A4669" s="27">
        <v>44400</v>
      </c>
      <c r="B4669" s="24" t="s">
        <v>169</v>
      </c>
      <c r="C4669" s="25">
        <v>27.86</v>
      </c>
      <c r="D4669" s="31" t="str">
        <f t="shared" si="72"/>
        <v/>
      </c>
      <c r="E4669" s="24" t="s">
        <v>57</v>
      </c>
    </row>
    <row r="4670" spans="1:5" s="23" customFormat="1" ht="15.75" outlineLevel="2" x14ac:dyDescent="0.25">
      <c r="A4670" s="27">
        <v>44400</v>
      </c>
      <c r="B4670" s="24" t="s">
        <v>169</v>
      </c>
      <c r="C4670" s="25">
        <v>27.86</v>
      </c>
      <c r="D4670" s="31" t="str">
        <f t="shared" si="72"/>
        <v/>
      </c>
      <c r="E4670" s="24" t="s">
        <v>57</v>
      </c>
    </row>
    <row r="4671" spans="1:5" s="23" customFormat="1" ht="15.75" outlineLevel="1" x14ac:dyDescent="0.25">
      <c r="A4671" s="28">
        <f>A4670</f>
        <v>44400</v>
      </c>
      <c r="B4671" s="29" t="str">
        <f>B4670</f>
        <v>EXPRESS BOOKSELLERS LLC</v>
      </c>
      <c r="C4671" s="30">
        <f>SUBTOTAL(9,C4643:C4670)</f>
        <v>779.96000000000026</v>
      </c>
      <c r="D4671" s="31" t="str">
        <f t="shared" si="72"/>
        <v>TOTAL</v>
      </c>
      <c r="E4671" s="24"/>
    </row>
    <row r="4672" spans="1:5" s="23" customFormat="1" ht="15.75" outlineLevel="2" x14ac:dyDescent="0.25">
      <c r="A4672" s="27">
        <v>44400</v>
      </c>
      <c r="B4672" s="24" t="s">
        <v>1182</v>
      </c>
      <c r="C4672" s="25">
        <v>3434</v>
      </c>
      <c r="D4672" s="31" t="str">
        <f t="shared" si="72"/>
        <v/>
      </c>
      <c r="E4672" s="24" t="s">
        <v>137</v>
      </c>
    </row>
    <row r="4673" spans="1:5" s="23" customFormat="1" ht="15.75" outlineLevel="1" x14ac:dyDescent="0.25">
      <c r="A4673" s="28">
        <f>A4672</f>
        <v>44400</v>
      </c>
      <c r="B4673" s="29" t="str">
        <f>B4672</f>
        <v>FACEMAKERS INCORPORATED</v>
      </c>
      <c r="C4673" s="30">
        <f>SUBTOTAL(9,C4672:C4672)</f>
        <v>3434</v>
      </c>
      <c r="D4673" s="31" t="str">
        <f t="shared" si="72"/>
        <v>TOTAL</v>
      </c>
      <c r="E4673" s="24"/>
    </row>
    <row r="4674" spans="1:5" s="23" customFormat="1" ht="15.75" outlineLevel="2" x14ac:dyDescent="0.25">
      <c r="A4674" s="27">
        <v>44400</v>
      </c>
      <c r="B4674" s="24" t="s">
        <v>122</v>
      </c>
      <c r="C4674" s="25">
        <v>306.14999999999998</v>
      </c>
      <c r="D4674" s="31" t="str">
        <f t="shared" si="72"/>
        <v/>
      </c>
      <c r="E4674" s="24" t="s">
        <v>58</v>
      </c>
    </row>
    <row r="4675" spans="1:5" s="23" customFormat="1" ht="15.75" outlineLevel="1" x14ac:dyDescent="0.25">
      <c r="A4675" s="28">
        <f>A4674</f>
        <v>44400</v>
      </c>
      <c r="B4675" s="29" t="str">
        <f>B4674</f>
        <v>FASTENAL COMPANY</v>
      </c>
      <c r="C4675" s="30">
        <f>SUBTOTAL(9,C4674:C4674)</f>
        <v>306.14999999999998</v>
      </c>
      <c r="D4675" s="31" t="str">
        <f t="shared" si="72"/>
        <v>TOTAL</v>
      </c>
      <c r="E4675" s="24"/>
    </row>
    <row r="4676" spans="1:5" s="23" customFormat="1" ht="15.75" outlineLevel="2" x14ac:dyDescent="0.25">
      <c r="A4676" s="27">
        <v>44400</v>
      </c>
      <c r="B4676" s="24" t="s">
        <v>189</v>
      </c>
      <c r="C4676" s="25">
        <v>53.57</v>
      </c>
      <c r="D4676" s="31" t="str">
        <f t="shared" si="72"/>
        <v/>
      </c>
      <c r="E4676" s="24" t="s">
        <v>58</v>
      </c>
    </row>
    <row r="4677" spans="1:5" s="23" customFormat="1" ht="15.75" outlineLevel="2" x14ac:dyDescent="0.25">
      <c r="A4677" s="27">
        <v>44400</v>
      </c>
      <c r="B4677" s="24" t="s">
        <v>189</v>
      </c>
      <c r="C4677" s="25">
        <v>1202</v>
      </c>
      <c r="D4677" s="31" t="str">
        <f t="shared" si="72"/>
        <v/>
      </c>
      <c r="E4677" s="24" t="s">
        <v>54</v>
      </c>
    </row>
    <row r="4678" spans="1:5" s="23" customFormat="1" ht="15.75" outlineLevel="1" x14ac:dyDescent="0.25">
      <c r="A4678" s="28">
        <f>A4677</f>
        <v>44400</v>
      </c>
      <c r="B4678" s="29" t="str">
        <f>B4677</f>
        <v>FASTSIGNS</v>
      </c>
      <c r="C4678" s="30">
        <f>SUBTOTAL(9,C4676:C4677)</f>
        <v>1255.57</v>
      </c>
      <c r="D4678" s="31" t="str">
        <f t="shared" si="72"/>
        <v>TOTAL</v>
      </c>
      <c r="E4678" s="24"/>
    </row>
    <row r="4679" spans="1:5" s="23" customFormat="1" ht="15.75" outlineLevel="2" x14ac:dyDescent="0.25">
      <c r="A4679" s="27">
        <v>44400</v>
      </c>
      <c r="B4679" s="24" t="s">
        <v>178</v>
      </c>
      <c r="C4679" s="25">
        <v>125</v>
      </c>
      <c r="D4679" s="31" t="str">
        <f t="shared" si="72"/>
        <v/>
      </c>
      <c r="E4679" s="24" t="s">
        <v>56</v>
      </c>
    </row>
    <row r="4680" spans="1:5" s="23" customFormat="1" ht="15.75" outlineLevel="2" x14ac:dyDescent="0.25">
      <c r="A4680" s="27">
        <v>44400</v>
      </c>
      <c r="B4680" s="24" t="s">
        <v>178</v>
      </c>
      <c r="C4680" s="25">
        <v>24.75</v>
      </c>
      <c r="D4680" s="31" t="str">
        <f t="shared" si="72"/>
        <v/>
      </c>
      <c r="E4680" s="24" t="s">
        <v>56</v>
      </c>
    </row>
    <row r="4681" spans="1:5" s="23" customFormat="1" ht="15.75" outlineLevel="1" x14ac:dyDescent="0.25">
      <c r="A4681" s="28">
        <f>A4680</f>
        <v>44400</v>
      </c>
      <c r="B4681" s="29" t="str">
        <f>B4680</f>
        <v>FLAGHOUSE INC</v>
      </c>
      <c r="C4681" s="30">
        <f>SUBTOTAL(9,C4679:C4680)</f>
        <v>149.75</v>
      </c>
      <c r="D4681" s="31" t="str">
        <f t="shared" si="72"/>
        <v>TOTAL</v>
      </c>
      <c r="E4681" s="24"/>
    </row>
    <row r="4682" spans="1:5" s="23" customFormat="1" ht="15.75" outlineLevel="2" x14ac:dyDescent="0.25">
      <c r="A4682" s="27">
        <v>44400</v>
      </c>
      <c r="B4682" s="24" t="s">
        <v>228</v>
      </c>
      <c r="C4682" s="25">
        <v>56</v>
      </c>
      <c r="D4682" s="31" t="str">
        <f t="shared" si="72"/>
        <v/>
      </c>
      <c r="E4682" s="24" t="s">
        <v>62</v>
      </c>
    </row>
    <row r="4683" spans="1:5" s="23" customFormat="1" ht="15.75" outlineLevel="1" x14ac:dyDescent="0.25">
      <c r="A4683" s="28">
        <f>A4682</f>
        <v>44400</v>
      </c>
      <c r="B4683" s="29" t="str">
        <f>B4682</f>
        <v>E R FLEMING ENTERPRISES</v>
      </c>
      <c r="C4683" s="30">
        <f>SUBTOTAL(9,C4682:C4682)</f>
        <v>56</v>
      </c>
      <c r="D4683" s="31" t="str">
        <f t="shared" si="72"/>
        <v>TOTAL</v>
      </c>
      <c r="E4683" s="24"/>
    </row>
    <row r="4684" spans="1:5" s="23" customFormat="1" ht="15.75" outlineLevel="2" x14ac:dyDescent="0.25">
      <c r="A4684" s="27">
        <v>44400</v>
      </c>
      <c r="B4684" s="24" t="s">
        <v>373</v>
      </c>
      <c r="C4684" s="25">
        <v>525</v>
      </c>
      <c r="D4684" s="31" t="str">
        <f t="shared" si="72"/>
        <v/>
      </c>
      <c r="E4684" s="24" t="s">
        <v>59</v>
      </c>
    </row>
    <row r="4685" spans="1:5" s="23" customFormat="1" ht="15.75" outlineLevel="2" x14ac:dyDescent="0.25">
      <c r="A4685" s="27">
        <v>44400</v>
      </c>
      <c r="B4685" s="24" t="s">
        <v>373</v>
      </c>
      <c r="C4685" s="25">
        <v>600</v>
      </c>
      <c r="D4685" s="31" t="str">
        <f t="shared" si="72"/>
        <v/>
      </c>
      <c r="E4685" s="24" t="s">
        <v>59</v>
      </c>
    </row>
    <row r="4686" spans="1:5" s="23" customFormat="1" ht="15.75" outlineLevel="2" x14ac:dyDescent="0.25">
      <c r="A4686" s="27">
        <v>44400</v>
      </c>
      <c r="B4686" s="24" t="s">
        <v>373</v>
      </c>
      <c r="C4686" s="25">
        <v>3341.25</v>
      </c>
      <c r="D4686" s="31" t="str">
        <f t="shared" si="72"/>
        <v/>
      </c>
      <c r="E4686" s="24" t="s">
        <v>73</v>
      </c>
    </row>
    <row r="4687" spans="1:5" s="23" customFormat="1" ht="15.75" outlineLevel="2" x14ac:dyDescent="0.25">
      <c r="A4687" s="27">
        <v>44400</v>
      </c>
      <c r="B4687" s="24" t="s">
        <v>373</v>
      </c>
      <c r="C4687" s="25">
        <v>33412.5</v>
      </c>
      <c r="D4687" s="31" t="str">
        <f t="shared" si="72"/>
        <v/>
      </c>
      <c r="E4687" s="24" t="s">
        <v>378</v>
      </c>
    </row>
    <row r="4688" spans="1:5" s="23" customFormat="1" ht="15.75" outlineLevel="2" x14ac:dyDescent="0.25">
      <c r="A4688" s="27">
        <v>44400</v>
      </c>
      <c r="B4688" s="24" t="s">
        <v>373</v>
      </c>
      <c r="C4688" s="25">
        <v>600</v>
      </c>
      <c r="D4688" s="31" t="str">
        <f t="shared" si="72"/>
        <v/>
      </c>
      <c r="E4688" s="24" t="s">
        <v>59</v>
      </c>
    </row>
    <row r="4689" spans="1:5" s="23" customFormat="1" ht="15.75" outlineLevel="2" x14ac:dyDescent="0.25">
      <c r="A4689" s="27">
        <v>44400</v>
      </c>
      <c r="B4689" s="24" t="s">
        <v>373</v>
      </c>
      <c r="C4689" s="25">
        <v>1050</v>
      </c>
      <c r="D4689" s="31" t="str">
        <f t="shared" si="72"/>
        <v/>
      </c>
      <c r="E4689" s="24" t="s">
        <v>59</v>
      </c>
    </row>
    <row r="4690" spans="1:5" s="23" customFormat="1" ht="15.75" outlineLevel="1" x14ac:dyDescent="0.25">
      <c r="A4690" s="28">
        <f>A4689</f>
        <v>44400</v>
      </c>
      <c r="B4690" s="29" t="str">
        <f>B4689</f>
        <v>FLIPPEN GROUP LLC</v>
      </c>
      <c r="C4690" s="30">
        <f>SUBTOTAL(9,C4684:C4689)</f>
        <v>39528.75</v>
      </c>
      <c r="D4690" s="31" t="str">
        <f t="shared" si="72"/>
        <v>TOTAL</v>
      </c>
      <c r="E4690" s="24"/>
    </row>
    <row r="4691" spans="1:5" s="23" customFormat="1" ht="15.75" outlineLevel="2" x14ac:dyDescent="0.25">
      <c r="A4691" s="27">
        <v>44400</v>
      </c>
      <c r="B4691" s="24" t="s">
        <v>373</v>
      </c>
      <c r="C4691" s="25">
        <v>1100</v>
      </c>
      <c r="D4691" s="31" t="str">
        <f t="shared" si="72"/>
        <v/>
      </c>
      <c r="E4691" s="24" t="s">
        <v>59</v>
      </c>
    </row>
    <row r="4692" spans="1:5" s="23" customFormat="1" ht="15.75" outlineLevel="1" x14ac:dyDescent="0.25">
      <c r="A4692" s="28">
        <f>A4691</f>
        <v>44400</v>
      </c>
      <c r="B4692" s="29" t="str">
        <f>B4691</f>
        <v>FLIPPEN GROUP LLC</v>
      </c>
      <c r="C4692" s="30">
        <f>SUBTOTAL(9,C4691:C4691)</f>
        <v>1100</v>
      </c>
      <c r="D4692" s="31" t="str">
        <f t="shared" si="72"/>
        <v>TOTAL</v>
      </c>
      <c r="E4692" s="24"/>
    </row>
    <row r="4693" spans="1:5" s="23" customFormat="1" ht="15.75" outlineLevel="2" x14ac:dyDescent="0.25">
      <c r="A4693" s="27">
        <v>44400</v>
      </c>
      <c r="B4693" s="24" t="s">
        <v>1183</v>
      </c>
      <c r="C4693" s="25">
        <v>2196</v>
      </c>
      <c r="D4693" s="31" t="str">
        <f t="shared" si="72"/>
        <v/>
      </c>
      <c r="E4693" s="24" t="s">
        <v>56</v>
      </c>
    </row>
    <row r="4694" spans="1:5" s="23" customFormat="1" ht="15.75" outlineLevel="1" x14ac:dyDescent="0.25">
      <c r="A4694" s="28">
        <f>A4693</f>
        <v>44400</v>
      </c>
      <c r="B4694" s="29" t="str">
        <f>B4693</f>
        <v>FLOYETTE ORIGINALS INC</v>
      </c>
      <c r="C4694" s="30">
        <f>SUBTOTAL(9,C4693:C4693)</f>
        <v>2196</v>
      </c>
      <c r="D4694" s="31" t="str">
        <f t="shared" si="72"/>
        <v>TOTAL</v>
      </c>
      <c r="E4694" s="24"/>
    </row>
    <row r="4695" spans="1:5" s="23" customFormat="1" ht="15.75" outlineLevel="2" x14ac:dyDescent="0.25">
      <c r="A4695" s="27">
        <v>44400</v>
      </c>
      <c r="B4695" s="24" t="s">
        <v>113</v>
      </c>
      <c r="C4695" s="25">
        <v>2712.03</v>
      </c>
      <c r="D4695" s="31" t="str">
        <f t="shared" si="72"/>
        <v/>
      </c>
      <c r="E4695" s="24" t="s">
        <v>75</v>
      </c>
    </row>
    <row r="4696" spans="1:5" s="23" customFormat="1" ht="15.75" outlineLevel="2" x14ac:dyDescent="0.25">
      <c r="A4696" s="27">
        <v>44400</v>
      </c>
      <c r="B4696" s="24" t="s">
        <v>113</v>
      </c>
      <c r="C4696" s="25">
        <v>17.25</v>
      </c>
      <c r="D4696" s="31" t="str">
        <f t="shared" si="72"/>
        <v/>
      </c>
      <c r="E4696" s="24" t="s">
        <v>75</v>
      </c>
    </row>
    <row r="4697" spans="1:5" s="23" customFormat="1" ht="15.75" outlineLevel="2" x14ac:dyDescent="0.25">
      <c r="A4697" s="27">
        <v>44400</v>
      </c>
      <c r="B4697" s="24" t="s">
        <v>113</v>
      </c>
      <c r="C4697" s="25">
        <v>9.39</v>
      </c>
      <c r="D4697" s="31" t="str">
        <f t="shared" si="72"/>
        <v/>
      </c>
      <c r="E4697" s="24" t="s">
        <v>75</v>
      </c>
    </row>
    <row r="4698" spans="1:5" s="23" customFormat="1" ht="15.75" outlineLevel="1" x14ac:dyDescent="0.25">
      <c r="A4698" s="28">
        <f>A4697</f>
        <v>44400</v>
      </c>
      <c r="B4698" s="29" t="str">
        <f>B4697</f>
        <v>FORT BEND COUNTY MUD #151</v>
      </c>
      <c r="C4698" s="30">
        <f>SUBTOTAL(9,C4695:C4697)</f>
        <v>2738.67</v>
      </c>
      <c r="D4698" s="31" t="str">
        <f t="shared" si="72"/>
        <v>TOTAL</v>
      </c>
      <c r="E4698" s="24"/>
    </row>
    <row r="4699" spans="1:5" s="23" customFormat="1" ht="15.75" outlineLevel="2" x14ac:dyDescent="0.25">
      <c r="A4699" s="27">
        <v>44400</v>
      </c>
      <c r="B4699" s="24" t="s">
        <v>276</v>
      </c>
      <c r="C4699" s="25">
        <v>100</v>
      </c>
      <c r="D4699" s="31" t="str">
        <f t="shared" si="72"/>
        <v/>
      </c>
      <c r="E4699" s="24" t="s">
        <v>75</v>
      </c>
    </row>
    <row r="4700" spans="1:5" s="23" customFormat="1" ht="15.75" outlineLevel="2" x14ac:dyDescent="0.25">
      <c r="A4700" s="27">
        <v>44400</v>
      </c>
      <c r="B4700" s="24" t="s">
        <v>276</v>
      </c>
      <c r="C4700" s="25">
        <v>1421.9</v>
      </c>
      <c r="D4700" s="31" t="str">
        <f t="shared" si="72"/>
        <v/>
      </c>
      <c r="E4700" s="24" t="s">
        <v>75</v>
      </c>
    </row>
    <row r="4701" spans="1:5" s="23" customFormat="1" ht="15.75" outlineLevel="1" x14ac:dyDescent="0.25">
      <c r="A4701" s="28">
        <f>A4700</f>
        <v>44400</v>
      </c>
      <c r="B4701" s="29" t="str">
        <f>B4700</f>
        <v>FORT BEND COUNTY MUD # 57</v>
      </c>
      <c r="C4701" s="30">
        <f>SUBTOTAL(9,C4699:C4700)</f>
        <v>1521.9</v>
      </c>
      <c r="D4701" s="31" t="str">
        <f t="shared" si="72"/>
        <v>TOTAL</v>
      </c>
      <c r="E4701" s="24"/>
    </row>
    <row r="4702" spans="1:5" s="23" customFormat="1" ht="15.75" outlineLevel="2" x14ac:dyDescent="0.25">
      <c r="A4702" s="27">
        <v>44400</v>
      </c>
      <c r="B4702" s="24" t="s">
        <v>206</v>
      </c>
      <c r="C4702" s="25">
        <v>51.56</v>
      </c>
      <c r="D4702" s="31" t="str">
        <f t="shared" si="72"/>
        <v/>
      </c>
      <c r="E4702" s="24" t="s">
        <v>130</v>
      </c>
    </row>
    <row r="4703" spans="1:5" s="23" customFormat="1" ht="15.75" outlineLevel="1" x14ac:dyDescent="0.25">
      <c r="A4703" s="28">
        <f>A4702</f>
        <v>44400</v>
      </c>
      <c r="B4703" s="29" t="str">
        <f>B4702</f>
        <v>FORT BEND HERALD</v>
      </c>
      <c r="C4703" s="30">
        <f>SUBTOTAL(9,C4702:C4702)</f>
        <v>51.56</v>
      </c>
      <c r="D4703" s="31" t="str">
        <f t="shared" si="72"/>
        <v>TOTAL</v>
      </c>
      <c r="E4703" s="24"/>
    </row>
    <row r="4704" spans="1:5" s="23" customFormat="1" ht="15.75" outlineLevel="2" x14ac:dyDescent="0.25">
      <c r="A4704" s="27">
        <v>44400</v>
      </c>
      <c r="B4704" s="24" t="s">
        <v>206</v>
      </c>
      <c r="C4704" s="25">
        <v>50</v>
      </c>
      <c r="D4704" s="31" t="str">
        <f t="shared" si="72"/>
        <v/>
      </c>
      <c r="E4704" s="24" t="s">
        <v>57</v>
      </c>
    </row>
    <row r="4705" spans="1:5" s="23" customFormat="1" ht="15.75" outlineLevel="1" x14ac:dyDescent="0.25">
      <c r="A4705" s="28">
        <f>A4704</f>
        <v>44400</v>
      </c>
      <c r="B4705" s="29" t="str">
        <f>B4704</f>
        <v>FORT BEND HERALD</v>
      </c>
      <c r="C4705" s="30">
        <f>SUBTOTAL(9,C4704:C4704)</f>
        <v>50</v>
      </c>
      <c r="D4705" s="31" t="str">
        <f t="shared" si="72"/>
        <v>TOTAL</v>
      </c>
      <c r="E4705" s="24"/>
    </row>
    <row r="4706" spans="1:5" s="23" customFormat="1" ht="15.75" outlineLevel="2" x14ac:dyDescent="0.25">
      <c r="A4706" s="27">
        <v>44400</v>
      </c>
      <c r="B4706" s="24" t="s">
        <v>98</v>
      </c>
      <c r="C4706" s="25">
        <v>422.64</v>
      </c>
      <c r="D4706" s="31" t="str">
        <f t="shared" si="72"/>
        <v/>
      </c>
      <c r="E4706" s="24" t="s">
        <v>75</v>
      </c>
    </row>
    <row r="4707" spans="1:5" s="23" customFormat="1" ht="15.75" outlineLevel="2" x14ac:dyDescent="0.25">
      <c r="A4707" s="27">
        <v>44400</v>
      </c>
      <c r="B4707" s="24" t="s">
        <v>98</v>
      </c>
      <c r="C4707" s="25">
        <v>11.1</v>
      </c>
      <c r="D4707" s="31" t="str">
        <f t="shared" si="72"/>
        <v/>
      </c>
      <c r="E4707" s="24" t="s">
        <v>75</v>
      </c>
    </row>
    <row r="4708" spans="1:5" s="23" customFormat="1" ht="15.75" outlineLevel="2" x14ac:dyDescent="0.25">
      <c r="A4708" s="27">
        <v>44400</v>
      </c>
      <c r="B4708" s="24" t="s">
        <v>98</v>
      </c>
      <c r="C4708" s="25">
        <v>1235.25</v>
      </c>
      <c r="D4708" s="31" t="str">
        <f t="shared" si="72"/>
        <v/>
      </c>
      <c r="E4708" s="24" t="s">
        <v>75</v>
      </c>
    </row>
    <row r="4709" spans="1:5" s="23" customFormat="1" ht="15.75" outlineLevel="2" x14ac:dyDescent="0.25">
      <c r="A4709" s="27">
        <v>44400</v>
      </c>
      <c r="B4709" s="24" t="s">
        <v>98</v>
      </c>
      <c r="C4709" s="25">
        <v>454.71</v>
      </c>
      <c r="D4709" s="31" t="str">
        <f t="shared" si="72"/>
        <v/>
      </c>
      <c r="E4709" s="24" t="s">
        <v>75</v>
      </c>
    </row>
    <row r="4710" spans="1:5" s="23" customFormat="1" ht="15.75" outlineLevel="1" x14ac:dyDescent="0.25">
      <c r="A4710" s="28">
        <f>A4709</f>
        <v>44400</v>
      </c>
      <c r="B4710" s="29" t="str">
        <f>B4709</f>
        <v>FORT BEND MUD 124</v>
      </c>
      <c r="C4710" s="30">
        <f>SUBTOTAL(9,C4706:C4709)</f>
        <v>2123.6999999999998</v>
      </c>
      <c r="D4710" s="31" t="str">
        <f t="shared" si="72"/>
        <v>TOTAL</v>
      </c>
      <c r="E4710" s="24"/>
    </row>
    <row r="4711" spans="1:5" s="23" customFormat="1" ht="15.75" outlineLevel="2" x14ac:dyDescent="0.25">
      <c r="A4711" s="27">
        <v>44400</v>
      </c>
      <c r="B4711" s="24" t="s">
        <v>157</v>
      </c>
      <c r="C4711" s="25">
        <v>112.3</v>
      </c>
      <c r="D4711" s="31" t="str">
        <f t="shared" si="72"/>
        <v/>
      </c>
      <c r="E4711" s="24" t="s">
        <v>75</v>
      </c>
    </row>
    <row r="4712" spans="1:5" s="23" customFormat="1" ht="15.75" outlineLevel="1" x14ac:dyDescent="0.25">
      <c r="A4712" s="28">
        <f>A4711</f>
        <v>44400</v>
      </c>
      <c r="B4712" s="29" t="str">
        <f>B4711</f>
        <v>FORT BEND MUD #34</v>
      </c>
      <c r="C4712" s="30">
        <f>SUBTOTAL(9,C4711:C4711)</f>
        <v>112.3</v>
      </c>
      <c r="D4712" s="31" t="str">
        <f t="shared" si="72"/>
        <v>TOTAL</v>
      </c>
      <c r="E4712" s="24"/>
    </row>
    <row r="4713" spans="1:5" s="23" customFormat="1" ht="15.75" outlineLevel="2" x14ac:dyDescent="0.25">
      <c r="A4713" s="27">
        <v>44400</v>
      </c>
      <c r="B4713" s="24" t="s">
        <v>1184</v>
      </c>
      <c r="C4713" s="25">
        <v>366.01</v>
      </c>
      <c r="D4713" s="31" t="str">
        <f t="shared" si="72"/>
        <v/>
      </c>
      <c r="E4713" s="24" t="s">
        <v>631</v>
      </c>
    </row>
    <row r="4714" spans="1:5" s="23" customFormat="1" ht="15.75" outlineLevel="1" x14ac:dyDescent="0.25">
      <c r="A4714" s="28">
        <f>A4713</f>
        <v>44400</v>
      </c>
      <c r="B4714" s="29" t="str">
        <f>B4713</f>
        <v>REBECCA FOX</v>
      </c>
      <c r="C4714" s="30">
        <f>SUBTOTAL(9,C4713:C4713)</f>
        <v>366.01</v>
      </c>
      <c r="D4714" s="31" t="str">
        <f t="shared" si="72"/>
        <v>TOTAL</v>
      </c>
      <c r="E4714" s="24"/>
    </row>
    <row r="4715" spans="1:5" s="23" customFormat="1" ht="15.75" outlineLevel="2" x14ac:dyDescent="0.25">
      <c r="A4715" s="27">
        <v>44400</v>
      </c>
      <c r="B4715" s="24" t="s">
        <v>619</v>
      </c>
      <c r="C4715" s="25">
        <v>412.1</v>
      </c>
      <c r="D4715" s="31" t="str">
        <f t="shared" si="72"/>
        <v/>
      </c>
      <c r="E4715" s="24" t="s">
        <v>56</v>
      </c>
    </row>
    <row r="4716" spans="1:5" s="23" customFormat="1" ht="15.75" outlineLevel="1" x14ac:dyDescent="0.25">
      <c r="A4716" s="28">
        <f>A4715</f>
        <v>44400</v>
      </c>
      <c r="B4716" s="29" t="str">
        <f>B4715</f>
        <v>FRED J MILLER INC</v>
      </c>
      <c r="C4716" s="30">
        <f>SUBTOTAL(9,C4715:C4715)</f>
        <v>412.1</v>
      </c>
      <c r="D4716" s="31" t="str">
        <f t="shared" si="72"/>
        <v>TOTAL</v>
      </c>
      <c r="E4716" s="24"/>
    </row>
    <row r="4717" spans="1:5" s="23" customFormat="1" ht="15.75" outlineLevel="2" x14ac:dyDescent="0.25">
      <c r="A4717" s="27">
        <v>44400</v>
      </c>
      <c r="B4717" s="24" t="s">
        <v>337</v>
      </c>
      <c r="C4717" s="25">
        <v>927</v>
      </c>
      <c r="D4717" s="31" t="str">
        <f t="shared" si="72"/>
        <v/>
      </c>
      <c r="E4717" s="24" t="s">
        <v>56</v>
      </c>
    </row>
    <row r="4718" spans="1:5" s="23" customFormat="1" ht="15.75" outlineLevel="2" x14ac:dyDescent="0.25">
      <c r="A4718" s="27">
        <v>44400</v>
      </c>
      <c r="B4718" s="24" t="s">
        <v>337</v>
      </c>
      <c r="C4718" s="25">
        <v>273</v>
      </c>
      <c r="D4718" s="31" t="str">
        <f t="shared" si="72"/>
        <v/>
      </c>
      <c r="E4718" s="24" t="s">
        <v>56</v>
      </c>
    </row>
    <row r="4719" spans="1:5" s="23" customFormat="1" ht="15.75" outlineLevel="1" x14ac:dyDescent="0.25">
      <c r="A4719" s="28">
        <f>A4718</f>
        <v>44400</v>
      </c>
      <c r="B4719" s="29" t="str">
        <f>B4718</f>
        <v>GALLS PARENT HOLDINGS LLC</v>
      </c>
      <c r="C4719" s="30">
        <f>SUBTOTAL(9,C4717:C4718)</f>
        <v>1200</v>
      </c>
      <c r="D4719" s="31" t="str">
        <f t="shared" si="72"/>
        <v>TOTAL</v>
      </c>
      <c r="E4719" s="24"/>
    </row>
    <row r="4720" spans="1:5" s="23" customFormat="1" ht="15.75" outlineLevel="2" x14ac:dyDescent="0.25">
      <c r="A4720" s="27">
        <v>44400</v>
      </c>
      <c r="B4720" s="24" t="s">
        <v>234</v>
      </c>
      <c r="C4720" s="25">
        <v>1166.04</v>
      </c>
      <c r="D4720" s="31" t="str">
        <f t="shared" si="72"/>
        <v/>
      </c>
      <c r="E4720" s="24" t="s">
        <v>56</v>
      </c>
    </row>
    <row r="4721" spans="1:5" s="23" customFormat="1" ht="15.75" outlineLevel="1" x14ac:dyDescent="0.25">
      <c r="A4721" s="28">
        <f>A4720</f>
        <v>44400</v>
      </c>
      <c r="B4721" s="29" t="str">
        <f>B4720</f>
        <v>GANDY INK</v>
      </c>
      <c r="C4721" s="30">
        <f>SUBTOTAL(9,C4720:C4720)</f>
        <v>1166.04</v>
      </c>
      <c r="D4721" s="31" t="str">
        <f t="shared" ref="D4721:D4784" si="73">IF(E4721="","TOTAL","")</f>
        <v>TOTAL</v>
      </c>
      <c r="E4721" s="24"/>
    </row>
    <row r="4722" spans="1:5" s="23" customFormat="1" ht="15.75" outlineLevel="2" x14ac:dyDescent="0.25">
      <c r="A4722" s="27">
        <v>44400</v>
      </c>
      <c r="B4722" s="24" t="s">
        <v>454</v>
      </c>
      <c r="C4722" s="25">
        <v>656.34</v>
      </c>
      <c r="D4722" s="31" t="str">
        <f t="shared" si="73"/>
        <v/>
      </c>
      <c r="E4722" s="24" t="s">
        <v>289</v>
      </c>
    </row>
    <row r="4723" spans="1:5" s="23" customFormat="1" ht="15.75" outlineLevel="1" x14ac:dyDescent="0.25">
      <c r="A4723" s="28">
        <f>A4722</f>
        <v>44400</v>
      </c>
      <c r="B4723" s="29" t="str">
        <f>B4722</f>
        <v>GATEWAY PRINTING &amp; OFFICE SUPPLY</v>
      </c>
      <c r="C4723" s="30">
        <f>SUBTOTAL(9,C4722:C4722)</f>
        <v>656.34</v>
      </c>
      <c r="D4723" s="31" t="str">
        <f t="shared" si="73"/>
        <v>TOTAL</v>
      </c>
      <c r="E4723" s="24"/>
    </row>
    <row r="4724" spans="1:5" s="23" customFormat="1" ht="15.75" outlineLevel="2" x14ac:dyDescent="0.25">
      <c r="A4724" s="27">
        <v>44400</v>
      </c>
      <c r="B4724" s="24" t="s">
        <v>322</v>
      </c>
      <c r="C4724" s="25">
        <v>1.8</v>
      </c>
      <c r="D4724" s="31" t="str">
        <f t="shared" si="73"/>
        <v/>
      </c>
      <c r="E4724" s="24" t="s">
        <v>58</v>
      </c>
    </row>
    <row r="4725" spans="1:5" s="23" customFormat="1" ht="15.75" outlineLevel="1" x14ac:dyDescent="0.25">
      <c r="A4725" s="28">
        <f>A4724</f>
        <v>44400</v>
      </c>
      <c r="B4725" s="29" t="str">
        <f>B4724</f>
        <v>GDI TIMS</v>
      </c>
      <c r="C4725" s="30">
        <f>SUBTOTAL(9,C4724:C4724)</f>
        <v>1.8</v>
      </c>
      <c r="D4725" s="31" t="str">
        <f t="shared" si="73"/>
        <v>TOTAL</v>
      </c>
      <c r="E4725" s="24"/>
    </row>
    <row r="4726" spans="1:5" s="23" customFormat="1" ht="15.75" outlineLevel="2" x14ac:dyDescent="0.25">
      <c r="A4726" s="27">
        <v>44400</v>
      </c>
      <c r="B4726" s="24" t="s">
        <v>1185</v>
      </c>
      <c r="C4726" s="25">
        <v>250</v>
      </c>
      <c r="D4726" s="31" t="str">
        <f t="shared" si="73"/>
        <v/>
      </c>
      <c r="E4726" s="24" t="s">
        <v>265</v>
      </c>
    </row>
    <row r="4727" spans="1:5" s="23" customFormat="1" ht="15.75" outlineLevel="2" x14ac:dyDescent="0.25">
      <c r="A4727" s="27">
        <v>44400</v>
      </c>
      <c r="B4727" s="24" t="s">
        <v>1185</v>
      </c>
      <c r="C4727" s="25">
        <v>400</v>
      </c>
      <c r="D4727" s="31" t="str">
        <f t="shared" si="73"/>
        <v/>
      </c>
      <c r="E4727" s="24" t="s">
        <v>59</v>
      </c>
    </row>
    <row r="4728" spans="1:5" s="23" customFormat="1" ht="15.75" outlineLevel="1" x14ac:dyDescent="0.25">
      <c r="A4728" s="28">
        <f>A4727</f>
        <v>44400</v>
      </c>
      <c r="B4728" s="29" t="str">
        <f>B4727</f>
        <v>GLOBAL TRAINING ACADEMY INC</v>
      </c>
      <c r="C4728" s="30">
        <f>SUBTOTAL(9,C4726:C4727)</f>
        <v>650</v>
      </c>
      <c r="D4728" s="31" t="str">
        <f t="shared" si="73"/>
        <v>TOTAL</v>
      </c>
      <c r="E4728" s="24"/>
    </row>
    <row r="4729" spans="1:5" s="23" customFormat="1" ht="15.75" outlineLevel="2" x14ac:dyDescent="0.25">
      <c r="A4729" s="27">
        <v>44400</v>
      </c>
      <c r="B4729" s="24" t="s">
        <v>46</v>
      </c>
      <c r="C4729" s="25">
        <v>85</v>
      </c>
      <c r="D4729" s="31" t="str">
        <f t="shared" si="73"/>
        <v/>
      </c>
      <c r="E4729" s="24" t="s">
        <v>62</v>
      </c>
    </row>
    <row r="4730" spans="1:5" s="23" customFormat="1" ht="15.75" outlineLevel="2" x14ac:dyDescent="0.25">
      <c r="A4730" s="27">
        <v>44400</v>
      </c>
      <c r="B4730" s="24" t="s">
        <v>46</v>
      </c>
      <c r="C4730" s="25">
        <v>100</v>
      </c>
      <c r="D4730" s="31" t="str">
        <f t="shared" si="73"/>
        <v/>
      </c>
      <c r="E4730" s="24" t="s">
        <v>62</v>
      </c>
    </row>
    <row r="4731" spans="1:5" s="23" customFormat="1" ht="15.75" outlineLevel="1" x14ac:dyDescent="0.25">
      <c r="A4731" s="28">
        <f>A4730</f>
        <v>44400</v>
      </c>
      <c r="B4731" s="29" t="str">
        <f>B4730</f>
        <v>GOLBOWS GARAGE INC</v>
      </c>
      <c r="C4731" s="30">
        <f>SUBTOTAL(9,C4729:C4730)</f>
        <v>185</v>
      </c>
      <c r="D4731" s="31" t="str">
        <f t="shared" si="73"/>
        <v>TOTAL</v>
      </c>
      <c r="E4731" s="24"/>
    </row>
    <row r="4732" spans="1:5" s="23" customFormat="1" ht="15.75" outlineLevel="2" x14ac:dyDescent="0.25">
      <c r="A4732" s="27">
        <v>44400</v>
      </c>
      <c r="B4732" s="24" t="s">
        <v>620</v>
      </c>
      <c r="C4732" s="25">
        <v>376.67</v>
      </c>
      <c r="D4732" s="31" t="str">
        <f t="shared" si="73"/>
        <v/>
      </c>
      <c r="E4732" s="24" t="s">
        <v>73</v>
      </c>
    </row>
    <row r="4733" spans="1:5" s="23" customFormat="1" ht="15.75" outlineLevel="2" x14ac:dyDescent="0.25">
      <c r="A4733" s="27">
        <v>44400</v>
      </c>
      <c r="B4733" s="24" t="s">
        <v>620</v>
      </c>
      <c r="C4733" s="25">
        <v>2402</v>
      </c>
      <c r="D4733" s="31" t="str">
        <f t="shared" si="73"/>
        <v/>
      </c>
      <c r="E4733" s="24" t="s">
        <v>69</v>
      </c>
    </row>
    <row r="4734" spans="1:5" s="23" customFormat="1" ht="15.75" outlineLevel="2" x14ac:dyDescent="0.25">
      <c r="A4734" s="27">
        <v>44400</v>
      </c>
      <c r="B4734" s="24" t="s">
        <v>620</v>
      </c>
      <c r="C4734" s="25">
        <v>19818.900000000001</v>
      </c>
      <c r="D4734" s="31" t="str">
        <f t="shared" si="73"/>
        <v/>
      </c>
      <c r="E4734" s="24" t="s">
        <v>378</v>
      </c>
    </row>
    <row r="4735" spans="1:5" s="23" customFormat="1" ht="15.75" outlineLevel="2" x14ac:dyDescent="0.25">
      <c r="A4735" s="27">
        <v>44400</v>
      </c>
      <c r="B4735" s="24" t="s">
        <v>620</v>
      </c>
      <c r="C4735" s="25">
        <v>6053.4</v>
      </c>
      <c r="D4735" s="31" t="str">
        <f t="shared" si="73"/>
        <v/>
      </c>
      <c r="E4735" s="24" t="s">
        <v>378</v>
      </c>
    </row>
    <row r="4736" spans="1:5" s="23" customFormat="1" ht="15.75" outlineLevel="2" x14ac:dyDescent="0.25">
      <c r="A4736" s="27">
        <v>44400</v>
      </c>
      <c r="B4736" s="24" t="s">
        <v>620</v>
      </c>
      <c r="C4736" s="25">
        <v>4671.3</v>
      </c>
      <c r="D4736" s="31" t="str">
        <f t="shared" si="73"/>
        <v/>
      </c>
      <c r="E4736" s="24" t="s">
        <v>378</v>
      </c>
    </row>
    <row r="4737" spans="1:5" s="23" customFormat="1" ht="15.75" outlineLevel="1" x14ac:dyDescent="0.25">
      <c r="A4737" s="28">
        <f>A4736</f>
        <v>44400</v>
      </c>
      <c r="B4737" s="29" t="str">
        <f>B4736</f>
        <v>GOODHEART WILLCOX COMPANY INC</v>
      </c>
      <c r="C4737" s="30">
        <f>SUBTOTAL(9,C4732:C4736)</f>
        <v>33322.270000000004</v>
      </c>
      <c r="D4737" s="31" t="str">
        <f t="shared" si="73"/>
        <v>TOTAL</v>
      </c>
      <c r="E4737" s="24"/>
    </row>
    <row r="4738" spans="1:5" s="23" customFormat="1" ht="15.75" outlineLevel="2" x14ac:dyDescent="0.25">
      <c r="A4738" s="27">
        <v>44400</v>
      </c>
      <c r="B4738" s="24" t="s">
        <v>23</v>
      </c>
      <c r="C4738" s="25">
        <v>28.96</v>
      </c>
      <c r="D4738" s="31" t="str">
        <f t="shared" si="73"/>
        <v/>
      </c>
      <c r="E4738" s="24" t="s">
        <v>56</v>
      </c>
    </row>
    <row r="4739" spans="1:5" s="23" customFormat="1" ht="15.75" outlineLevel="2" x14ac:dyDescent="0.25">
      <c r="A4739" s="27">
        <v>44400</v>
      </c>
      <c r="B4739" s="24" t="s">
        <v>23</v>
      </c>
      <c r="C4739" s="25">
        <v>28.96</v>
      </c>
      <c r="D4739" s="31" t="str">
        <f t="shared" si="73"/>
        <v/>
      </c>
      <c r="E4739" s="24" t="s">
        <v>56</v>
      </c>
    </row>
    <row r="4740" spans="1:5" s="23" customFormat="1" ht="15.75" outlineLevel="2" x14ac:dyDescent="0.25">
      <c r="A4740" s="27">
        <v>44400</v>
      </c>
      <c r="B4740" s="24" t="s">
        <v>23</v>
      </c>
      <c r="C4740" s="25">
        <v>304.87</v>
      </c>
      <c r="D4740" s="31" t="str">
        <f t="shared" si="73"/>
        <v/>
      </c>
      <c r="E4740" s="24" t="s">
        <v>56</v>
      </c>
    </row>
    <row r="4741" spans="1:5" s="23" customFormat="1" ht="15.75" outlineLevel="2" x14ac:dyDescent="0.25">
      <c r="A4741" s="27">
        <v>44400</v>
      </c>
      <c r="B4741" s="24" t="s">
        <v>23</v>
      </c>
      <c r="C4741" s="25">
        <v>26.45</v>
      </c>
      <c r="D4741" s="31" t="str">
        <f t="shared" si="73"/>
        <v/>
      </c>
      <c r="E4741" s="24" t="s">
        <v>58</v>
      </c>
    </row>
    <row r="4742" spans="1:5" s="23" customFormat="1" ht="15.75" outlineLevel="2" x14ac:dyDescent="0.25">
      <c r="A4742" s="27">
        <v>44400</v>
      </c>
      <c r="B4742" s="24" t="s">
        <v>23</v>
      </c>
      <c r="C4742" s="25">
        <v>54.83</v>
      </c>
      <c r="D4742" s="31" t="str">
        <f t="shared" si="73"/>
        <v/>
      </c>
      <c r="E4742" s="24" t="s">
        <v>58</v>
      </c>
    </row>
    <row r="4743" spans="1:5" s="23" customFormat="1" ht="15.75" outlineLevel="1" x14ac:dyDescent="0.25">
      <c r="A4743" s="28">
        <f>A4742</f>
        <v>44400</v>
      </c>
      <c r="B4743" s="29" t="str">
        <f>B4742</f>
        <v>GRAINGER INC</v>
      </c>
      <c r="C4743" s="30">
        <f>SUBTOTAL(9,C4738:C4742)</f>
        <v>444.07</v>
      </c>
      <c r="D4743" s="31" t="str">
        <f t="shared" si="73"/>
        <v>TOTAL</v>
      </c>
      <c r="E4743" s="24"/>
    </row>
    <row r="4744" spans="1:5" s="23" customFormat="1" ht="15.75" outlineLevel="2" x14ac:dyDescent="0.25">
      <c r="A4744" s="27">
        <v>44400</v>
      </c>
      <c r="B4744" s="24" t="s">
        <v>170</v>
      </c>
      <c r="C4744" s="25">
        <v>22732.400000000001</v>
      </c>
      <c r="D4744" s="31" t="str">
        <f t="shared" si="73"/>
        <v/>
      </c>
      <c r="E4744" s="24" t="s">
        <v>82</v>
      </c>
    </row>
    <row r="4745" spans="1:5" s="23" customFormat="1" ht="15.75" outlineLevel="1" x14ac:dyDescent="0.25">
      <c r="A4745" s="28">
        <f>A4744</f>
        <v>44400</v>
      </c>
      <c r="B4745" s="29" t="str">
        <f>B4744</f>
        <v>GUARDIAN - APPLETON</v>
      </c>
      <c r="C4745" s="30">
        <f>SUBTOTAL(9,C4744:C4744)</f>
        <v>22732.400000000001</v>
      </c>
      <c r="D4745" s="31" t="str">
        <f t="shared" si="73"/>
        <v>TOTAL</v>
      </c>
      <c r="E4745" s="24"/>
    </row>
    <row r="4746" spans="1:5" s="23" customFormat="1" ht="15.75" outlineLevel="2" x14ac:dyDescent="0.25">
      <c r="A4746" s="27">
        <v>44400</v>
      </c>
      <c r="B4746" s="24" t="s">
        <v>170</v>
      </c>
      <c r="C4746" s="25">
        <v>3646.04</v>
      </c>
      <c r="D4746" s="31" t="str">
        <f t="shared" si="73"/>
        <v/>
      </c>
      <c r="E4746" s="24" t="s">
        <v>82</v>
      </c>
    </row>
    <row r="4747" spans="1:5" s="23" customFormat="1" ht="15.75" outlineLevel="1" x14ac:dyDescent="0.25">
      <c r="A4747" s="28">
        <f>A4746</f>
        <v>44400</v>
      </c>
      <c r="B4747" s="29" t="str">
        <f>B4746</f>
        <v>GUARDIAN - APPLETON</v>
      </c>
      <c r="C4747" s="30">
        <f>SUBTOTAL(9,C4746:C4746)</f>
        <v>3646.04</v>
      </c>
      <c r="D4747" s="31" t="str">
        <f t="shared" si="73"/>
        <v>TOTAL</v>
      </c>
      <c r="E4747" s="24"/>
    </row>
    <row r="4748" spans="1:5" s="23" customFormat="1" ht="15.75" outlineLevel="2" x14ac:dyDescent="0.25">
      <c r="A4748" s="27">
        <v>44400</v>
      </c>
      <c r="B4748" s="24" t="s">
        <v>170</v>
      </c>
      <c r="C4748" s="25">
        <v>239751.84</v>
      </c>
      <c r="D4748" s="31" t="str">
        <f t="shared" si="73"/>
        <v/>
      </c>
      <c r="E4748" s="24" t="s">
        <v>82</v>
      </c>
    </row>
    <row r="4749" spans="1:5" s="23" customFormat="1" ht="15.75" outlineLevel="1" x14ac:dyDescent="0.25">
      <c r="A4749" s="28">
        <f>A4748</f>
        <v>44400</v>
      </c>
      <c r="B4749" s="29" t="str">
        <f>B4748</f>
        <v>GUARDIAN - APPLETON</v>
      </c>
      <c r="C4749" s="30">
        <f>SUBTOTAL(9,C4748:C4748)</f>
        <v>239751.84</v>
      </c>
      <c r="D4749" s="31" t="str">
        <f t="shared" si="73"/>
        <v>TOTAL</v>
      </c>
      <c r="E4749" s="24"/>
    </row>
    <row r="4750" spans="1:5" s="23" customFormat="1" ht="15.75" outlineLevel="2" x14ac:dyDescent="0.25">
      <c r="A4750" s="27">
        <v>44400</v>
      </c>
      <c r="B4750" s="24" t="s">
        <v>170</v>
      </c>
      <c r="C4750" s="25">
        <v>15515.52</v>
      </c>
      <c r="D4750" s="31" t="str">
        <f t="shared" si="73"/>
        <v/>
      </c>
      <c r="E4750" s="24" t="s">
        <v>82</v>
      </c>
    </row>
    <row r="4751" spans="1:5" s="23" customFormat="1" ht="15.75" outlineLevel="1" x14ac:dyDescent="0.25">
      <c r="A4751" s="28">
        <f>A4750</f>
        <v>44400</v>
      </c>
      <c r="B4751" s="29" t="str">
        <f>B4750</f>
        <v>GUARDIAN - APPLETON</v>
      </c>
      <c r="C4751" s="30">
        <f>SUBTOTAL(9,C4750:C4750)</f>
        <v>15515.52</v>
      </c>
      <c r="D4751" s="31" t="str">
        <f t="shared" si="73"/>
        <v>TOTAL</v>
      </c>
      <c r="E4751" s="24"/>
    </row>
    <row r="4752" spans="1:5" s="23" customFormat="1" ht="15.75" outlineLevel="2" x14ac:dyDescent="0.25">
      <c r="A4752" s="27">
        <v>44400</v>
      </c>
      <c r="B4752" s="24" t="s">
        <v>170</v>
      </c>
      <c r="C4752" s="25">
        <v>22602.42</v>
      </c>
      <c r="D4752" s="31" t="str">
        <f t="shared" si="73"/>
        <v/>
      </c>
      <c r="E4752" s="24" t="s">
        <v>82</v>
      </c>
    </row>
    <row r="4753" spans="1:5" s="23" customFormat="1" ht="15.75" outlineLevel="1" x14ac:dyDescent="0.25">
      <c r="A4753" s="28">
        <f>A4752</f>
        <v>44400</v>
      </c>
      <c r="B4753" s="29" t="str">
        <f>B4752</f>
        <v>GUARDIAN - APPLETON</v>
      </c>
      <c r="C4753" s="30">
        <f>SUBTOTAL(9,C4752:C4752)</f>
        <v>22602.42</v>
      </c>
      <c r="D4753" s="31" t="str">
        <f t="shared" si="73"/>
        <v>TOTAL</v>
      </c>
      <c r="E4753" s="24"/>
    </row>
    <row r="4754" spans="1:5" s="23" customFormat="1" ht="15.75" outlineLevel="2" x14ac:dyDescent="0.25">
      <c r="A4754" s="27">
        <v>44400</v>
      </c>
      <c r="B4754" s="24" t="s">
        <v>179</v>
      </c>
      <c r="C4754" s="25">
        <v>274.95</v>
      </c>
      <c r="D4754" s="31" t="str">
        <f t="shared" si="73"/>
        <v/>
      </c>
      <c r="E4754" s="24" t="s">
        <v>56</v>
      </c>
    </row>
    <row r="4755" spans="1:5" s="23" customFormat="1" ht="15.75" outlineLevel="2" x14ac:dyDescent="0.25">
      <c r="A4755" s="27">
        <v>44400</v>
      </c>
      <c r="B4755" s="24" t="s">
        <v>179</v>
      </c>
      <c r="C4755" s="25">
        <v>220</v>
      </c>
      <c r="D4755" s="31" t="str">
        <f t="shared" si="73"/>
        <v/>
      </c>
      <c r="E4755" s="24" t="s">
        <v>62</v>
      </c>
    </row>
    <row r="4756" spans="1:5" s="23" customFormat="1" ht="15.75" outlineLevel="2" x14ac:dyDescent="0.25">
      <c r="A4756" s="27">
        <v>44400</v>
      </c>
      <c r="B4756" s="24" t="s">
        <v>179</v>
      </c>
      <c r="C4756" s="25">
        <v>290</v>
      </c>
      <c r="D4756" s="31" t="str">
        <f t="shared" si="73"/>
        <v/>
      </c>
      <c r="E4756" s="24" t="s">
        <v>62</v>
      </c>
    </row>
    <row r="4757" spans="1:5" s="23" customFormat="1" ht="15.75" outlineLevel="2" x14ac:dyDescent="0.25">
      <c r="A4757" s="27">
        <v>44400</v>
      </c>
      <c r="B4757" s="24" t="s">
        <v>179</v>
      </c>
      <c r="C4757" s="25">
        <v>220</v>
      </c>
      <c r="D4757" s="31" t="str">
        <f t="shared" si="73"/>
        <v/>
      </c>
      <c r="E4757" s="24" t="s">
        <v>62</v>
      </c>
    </row>
    <row r="4758" spans="1:5" s="23" customFormat="1" ht="15.75" outlineLevel="2" x14ac:dyDescent="0.25">
      <c r="A4758" s="27">
        <v>44400</v>
      </c>
      <c r="B4758" s="24" t="s">
        <v>179</v>
      </c>
      <c r="C4758" s="25">
        <v>160</v>
      </c>
      <c r="D4758" s="31" t="str">
        <f t="shared" si="73"/>
        <v/>
      </c>
      <c r="E4758" s="24" t="s">
        <v>62</v>
      </c>
    </row>
    <row r="4759" spans="1:5" s="23" customFormat="1" ht="15.75" outlineLevel="2" x14ac:dyDescent="0.25">
      <c r="A4759" s="27">
        <v>44400</v>
      </c>
      <c r="B4759" s="24" t="s">
        <v>179</v>
      </c>
      <c r="C4759" s="25">
        <v>160</v>
      </c>
      <c r="D4759" s="31" t="str">
        <f t="shared" si="73"/>
        <v/>
      </c>
      <c r="E4759" s="24" t="s">
        <v>62</v>
      </c>
    </row>
    <row r="4760" spans="1:5" s="23" customFormat="1" ht="15.75" outlineLevel="2" x14ac:dyDescent="0.25">
      <c r="A4760" s="27">
        <v>44400</v>
      </c>
      <c r="B4760" s="24" t="s">
        <v>179</v>
      </c>
      <c r="C4760" s="25">
        <v>210</v>
      </c>
      <c r="D4760" s="31" t="str">
        <f t="shared" si="73"/>
        <v/>
      </c>
      <c r="E4760" s="24" t="s">
        <v>62</v>
      </c>
    </row>
    <row r="4761" spans="1:5" s="23" customFormat="1" ht="15.75" outlineLevel="2" x14ac:dyDescent="0.25">
      <c r="A4761" s="27">
        <v>44400</v>
      </c>
      <c r="B4761" s="24" t="s">
        <v>179</v>
      </c>
      <c r="C4761" s="25">
        <v>320</v>
      </c>
      <c r="D4761" s="31" t="str">
        <f t="shared" si="73"/>
        <v/>
      </c>
      <c r="E4761" s="24" t="s">
        <v>62</v>
      </c>
    </row>
    <row r="4762" spans="1:5" s="23" customFormat="1" ht="15.75" outlineLevel="2" x14ac:dyDescent="0.25">
      <c r="A4762" s="27">
        <v>44400</v>
      </c>
      <c r="B4762" s="24" t="s">
        <v>179</v>
      </c>
      <c r="C4762" s="25">
        <v>160</v>
      </c>
      <c r="D4762" s="31" t="str">
        <f t="shared" si="73"/>
        <v/>
      </c>
      <c r="E4762" s="24" t="s">
        <v>62</v>
      </c>
    </row>
    <row r="4763" spans="1:5" s="23" customFormat="1" ht="15.75" outlineLevel="2" x14ac:dyDescent="0.25">
      <c r="A4763" s="27">
        <v>44400</v>
      </c>
      <c r="B4763" s="24" t="s">
        <v>179</v>
      </c>
      <c r="C4763" s="25">
        <v>220</v>
      </c>
      <c r="D4763" s="31" t="str">
        <f t="shared" si="73"/>
        <v/>
      </c>
      <c r="E4763" s="24" t="s">
        <v>62</v>
      </c>
    </row>
    <row r="4764" spans="1:5" s="23" customFormat="1" ht="15.75" outlineLevel="2" x14ac:dyDescent="0.25">
      <c r="A4764" s="27">
        <v>44400</v>
      </c>
      <c r="B4764" s="24" t="s">
        <v>179</v>
      </c>
      <c r="C4764" s="25">
        <v>320</v>
      </c>
      <c r="D4764" s="31" t="str">
        <f t="shared" si="73"/>
        <v/>
      </c>
      <c r="E4764" s="24" t="s">
        <v>62</v>
      </c>
    </row>
    <row r="4765" spans="1:5" s="23" customFormat="1" ht="15.75" outlineLevel="2" x14ac:dyDescent="0.25">
      <c r="A4765" s="27">
        <v>44400</v>
      </c>
      <c r="B4765" s="24" t="s">
        <v>179</v>
      </c>
      <c r="C4765" s="25">
        <v>210</v>
      </c>
      <c r="D4765" s="31" t="str">
        <f t="shared" si="73"/>
        <v/>
      </c>
      <c r="E4765" s="24" t="s">
        <v>62</v>
      </c>
    </row>
    <row r="4766" spans="1:5" s="23" customFormat="1" ht="15.75" outlineLevel="2" x14ac:dyDescent="0.25">
      <c r="A4766" s="27">
        <v>44400</v>
      </c>
      <c r="B4766" s="24" t="s">
        <v>179</v>
      </c>
      <c r="C4766" s="25">
        <v>210</v>
      </c>
      <c r="D4766" s="31" t="str">
        <f t="shared" si="73"/>
        <v/>
      </c>
      <c r="E4766" s="24" t="s">
        <v>62</v>
      </c>
    </row>
    <row r="4767" spans="1:5" s="23" customFormat="1" ht="15.75" outlineLevel="2" x14ac:dyDescent="0.25">
      <c r="A4767" s="27">
        <v>44400</v>
      </c>
      <c r="B4767" s="24" t="s">
        <v>179</v>
      </c>
      <c r="C4767" s="25">
        <v>220</v>
      </c>
      <c r="D4767" s="31" t="str">
        <f t="shared" si="73"/>
        <v/>
      </c>
      <c r="E4767" s="24" t="s">
        <v>62</v>
      </c>
    </row>
    <row r="4768" spans="1:5" s="23" customFormat="1" ht="15.75" outlineLevel="2" x14ac:dyDescent="0.25">
      <c r="A4768" s="27">
        <v>44400</v>
      </c>
      <c r="B4768" s="24" t="s">
        <v>179</v>
      </c>
      <c r="C4768" s="25">
        <v>360</v>
      </c>
      <c r="D4768" s="31" t="str">
        <f t="shared" si="73"/>
        <v/>
      </c>
      <c r="E4768" s="24" t="s">
        <v>62</v>
      </c>
    </row>
    <row r="4769" spans="1:5" s="23" customFormat="1" ht="15.75" outlineLevel="2" x14ac:dyDescent="0.25">
      <c r="A4769" s="27">
        <v>44400</v>
      </c>
      <c r="B4769" s="24" t="s">
        <v>179</v>
      </c>
      <c r="C4769" s="25">
        <v>100</v>
      </c>
      <c r="D4769" s="31" t="str">
        <f t="shared" si="73"/>
        <v/>
      </c>
      <c r="E4769" s="24" t="s">
        <v>62</v>
      </c>
    </row>
    <row r="4770" spans="1:5" s="23" customFormat="1" ht="15.75" outlineLevel="2" x14ac:dyDescent="0.25">
      <c r="A4770" s="27">
        <v>44400</v>
      </c>
      <c r="B4770" s="24" t="s">
        <v>179</v>
      </c>
      <c r="C4770" s="25">
        <v>80</v>
      </c>
      <c r="D4770" s="31" t="str">
        <f t="shared" si="73"/>
        <v/>
      </c>
      <c r="E4770" s="24" t="s">
        <v>62</v>
      </c>
    </row>
    <row r="4771" spans="1:5" s="23" customFormat="1" ht="15.75" outlineLevel="2" x14ac:dyDescent="0.25">
      <c r="A4771" s="27">
        <v>44400</v>
      </c>
      <c r="B4771" s="24" t="s">
        <v>179</v>
      </c>
      <c r="C4771" s="25">
        <v>75</v>
      </c>
      <c r="D4771" s="31" t="str">
        <f t="shared" si="73"/>
        <v/>
      </c>
      <c r="E4771" s="24" t="s">
        <v>62</v>
      </c>
    </row>
    <row r="4772" spans="1:5" s="23" customFormat="1" ht="15.75" outlineLevel="2" x14ac:dyDescent="0.25">
      <c r="A4772" s="27">
        <v>44400</v>
      </c>
      <c r="B4772" s="24" t="s">
        <v>179</v>
      </c>
      <c r="C4772" s="25">
        <v>100</v>
      </c>
      <c r="D4772" s="31" t="str">
        <f t="shared" si="73"/>
        <v/>
      </c>
      <c r="E4772" s="24" t="s">
        <v>62</v>
      </c>
    </row>
    <row r="4773" spans="1:5" s="23" customFormat="1" ht="15.75" outlineLevel="2" x14ac:dyDescent="0.25">
      <c r="A4773" s="27">
        <v>44400</v>
      </c>
      <c r="B4773" s="24" t="s">
        <v>179</v>
      </c>
      <c r="C4773" s="25">
        <v>160</v>
      </c>
      <c r="D4773" s="31" t="str">
        <f t="shared" si="73"/>
        <v/>
      </c>
      <c r="E4773" s="24" t="s">
        <v>62</v>
      </c>
    </row>
    <row r="4774" spans="1:5" s="23" customFormat="1" ht="15.75" outlineLevel="2" x14ac:dyDescent="0.25">
      <c r="A4774" s="27">
        <v>44400</v>
      </c>
      <c r="B4774" s="24" t="s">
        <v>179</v>
      </c>
      <c r="C4774" s="25">
        <v>90</v>
      </c>
      <c r="D4774" s="31" t="str">
        <f t="shared" si="73"/>
        <v/>
      </c>
      <c r="E4774" s="24" t="s">
        <v>62</v>
      </c>
    </row>
    <row r="4775" spans="1:5" s="23" customFormat="1" ht="15.75" outlineLevel="2" x14ac:dyDescent="0.25">
      <c r="A4775" s="27">
        <v>44400</v>
      </c>
      <c r="B4775" s="24" t="s">
        <v>179</v>
      </c>
      <c r="C4775" s="25">
        <v>100</v>
      </c>
      <c r="D4775" s="31" t="str">
        <f t="shared" si="73"/>
        <v/>
      </c>
      <c r="E4775" s="24" t="s">
        <v>62</v>
      </c>
    </row>
    <row r="4776" spans="1:5" s="23" customFormat="1" ht="15.75" outlineLevel="2" x14ac:dyDescent="0.25">
      <c r="A4776" s="27">
        <v>44400</v>
      </c>
      <c r="B4776" s="24" t="s">
        <v>179</v>
      </c>
      <c r="C4776" s="25">
        <v>220</v>
      </c>
      <c r="D4776" s="31" t="str">
        <f t="shared" si="73"/>
        <v/>
      </c>
      <c r="E4776" s="24" t="s">
        <v>62</v>
      </c>
    </row>
    <row r="4777" spans="1:5" s="23" customFormat="1" ht="15.75" outlineLevel="2" x14ac:dyDescent="0.25">
      <c r="A4777" s="27">
        <v>44400</v>
      </c>
      <c r="B4777" s="24" t="s">
        <v>179</v>
      </c>
      <c r="C4777" s="25">
        <v>240</v>
      </c>
      <c r="D4777" s="31" t="str">
        <f t="shared" si="73"/>
        <v/>
      </c>
      <c r="E4777" s="24" t="s">
        <v>62</v>
      </c>
    </row>
    <row r="4778" spans="1:5" s="23" customFormat="1" ht="15.75" outlineLevel="2" x14ac:dyDescent="0.25">
      <c r="A4778" s="27">
        <v>44400</v>
      </c>
      <c r="B4778" s="24" t="s">
        <v>179</v>
      </c>
      <c r="C4778" s="25">
        <v>350</v>
      </c>
      <c r="D4778" s="31" t="str">
        <f t="shared" si="73"/>
        <v/>
      </c>
      <c r="E4778" s="24" t="s">
        <v>62</v>
      </c>
    </row>
    <row r="4779" spans="1:5" s="23" customFormat="1" ht="15.75" outlineLevel="2" x14ac:dyDescent="0.25">
      <c r="A4779" s="27">
        <v>44400</v>
      </c>
      <c r="B4779" s="24" t="s">
        <v>179</v>
      </c>
      <c r="C4779" s="25">
        <v>430</v>
      </c>
      <c r="D4779" s="31" t="str">
        <f t="shared" si="73"/>
        <v/>
      </c>
      <c r="E4779" s="24" t="s">
        <v>62</v>
      </c>
    </row>
    <row r="4780" spans="1:5" s="23" customFormat="1" ht="15.75" outlineLevel="2" x14ac:dyDescent="0.25">
      <c r="A4780" s="27">
        <v>44400</v>
      </c>
      <c r="B4780" s="24" t="s">
        <v>179</v>
      </c>
      <c r="C4780" s="25">
        <v>330</v>
      </c>
      <c r="D4780" s="31" t="str">
        <f t="shared" si="73"/>
        <v/>
      </c>
      <c r="E4780" s="24" t="s">
        <v>62</v>
      </c>
    </row>
    <row r="4781" spans="1:5" s="23" customFormat="1" ht="15.75" outlineLevel="2" x14ac:dyDescent="0.25">
      <c r="A4781" s="27">
        <v>44400</v>
      </c>
      <c r="B4781" s="24" t="s">
        <v>179</v>
      </c>
      <c r="C4781" s="25">
        <v>340</v>
      </c>
      <c r="D4781" s="31" t="str">
        <f t="shared" si="73"/>
        <v/>
      </c>
      <c r="E4781" s="24" t="s">
        <v>62</v>
      </c>
    </row>
    <row r="4782" spans="1:5" s="23" customFormat="1" ht="15.75" outlineLevel="2" x14ac:dyDescent="0.25">
      <c r="A4782" s="27">
        <v>44400</v>
      </c>
      <c r="B4782" s="24" t="s">
        <v>179</v>
      </c>
      <c r="C4782" s="25">
        <v>160</v>
      </c>
      <c r="D4782" s="31" t="str">
        <f t="shared" si="73"/>
        <v/>
      </c>
      <c r="E4782" s="24" t="s">
        <v>62</v>
      </c>
    </row>
    <row r="4783" spans="1:5" s="23" customFormat="1" ht="15.75" outlineLevel="1" x14ac:dyDescent="0.25">
      <c r="A4783" s="28">
        <f>A4782</f>
        <v>44400</v>
      </c>
      <c r="B4783" s="29" t="str">
        <f>B4782</f>
        <v>UNIVERSAL MELODY SERVICES LLC</v>
      </c>
      <c r="C4783" s="30">
        <f>SUBTOTAL(9,C4754:C4782)</f>
        <v>6329.95</v>
      </c>
      <c r="D4783" s="31" t="str">
        <f t="shared" si="73"/>
        <v>TOTAL</v>
      </c>
      <c r="E4783" s="24"/>
    </row>
    <row r="4784" spans="1:5" s="23" customFormat="1" ht="15.75" outlineLevel="2" x14ac:dyDescent="0.25">
      <c r="A4784" s="27">
        <v>44400</v>
      </c>
      <c r="B4784" s="24" t="s">
        <v>24</v>
      </c>
      <c r="C4784" s="25">
        <v>2677.46</v>
      </c>
      <c r="D4784" s="31" t="str">
        <f t="shared" si="73"/>
        <v/>
      </c>
      <c r="E4784" s="24" t="s">
        <v>54</v>
      </c>
    </row>
    <row r="4785" spans="1:5" s="23" customFormat="1" ht="15.75" outlineLevel="1" x14ac:dyDescent="0.25">
      <c r="A4785" s="28">
        <f>A4784</f>
        <v>44400</v>
      </c>
      <c r="B4785" s="29" t="str">
        <f>B4784</f>
        <v>H C D E</v>
      </c>
      <c r="C4785" s="30">
        <f>SUBTOTAL(9,C4784:C4784)</f>
        <v>2677.46</v>
      </c>
      <c r="D4785" s="31" t="str">
        <f t="shared" ref="D4785:D4848" si="74">IF(E4785="","TOTAL","")</f>
        <v>TOTAL</v>
      </c>
      <c r="E4785" s="24"/>
    </row>
    <row r="4786" spans="1:5" s="23" customFormat="1" ht="15.75" outlineLevel="2" x14ac:dyDescent="0.25">
      <c r="A4786" s="27">
        <v>44400</v>
      </c>
      <c r="B4786" s="24" t="s">
        <v>102</v>
      </c>
      <c r="C4786" s="25">
        <v>43.06</v>
      </c>
      <c r="D4786" s="31" t="str">
        <f t="shared" si="74"/>
        <v/>
      </c>
      <c r="E4786" s="24" t="s">
        <v>56</v>
      </c>
    </row>
    <row r="4787" spans="1:5" s="23" customFormat="1" ht="15.75" outlineLevel="2" x14ac:dyDescent="0.25">
      <c r="A4787" s="27">
        <v>44400</v>
      </c>
      <c r="B4787" s="24" t="s">
        <v>102</v>
      </c>
      <c r="C4787" s="25">
        <v>83.45</v>
      </c>
      <c r="D4787" s="31" t="str">
        <f t="shared" si="74"/>
        <v/>
      </c>
      <c r="E4787" s="24" t="s">
        <v>56</v>
      </c>
    </row>
    <row r="4788" spans="1:5" s="23" customFormat="1" ht="15.75" outlineLevel="2" x14ac:dyDescent="0.25">
      <c r="A4788" s="27">
        <v>44400</v>
      </c>
      <c r="B4788" s="24" t="s">
        <v>102</v>
      </c>
      <c r="C4788" s="25">
        <v>100</v>
      </c>
      <c r="D4788" s="31" t="str">
        <f t="shared" si="74"/>
        <v/>
      </c>
      <c r="E4788" s="24" t="s">
        <v>53</v>
      </c>
    </row>
    <row r="4789" spans="1:5" s="23" customFormat="1" ht="15.75" outlineLevel="2" x14ac:dyDescent="0.25">
      <c r="A4789" s="27">
        <v>44400</v>
      </c>
      <c r="B4789" s="24" t="s">
        <v>102</v>
      </c>
      <c r="C4789" s="25">
        <v>108.87</v>
      </c>
      <c r="D4789" s="31" t="str">
        <f t="shared" si="74"/>
        <v/>
      </c>
      <c r="E4789" s="24" t="s">
        <v>56</v>
      </c>
    </row>
    <row r="4790" spans="1:5" s="23" customFormat="1" ht="15.75" outlineLevel="2" x14ac:dyDescent="0.25">
      <c r="A4790" s="27">
        <v>44400</v>
      </c>
      <c r="B4790" s="24" t="s">
        <v>102</v>
      </c>
      <c r="C4790" s="25">
        <v>93.97</v>
      </c>
      <c r="D4790" s="31" t="str">
        <f t="shared" si="74"/>
        <v/>
      </c>
      <c r="E4790" s="24" t="s">
        <v>56</v>
      </c>
    </row>
    <row r="4791" spans="1:5" s="23" customFormat="1" ht="15.75" outlineLevel="2" x14ac:dyDescent="0.25">
      <c r="A4791" s="27">
        <v>44400</v>
      </c>
      <c r="B4791" s="24" t="s">
        <v>102</v>
      </c>
      <c r="C4791" s="25">
        <v>24.43</v>
      </c>
      <c r="D4791" s="31" t="str">
        <f t="shared" si="74"/>
        <v/>
      </c>
      <c r="E4791" s="24" t="s">
        <v>56</v>
      </c>
    </row>
    <row r="4792" spans="1:5" s="23" customFormat="1" ht="15.75" outlineLevel="2" x14ac:dyDescent="0.25">
      <c r="A4792" s="27">
        <v>44400</v>
      </c>
      <c r="B4792" s="24" t="s">
        <v>102</v>
      </c>
      <c r="C4792" s="25">
        <v>101.92</v>
      </c>
      <c r="D4792" s="31" t="str">
        <f t="shared" si="74"/>
        <v/>
      </c>
      <c r="E4792" s="24" t="s">
        <v>56</v>
      </c>
    </row>
    <row r="4793" spans="1:5" s="23" customFormat="1" ht="15.75" outlineLevel="2" x14ac:dyDescent="0.25">
      <c r="A4793" s="27">
        <v>44400</v>
      </c>
      <c r="B4793" s="24" t="s">
        <v>102</v>
      </c>
      <c r="C4793" s="25">
        <v>79.8</v>
      </c>
      <c r="D4793" s="31" t="str">
        <f t="shared" si="74"/>
        <v/>
      </c>
      <c r="E4793" s="24" t="s">
        <v>70</v>
      </c>
    </row>
    <row r="4794" spans="1:5" s="23" customFormat="1" ht="15.75" outlineLevel="2" x14ac:dyDescent="0.25">
      <c r="A4794" s="27">
        <v>44400</v>
      </c>
      <c r="B4794" s="24" t="s">
        <v>102</v>
      </c>
      <c r="C4794" s="25">
        <v>130.01</v>
      </c>
      <c r="D4794" s="31" t="str">
        <f t="shared" si="74"/>
        <v/>
      </c>
      <c r="E4794" s="24" t="s">
        <v>56</v>
      </c>
    </row>
    <row r="4795" spans="1:5" s="23" customFormat="1" ht="15.75" outlineLevel="2" x14ac:dyDescent="0.25">
      <c r="A4795" s="27">
        <v>44400</v>
      </c>
      <c r="B4795" s="24" t="s">
        <v>102</v>
      </c>
      <c r="C4795" s="25">
        <v>67.7</v>
      </c>
      <c r="D4795" s="31" t="str">
        <f t="shared" si="74"/>
        <v/>
      </c>
      <c r="E4795" s="24" t="s">
        <v>70</v>
      </c>
    </row>
    <row r="4796" spans="1:5" s="23" customFormat="1" ht="15.75" outlineLevel="2" x14ac:dyDescent="0.25">
      <c r="A4796" s="27">
        <v>44400</v>
      </c>
      <c r="B4796" s="24" t="s">
        <v>102</v>
      </c>
      <c r="C4796" s="25">
        <v>144.99</v>
      </c>
      <c r="D4796" s="31" t="str">
        <f t="shared" si="74"/>
        <v/>
      </c>
      <c r="E4796" s="24" t="s">
        <v>70</v>
      </c>
    </row>
    <row r="4797" spans="1:5" s="23" customFormat="1" ht="15.75" outlineLevel="2" x14ac:dyDescent="0.25">
      <c r="A4797" s="27">
        <v>44400</v>
      </c>
      <c r="B4797" s="24" t="s">
        <v>102</v>
      </c>
      <c r="C4797" s="25">
        <v>135.37</v>
      </c>
      <c r="D4797" s="31" t="str">
        <f t="shared" si="74"/>
        <v/>
      </c>
      <c r="E4797" s="24" t="s">
        <v>70</v>
      </c>
    </row>
    <row r="4798" spans="1:5" s="23" customFormat="1" ht="15.75" outlineLevel="2" x14ac:dyDescent="0.25">
      <c r="A4798" s="27">
        <v>44400</v>
      </c>
      <c r="B4798" s="24" t="s">
        <v>102</v>
      </c>
      <c r="C4798" s="25">
        <v>260.52999999999997</v>
      </c>
      <c r="D4798" s="31" t="str">
        <f t="shared" si="74"/>
        <v/>
      </c>
      <c r="E4798" s="24" t="s">
        <v>56</v>
      </c>
    </row>
    <row r="4799" spans="1:5" s="23" customFormat="1" ht="15.75" outlineLevel="2" x14ac:dyDescent="0.25">
      <c r="A4799" s="27">
        <v>44400</v>
      </c>
      <c r="B4799" s="24" t="s">
        <v>102</v>
      </c>
      <c r="C4799" s="25">
        <v>38.72</v>
      </c>
      <c r="D4799" s="31" t="str">
        <f t="shared" si="74"/>
        <v/>
      </c>
      <c r="E4799" s="24" t="s">
        <v>70</v>
      </c>
    </row>
    <row r="4800" spans="1:5" s="23" customFormat="1" ht="15.75" outlineLevel="2" x14ac:dyDescent="0.25">
      <c r="A4800" s="27">
        <v>44400</v>
      </c>
      <c r="B4800" s="24" t="s">
        <v>102</v>
      </c>
      <c r="C4800" s="25">
        <v>210.02</v>
      </c>
      <c r="D4800" s="31" t="str">
        <f t="shared" si="74"/>
        <v/>
      </c>
      <c r="E4800" s="24" t="s">
        <v>53</v>
      </c>
    </row>
    <row r="4801" spans="1:5" s="23" customFormat="1" ht="15.75" outlineLevel="2" x14ac:dyDescent="0.25">
      <c r="A4801" s="27">
        <v>44400</v>
      </c>
      <c r="B4801" s="24" t="s">
        <v>102</v>
      </c>
      <c r="C4801" s="25">
        <v>203.5</v>
      </c>
      <c r="D4801" s="31" t="str">
        <f t="shared" si="74"/>
        <v/>
      </c>
      <c r="E4801" s="24" t="s">
        <v>56</v>
      </c>
    </row>
    <row r="4802" spans="1:5" s="23" customFormat="1" ht="15.75" outlineLevel="2" x14ac:dyDescent="0.25">
      <c r="A4802" s="27">
        <v>44400</v>
      </c>
      <c r="B4802" s="24" t="s">
        <v>102</v>
      </c>
      <c r="C4802" s="25">
        <v>41.48</v>
      </c>
      <c r="D4802" s="31" t="str">
        <f t="shared" si="74"/>
        <v/>
      </c>
      <c r="E4802" s="24" t="s">
        <v>70</v>
      </c>
    </row>
    <row r="4803" spans="1:5" s="23" customFormat="1" ht="15.75" outlineLevel="1" x14ac:dyDescent="0.25">
      <c r="A4803" s="28">
        <f>A4802</f>
        <v>44400</v>
      </c>
      <c r="B4803" s="29" t="str">
        <f>B4802</f>
        <v>HEB CREDIT RECEIVABLES DEPT 308</v>
      </c>
      <c r="C4803" s="30">
        <f>SUBTOTAL(9,C4786:C4802)</f>
        <v>1867.8200000000002</v>
      </c>
      <c r="D4803" s="31" t="str">
        <f t="shared" si="74"/>
        <v>TOTAL</v>
      </c>
      <c r="E4803" s="24"/>
    </row>
    <row r="4804" spans="1:5" s="23" customFormat="1" ht="15.75" outlineLevel="2" x14ac:dyDescent="0.25">
      <c r="A4804" s="27">
        <v>44400</v>
      </c>
      <c r="B4804" s="24" t="s">
        <v>21</v>
      </c>
      <c r="C4804" s="25">
        <v>1104.95</v>
      </c>
      <c r="D4804" s="31" t="str">
        <f t="shared" si="74"/>
        <v/>
      </c>
      <c r="E4804" s="24" t="s">
        <v>56</v>
      </c>
    </row>
    <row r="4805" spans="1:5" s="23" customFormat="1" ht="15.75" outlineLevel="2" x14ac:dyDescent="0.25">
      <c r="A4805" s="27">
        <v>44400</v>
      </c>
      <c r="B4805" s="24" t="s">
        <v>21</v>
      </c>
      <c r="C4805" s="25">
        <v>84.99</v>
      </c>
      <c r="D4805" s="31" t="str">
        <f t="shared" si="74"/>
        <v/>
      </c>
      <c r="E4805" s="24" t="s">
        <v>137</v>
      </c>
    </row>
    <row r="4806" spans="1:5" s="23" customFormat="1" ht="15.75" outlineLevel="2" x14ac:dyDescent="0.25">
      <c r="A4806" s="27">
        <v>44400</v>
      </c>
      <c r="B4806" s="24" t="s">
        <v>21</v>
      </c>
      <c r="C4806" s="25">
        <v>118.98</v>
      </c>
      <c r="D4806" s="31" t="str">
        <f t="shared" si="74"/>
        <v/>
      </c>
      <c r="E4806" s="24" t="s">
        <v>137</v>
      </c>
    </row>
    <row r="4807" spans="1:5" s="23" customFormat="1" ht="15.75" outlineLevel="2" x14ac:dyDescent="0.25">
      <c r="A4807" s="27">
        <v>44400</v>
      </c>
      <c r="B4807" s="24" t="s">
        <v>21</v>
      </c>
      <c r="C4807" s="25">
        <v>21.24</v>
      </c>
      <c r="D4807" s="31" t="str">
        <f t="shared" si="74"/>
        <v/>
      </c>
      <c r="E4807" s="24" t="s">
        <v>137</v>
      </c>
    </row>
    <row r="4808" spans="1:5" s="23" customFormat="1" ht="15.75" outlineLevel="2" x14ac:dyDescent="0.25">
      <c r="A4808" s="27">
        <v>44400</v>
      </c>
      <c r="B4808" s="24" t="s">
        <v>21</v>
      </c>
      <c r="C4808" s="25">
        <v>105.27</v>
      </c>
      <c r="D4808" s="31" t="str">
        <f t="shared" si="74"/>
        <v/>
      </c>
      <c r="E4808" s="24" t="s">
        <v>56</v>
      </c>
    </row>
    <row r="4809" spans="1:5" s="23" customFormat="1" ht="15.75" outlineLevel="2" x14ac:dyDescent="0.25">
      <c r="A4809" s="27">
        <v>44400</v>
      </c>
      <c r="B4809" s="24" t="s">
        <v>21</v>
      </c>
      <c r="C4809" s="25">
        <v>297.49</v>
      </c>
      <c r="D4809" s="31" t="str">
        <f t="shared" si="74"/>
        <v/>
      </c>
      <c r="E4809" s="24" t="s">
        <v>137</v>
      </c>
    </row>
    <row r="4810" spans="1:5" s="23" customFormat="1" ht="15.75" outlineLevel="1" x14ac:dyDescent="0.25">
      <c r="A4810" s="28">
        <f>A4809</f>
        <v>44400</v>
      </c>
      <c r="B4810" s="29" t="str">
        <f>B4809</f>
        <v>ETA/HAND2MIND</v>
      </c>
      <c r="C4810" s="30">
        <f>SUBTOTAL(9,C4804:C4809)</f>
        <v>1732.92</v>
      </c>
      <c r="D4810" s="31" t="str">
        <f t="shared" si="74"/>
        <v>TOTAL</v>
      </c>
      <c r="E4810" s="24"/>
    </row>
    <row r="4811" spans="1:5" s="23" customFormat="1" ht="15.75" outlineLevel="2" x14ac:dyDescent="0.25">
      <c r="A4811" s="27">
        <v>44400</v>
      </c>
      <c r="B4811" s="24" t="s">
        <v>279</v>
      </c>
      <c r="C4811" s="25">
        <v>298.8</v>
      </c>
      <c r="D4811" s="31" t="str">
        <f t="shared" si="74"/>
        <v/>
      </c>
      <c r="E4811" s="24" t="s">
        <v>75</v>
      </c>
    </row>
    <row r="4812" spans="1:5" s="23" customFormat="1" ht="15.75" outlineLevel="1" x14ac:dyDescent="0.25">
      <c r="A4812" s="28">
        <f>A4811</f>
        <v>44400</v>
      </c>
      <c r="B4812" s="29" t="str">
        <f>B4811</f>
        <v>HARRIS COUNTY MUD 62</v>
      </c>
      <c r="C4812" s="30">
        <f>SUBTOTAL(9,C4811:C4811)</f>
        <v>298.8</v>
      </c>
      <c r="D4812" s="31" t="str">
        <f t="shared" si="74"/>
        <v>TOTAL</v>
      </c>
      <c r="E4812" s="24"/>
    </row>
    <row r="4813" spans="1:5" s="23" customFormat="1" ht="15.75" outlineLevel="2" x14ac:dyDescent="0.25">
      <c r="A4813" s="27">
        <v>44400</v>
      </c>
      <c r="B4813" s="24" t="s">
        <v>1186</v>
      </c>
      <c r="C4813" s="25">
        <v>162.5</v>
      </c>
      <c r="D4813" s="31" t="str">
        <f t="shared" si="74"/>
        <v/>
      </c>
      <c r="E4813" s="24" t="s">
        <v>56</v>
      </c>
    </row>
    <row r="4814" spans="1:5" s="23" customFormat="1" ht="15.75" outlineLevel="1" x14ac:dyDescent="0.25">
      <c r="A4814" s="28">
        <f>A4813</f>
        <v>44400</v>
      </c>
      <c r="B4814" s="29" t="str">
        <f>B4813</f>
        <v>HEALY AWARDS INC</v>
      </c>
      <c r="C4814" s="30">
        <f>SUBTOTAL(9,C4813:C4813)</f>
        <v>162.5</v>
      </c>
      <c r="D4814" s="31" t="str">
        <f t="shared" si="74"/>
        <v>TOTAL</v>
      </c>
      <c r="E4814" s="24"/>
    </row>
    <row r="4815" spans="1:5" s="23" customFormat="1" ht="15.75" outlineLevel="2" x14ac:dyDescent="0.25">
      <c r="A4815" s="27">
        <v>44400</v>
      </c>
      <c r="B4815" s="24" t="s">
        <v>977</v>
      </c>
      <c r="C4815" s="25">
        <v>3900</v>
      </c>
      <c r="D4815" s="31" t="str">
        <f t="shared" si="74"/>
        <v/>
      </c>
      <c r="E4815" s="24" t="s">
        <v>70</v>
      </c>
    </row>
    <row r="4816" spans="1:5" s="23" customFormat="1" ht="15.75" outlineLevel="1" x14ac:dyDescent="0.25">
      <c r="A4816" s="28">
        <f>A4815</f>
        <v>44400</v>
      </c>
      <c r="B4816" s="29" t="str">
        <f>B4815</f>
        <v>HELLAS CONSTRUCTION INC</v>
      </c>
      <c r="C4816" s="30">
        <f>SUBTOTAL(9,C4815:C4815)</f>
        <v>3900</v>
      </c>
      <c r="D4816" s="31" t="str">
        <f t="shared" si="74"/>
        <v>TOTAL</v>
      </c>
      <c r="E4816" s="24"/>
    </row>
    <row r="4817" spans="1:5" s="23" customFormat="1" ht="15.75" outlineLevel="2" x14ac:dyDescent="0.25">
      <c r="A4817" s="27">
        <v>44400</v>
      </c>
      <c r="B4817" s="24" t="s">
        <v>1187</v>
      </c>
      <c r="C4817" s="25">
        <v>148.75</v>
      </c>
      <c r="D4817" s="31" t="str">
        <f t="shared" si="74"/>
        <v/>
      </c>
      <c r="E4817" s="24" t="s">
        <v>54</v>
      </c>
    </row>
    <row r="4818" spans="1:5" s="23" customFormat="1" ht="15.75" outlineLevel="2" x14ac:dyDescent="0.25">
      <c r="A4818" s="27">
        <v>44400</v>
      </c>
      <c r="B4818" s="24" t="s">
        <v>1187</v>
      </c>
      <c r="C4818" s="25">
        <v>157.5</v>
      </c>
      <c r="D4818" s="31" t="str">
        <f t="shared" si="74"/>
        <v/>
      </c>
      <c r="E4818" s="24" t="s">
        <v>54</v>
      </c>
    </row>
    <row r="4819" spans="1:5" s="23" customFormat="1" ht="15.75" outlineLevel="2" x14ac:dyDescent="0.25">
      <c r="A4819" s="27">
        <v>44400</v>
      </c>
      <c r="B4819" s="24" t="s">
        <v>1187</v>
      </c>
      <c r="C4819" s="25">
        <v>157.5</v>
      </c>
      <c r="D4819" s="31" t="str">
        <f t="shared" si="74"/>
        <v/>
      </c>
      <c r="E4819" s="24" t="s">
        <v>54</v>
      </c>
    </row>
    <row r="4820" spans="1:5" s="23" customFormat="1" ht="15.75" outlineLevel="1" x14ac:dyDescent="0.25">
      <c r="A4820" s="28">
        <f>A4819</f>
        <v>44400</v>
      </c>
      <c r="B4820" s="29" t="str">
        <f>B4819</f>
        <v>ALTON JOHNATHAN HENDERSON</v>
      </c>
      <c r="C4820" s="30">
        <f>SUBTOTAL(9,C4817:C4819)</f>
        <v>463.75</v>
      </c>
      <c r="D4820" s="31" t="str">
        <f t="shared" si="74"/>
        <v>TOTAL</v>
      </c>
      <c r="E4820" s="24"/>
    </row>
    <row r="4821" spans="1:5" s="23" customFormat="1" ht="15.75" outlineLevel="2" x14ac:dyDescent="0.25">
      <c r="A4821" s="27">
        <v>44400</v>
      </c>
      <c r="B4821" s="24" t="s">
        <v>1188</v>
      </c>
      <c r="C4821" s="25">
        <v>290</v>
      </c>
      <c r="D4821" s="31" t="str">
        <f t="shared" si="74"/>
        <v/>
      </c>
      <c r="E4821" s="24" t="s">
        <v>64</v>
      </c>
    </row>
    <row r="4822" spans="1:5" s="23" customFormat="1" ht="15.75" outlineLevel="2" x14ac:dyDescent="0.25">
      <c r="A4822" s="27">
        <v>44400</v>
      </c>
      <c r="B4822" s="24" t="s">
        <v>1188</v>
      </c>
      <c r="C4822" s="25">
        <v>2450</v>
      </c>
      <c r="D4822" s="31" t="str">
        <f t="shared" si="74"/>
        <v/>
      </c>
      <c r="E4822" s="24" t="s">
        <v>64</v>
      </c>
    </row>
    <row r="4823" spans="1:5" s="23" customFormat="1" ht="15.75" outlineLevel="1" x14ac:dyDescent="0.25">
      <c r="A4823" s="28">
        <f>A4822</f>
        <v>44400</v>
      </c>
      <c r="B4823" s="29" t="str">
        <f>B4822</f>
        <v>HERC RENTALS INC</v>
      </c>
      <c r="C4823" s="30">
        <f>SUBTOTAL(9,C4821:C4822)</f>
        <v>2740</v>
      </c>
      <c r="D4823" s="31" t="str">
        <f t="shared" si="74"/>
        <v>TOTAL</v>
      </c>
      <c r="E4823" s="24"/>
    </row>
    <row r="4824" spans="1:5" s="23" customFormat="1" ht="15.75" outlineLevel="2" x14ac:dyDescent="0.25">
      <c r="A4824" s="27">
        <v>44400</v>
      </c>
      <c r="B4824" s="24" t="s">
        <v>1189</v>
      </c>
      <c r="C4824" s="25">
        <v>200</v>
      </c>
      <c r="D4824" s="31" t="str">
        <f t="shared" si="74"/>
        <v/>
      </c>
      <c r="E4824" s="24" t="s">
        <v>54</v>
      </c>
    </row>
    <row r="4825" spans="1:5" s="23" customFormat="1" ht="15.75" outlineLevel="1" x14ac:dyDescent="0.25">
      <c r="A4825" s="28">
        <f>A4824</f>
        <v>44400</v>
      </c>
      <c r="B4825" s="29" t="str">
        <f>B4824</f>
        <v>RALPH E HICKS</v>
      </c>
      <c r="C4825" s="30">
        <f>SUBTOTAL(9,C4824:C4824)</f>
        <v>200</v>
      </c>
      <c r="D4825" s="31" t="str">
        <f t="shared" si="74"/>
        <v>TOTAL</v>
      </c>
      <c r="E4825" s="24"/>
    </row>
    <row r="4826" spans="1:5" s="23" customFormat="1" ht="15.75" outlineLevel="2" x14ac:dyDescent="0.25">
      <c r="A4826" s="27">
        <v>44400</v>
      </c>
      <c r="B4826" s="24" t="s">
        <v>1190</v>
      </c>
      <c r="C4826" s="25">
        <v>2197.44</v>
      </c>
      <c r="D4826" s="31" t="str">
        <f t="shared" si="74"/>
        <v/>
      </c>
      <c r="E4826" s="24" t="s">
        <v>74</v>
      </c>
    </row>
    <row r="4827" spans="1:5" s="23" customFormat="1" ht="15.75" outlineLevel="1" x14ac:dyDescent="0.25">
      <c r="A4827" s="28">
        <f>A4826</f>
        <v>44400</v>
      </c>
      <c r="B4827" s="29" t="str">
        <f>B4826</f>
        <v>HOMEWOOD SUITES BY HILTON SAN MARCOS</v>
      </c>
      <c r="C4827" s="30">
        <f>SUBTOTAL(9,C4826:C4826)</f>
        <v>2197.44</v>
      </c>
      <c r="D4827" s="31" t="str">
        <f t="shared" si="74"/>
        <v>TOTAL</v>
      </c>
      <c r="E4827" s="24"/>
    </row>
    <row r="4828" spans="1:5" s="23" customFormat="1" ht="15.75" outlineLevel="2" x14ac:dyDescent="0.25">
      <c r="A4828" s="27">
        <v>44400</v>
      </c>
      <c r="B4828" s="24" t="s">
        <v>1191</v>
      </c>
      <c r="C4828" s="25">
        <v>5824.08</v>
      </c>
      <c r="D4828" s="31" t="str">
        <f t="shared" si="74"/>
        <v/>
      </c>
      <c r="E4828" s="24" t="s">
        <v>58</v>
      </c>
    </row>
    <row r="4829" spans="1:5" s="23" customFormat="1" ht="15.75" outlineLevel="1" x14ac:dyDescent="0.25">
      <c r="A4829" s="28">
        <f>A4828</f>
        <v>44400</v>
      </c>
      <c r="B4829" s="29" t="str">
        <f>B4828</f>
        <v>HOBART SERVICE</v>
      </c>
      <c r="C4829" s="30">
        <f>SUBTOTAL(9,C4828:C4828)</f>
        <v>5824.08</v>
      </c>
      <c r="D4829" s="31" t="str">
        <f t="shared" si="74"/>
        <v>TOTAL</v>
      </c>
      <c r="E4829" s="24"/>
    </row>
    <row r="4830" spans="1:5" s="23" customFormat="1" ht="15.75" outlineLevel="2" x14ac:dyDescent="0.25">
      <c r="A4830" s="27">
        <v>44400</v>
      </c>
      <c r="B4830" s="24" t="s">
        <v>1192</v>
      </c>
      <c r="C4830" s="25">
        <v>2379.6799999999998</v>
      </c>
      <c r="D4830" s="31" t="str">
        <f t="shared" si="74"/>
        <v/>
      </c>
      <c r="E4830" s="24" t="s">
        <v>74</v>
      </c>
    </row>
    <row r="4831" spans="1:5" s="23" customFormat="1" ht="15.75" outlineLevel="1" x14ac:dyDescent="0.25">
      <c r="A4831" s="28">
        <f>A4830</f>
        <v>44400</v>
      </c>
      <c r="B4831" s="29" t="str">
        <f>B4830</f>
        <v>HOLIDAY INN EXPRESS CEDAR PARK</v>
      </c>
      <c r="C4831" s="30">
        <f>SUBTOTAL(9,C4830:C4830)</f>
        <v>2379.6799999999998</v>
      </c>
      <c r="D4831" s="31" t="str">
        <f t="shared" si="74"/>
        <v>TOTAL</v>
      </c>
      <c r="E4831" s="24"/>
    </row>
    <row r="4832" spans="1:5" s="23" customFormat="1" ht="15.75" outlineLevel="2" x14ac:dyDescent="0.25">
      <c r="A4832" s="27">
        <v>44400</v>
      </c>
      <c r="B4832" s="24" t="s">
        <v>25</v>
      </c>
      <c r="C4832" s="25">
        <v>68.959999999999994</v>
      </c>
      <c r="D4832" s="31" t="str">
        <f t="shared" si="74"/>
        <v/>
      </c>
      <c r="E4832" s="24" t="s">
        <v>58</v>
      </c>
    </row>
    <row r="4833" spans="1:5" s="23" customFormat="1" ht="15.75" outlineLevel="2" x14ac:dyDescent="0.25">
      <c r="A4833" s="27">
        <v>44400</v>
      </c>
      <c r="B4833" s="24" t="s">
        <v>25</v>
      </c>
      <c r="C4833" s="25">
        <v>31.76</v>
      </c>
      <c r="D4833" s="31" t="str">
        <f t="shared" si="74"/>
        <v/>
      </c>
      <c r="E4833" s="24" t="s">
        <v>58</v>
      </c>
    </row>
    <row r="4834" spans="1:5" s="23" customFormat="1" ht="15.75" outlineLevel="2" x14ac:dyDescent="0.25">
      <c r="A4834" s="27">
        <v>44400</v>
      </c>
      <c r="B4834" s="24" t="s">
        <v>25</v>
      </c>
      <c r="C4834" s="25">
        <v>89.91</v>
      </c>
      <c r="D4834" s="31" t="str">
        <f t="shared" si="74"/>
        <v/>
      </c>
      <c r="E4834" s="24" t="s">
        <v>58</v>
      </c>
    </row>
    <row r="4835" spans="1:5" s="23" customFormat="1" ht="15.75" outlineLevel="2" x14ac:dyDescent="0.25">
      <c r="A4835" s="27">
        <v>44400</v>
      </c>
      <c r="B4835" s="24" t="s">
        <v>25</v>
      </c>
      <c r="C4835" s="25">
        <v>17.12</v>
      </c>
      <c r="D4835" s="31" t="str">
        <f t="shared" si="74"/>
        <v/>
      </c>
      <c r="E4835" s="24" t="s">
        <v>58</v>
      </c>
    </row>
    <row r="4836" spans="1:5" s="23" customFormat="1" ht="15.75" outlineLevel="2" x14ac:dyDescent="0.25">
      <c r="A4836" s="27">
        <v>44400</v>
      </c>
      <c r="B4836" s="24" t="s">
        <v>25</v>
      </c>
      <c r="C4836" s="25">
        <v>115.59</v>
      </c>
      <c r="D4836" s="31" t="str">
        <f t="shared" si="74"/>
        <v/>
      </c>
      <c r="E4836" s="24" t="s">
        <v>58</v>
      </c>
    </row>
    <row r="4837" spans="1:5" s="23" customFormat="1" ht="15.75" outlineLevel="2" x14ac:dyDescent="0.25">
      <c r="A4837" s="27">
        <v>44400</v>
      </c>
      <c r="B4837" s="24" t="s">
        <v>25</v>
      </c>
      <c r="C4837" s="25">
        <v>228</v>
      </c>
      <c r="D4837" s="31" t="str">
        <f t="shared" si="74"/>
        <v/>
      </c>
      <c r="E4837" s="24" t="s">
        <v>58</v>
      </c>
    </row>
    <row r="4838" spans="1:5" s="23" customFormat="1" ht="15.75" outlineLevel="2" x14ac:dyDescent="0.25">
      <c r="A4838" s="27">
        <v>44400</v>
      </c>
      <c r="B4838" s="24" t="s">
        <v>25</v>
      </c>
      <c r="C4838" s="25">
        <v>-9.41</v>
      </c>
      <c r="D4838" s="31" t="str">
        <f t="shared" si="74"/>
        <v/>
      </c>
      <c r="E4838" s="24" t="s">
        <v>58</v>
      </c>
    </row>
    <row r="4839" spans="1:5" s="23" customFormat="1" ht="15.75" outlineLevel="2" x14ac:dyDescent="0.25">
      <c r="A4839" s="27">
        <v>44400</v>
      </c>
      <c r="B4839" s="24" t="s">
        <v>25</v>
      </c>
      <c r="C4839" s="25">
        <v>123.41</v>
      </c>
      <c r="D4839" s="31" t="str">
        <f t="shared" si="74"/>
        <v/>
      </c>
      <c r="E4839" s="24" t="s">
        <v>58</v>
      </c>
    </row>
    <row r="4840" spans="1:5" s="23" customFormat="1" ht="15.75" outlineLevel="2" x14ac:dyDescent="0.25">
      <c r="A4840" s="27">
        <v>44400</v>
      </c>
      <c r="B4840" s="24" t="s">
        <v>25</v>
      </c>
      <c r="C4840" s="25">
        <v>72.64</v>
      </c>
      <c r="D4840" s="31" t="str">
        <f t="shared" si="74"/>
        <v/>
      </c>
      <c r="E4840" s="24" t="s">
        <v>58</v>
      </c>
    </row>
    <row r="4841" spans="1:5" s="23" customFormat="1" ht="15.75" outlineLevel="2" x14ac:dyDescent="0.25">
      <c r="A4841" s="27">
        <v>44400</v>
      </c>
      <c r="B4841" s="24" t="s">
        <v>25</v>
      </c>
      <c r="C4841" s="25">
        <v>64.97</v>
      </c>
      <c r="D4841" s="31" t="str">
        <f t="shared" si="74"/>
        <v/>
      </c>
      <c r="E4841" s="24" t="s">
        <v>58</v>
      </c>
    </row>
    <row r="4842" spans="1:5" s="23" customFormat="1" ht="15.75" outlineLevel="2" x14ac:dyDescent="0.25">
      <c r="A4842" s="27">
        <v>44400</v>
      </c>
      <c r="B4842" s="24" t="s">
        <v>25</v>
      </c>
      <c r="C4842" s="25">
        <v>40.89</v>
      </c>
      <c r="D4842" s="31" t="str">
        <f t="shared" si="74"/>
        <v/>
      </c>
      <c r="E4842" s="24" t="s">
        <v>58</v>
      </c>
    </row>
    <row r="4843" spans="1:5" s="23" customFormat="1" ht="15.75" outlineLevel="2" x14ac:dyDescent="0.25">
      <c r="A4843" s="27">
        <v>44400</v>
      </c>
      <c r="B4843" s="24" t="s">
        <v>25</v>
      </c>
      <c r="C4843" s="25">
        <v>56.58</v>
      </c>
      <c r="D4843" s="31" t="str">
        <f t="shared" si="74"/>
        <v/>
      </c>
      <c r="E4843" s="24" t="s">
        <v>58</v>
      </c>
    </row>
    <row r="4844" spans="1:5" s="23" customFormat="1" ht="15.75" outlineLevel="2" x14ac:dyDescent="0.25">
      <c r="A4844" s="27">
        <v>44400</v>
      </c>
      <c r="B4844" s="24" t="s">
        <v>25</v>
      </c>
      <c r="C4844" s="25">
        <v>87.53</v>
      </c>
      <c r="D4844" s="31" t="str">
        <f t="shared" si="74"/>
        <v/>
      </c>
      <c r="E4844" s="24" t="s">
        <v>58</v>
      </c>
    </row>
    <row r="4845" spans="1:5" s="23" customFormat="1" ht="15.75" outlineLevel="2" x14ac:dyDescent="0.25">
      <c r="A4845" s="27">
        <v>44400</v>
      </c>
      <c r="B4845" s="24" t="s">
        <v>25</v>
      </c>
      <c r="C4845" s="25">
        <v>15.98</v>
      </c>
      <c r="D4845" s="31" t="str">
        <f t="shared" si="74"/>
        <v/>
      </c>
      <c r="E4845" s="24" t="s">
        <v>58</v>
      </c>
    </row>
    <row r="4846" spans="1:5" s="23" customFormat="1" ht="15.75" outlineLevel="2" x14ac:dyDescent="0.25">
      <c r="A4846" s="27">
        <v>44400</v>
      </c>
      <c r="B4846" s="24" t="s">
        <v>25</v>
      </c>
      <c r="C4846" s="25">
        <v>39.94</v>
      </c>
      <c r="D4846" s="31" t="str">
        <f t="shared" si="74"/>
        <v/>
      </c>
      <c r="E4846" s="24" t="s">
        <v>58</v>
      </c>
    </row>
    <row r="4847" spans="1:5" s="23" customFormat="1" ht="15.75" outlineLevel="2" x14ac:dyDescent="0.25">
      <c r="A4847" s="27">
        <v>44400</v>
      </c>
      <c r="B4847" s="24" t="s">
        <v>25</v>
      </c>
      <c r="C4847" s="25">
        <v>38.11</v>
      </c>
      <c r="D4847" s="31" t="str">
        <f t="shared" si="74"/>
        <v/>
      </c>
      <c r="E4847" s="24" t="s">
        <v>58</v>
      </c>
    </row>
    <row r="4848" spans="1:5" s="23" customFormat="1" ht="15.75" outlineLevel="2" x14ac:dyDescent="0.25">
      <c r="A4848" s="27">
        <v>44400</v>
      </c>
      <c r="B4848" s="24" t="s">
        <v>25</v>
      </c>
      <c r="C4848" s="25">
        <v>20.04</v>
      </c>
      <c r="D4848" s="31" t="str">
        <f t="shared" si="74"/>
        <v/>
      </c>
      <c r="E4848" s="24" t="s">
        <v>58</v>
      </c>
    </row>
    <row r="4849" spans="1:5" s="23" customFormat="1" ht="15.75" outlineLevel="2" x14ac:dyDescent="0.25">
      <c r="A4849" s="27">
        <v>44400</v>
      </c>
      <c r="B4849" s="24" t="s">
        <v>25</v>
      </c>
      <c r="C4849" s="25">
        <v>82.88</v>
      </c>
      <c r="D4849" s="31" t="str">
        <f t="shared" ref="D4849:D4912" si="75">IF(E4849="","TOTAL","")</f>
        <v/>
      </c>
      <c r="E4849" s="24" t="s">
        <v>58</v>
      </c>
    </row>
    <row r="4850" spans="1:5" s="23" customFormat="1" ht="15.75" outlineLevel="2" x14ac:dyDescent="0.25">
      <c r="A4850" s="27">
        <v>44400</v>
      </c>
      <c r="B4850" s="24" t="s">
        <v>25</v>
      </c>
      <c r="C4850" s="25">
        <v>16.97</v>
      </c>
      <c r="D4850" s="31" t="str">
        <f t="shared" si="75"/>
        <v/>
      </c>
      <c r="E4850" s="24" t="s">
        <v>58</v>
      </c>
    </row>
    <row r="4851" spans="1:5" s="23" customFormat="1" ht="15.75" outlineLevel="2" x14ac:dyDescent="0.25">
      <c r="A4851" s="27">
        <v>44400</v>
      </c>
      <c r="B4851" s="24" t="s">
        <v>25</v>
      </c>
      <c r="C4851" s="25">
        <v>194.2</v>
      </c>
      <c r="D4851" s="31" t="str">
        <f t="shared" si="75"/>
        <v/>
      </c>
      <c r="E4851" s="24" t="s">
        <v>58</v>
      </c>
    </row>
    <row r="4852" spans="1:5" s="23" customFormat="1" ht="15.75" outlineLevel="2" x14ac:dyDescent="0.25">
      <c r="A4852" s="27">
        <v>44400</v>
      </c>
      <c r="B4852" s="24" t="s">
        <v>25</v>
      </c>
      <c r="C4852" s="25">
        <v>351.58</v>
      </c>
      <c r="D4852" s="31" t="str">
        <f t="shared" si="75"/>
        <v/>
      </c>
      <c r="E4852" s="24" t="s">
        <v>56</v>
      </c>
    </row>
    <row r="4853" spans="1:5" s="23" customFormat="1" ht="15.75" outlineLevel="2" x14ac:dyDescent="0.25">
      <c r="A4853" s="27">
        <v>44400</v>
      </c>
      <c r="B4853" s="24" t="s">
        <v>25</v>
      </c>
      <c r="C4853" s="25">
        <v>49.09</v>
      </c>
      <c r="D4853" s="31" t="str">
        <f t="shared" si="75"/>
        <v/>
      </c>
      <c r="E4853" s="24" t="s">
        <v>56</v>
      </c>
    </row>
    <row r="4854" spans="1:5" s="23" customFormat="1" ht="15.75" outlineLevel="2" x14ac:dyDescent="0.25">
      <c r="A4854" s="27">
        <v>44400</v>
      </c>
      <c r="B4854" s="24" t="s">
        <v>25</v>
      </c>
      <c r="C4854" s="25">
        <v>48.97</v>
      </c>
      <c r="D4854" s="31" t="str">
        <f t="shared" si="75"/>
        <v/>
      </c>
      <c r="E4854" s="24" t="s">
        <v>56</v>
      </c>
    </row>
    <row r="4855" spans="1:5" s="23" customFormat="1" ht="15.75" outlineLevel="2" x14ac:dyDescent="0.25">
      <c r="A4855" s="27">
        <v>44400</v>
      </c>
      <c r="B4855" s="24" t="s">
        <v>25</v>
      </c>
      <c r="C4855" s="25">
        <v>49.93</v>
      </c>
      <c r="D4855" s="31" t="str">
        <f t="shared" si="75"/>
        <v/>
      </c>
      <c r="E4855" s="24" t="s">
        <v>56</v>
      </c>
    </row>
    <row r="4856" spans="1:5" s="23" customFormat="1" ht="15.75" outlineLevel="2" x14ac:dyDescent="0.25">
      <c r="A4856" s="27">
        <v>44400</v>
      </c>
      <c r="B4856" s="24" t="s">
        <v>25</v>
      </c>
      <c r="C4856" s="25">
        <v>49.66</v>
      </c>
      <c r="D4856" s="31" t="str">
        <f t="shared" si="75"/>
        <v/>
      </c>
      <c r="E4856" s="24" t="s">
        <v>56</v>
      </c>
    </row>
    <row r="4857" spans="1:5" s="23" customFormat="1" ht="15.75" outlineLevel="2" x14ac:dyDescent="0.25">
      <c r="A4857" s="27">
        <v>44400</v>
      </c>
      <c r="B4857" s="24" t="s">
        <v>25</v>
      </c>
      <c r="C4857" s="25">
        <v>7584.99</v>
      </c>
      <c r="D4857" s="31" t="str">
        <f t="shared" si="75"/>
        <v/>
      </c>
      <c r="E4857" s="24" t="s">
        <v>71</v>
      </c>
    </row>
    <row r="4858" spans="1:5" s="23" customFormat="1" ht="15.75" outlineLevel="1" x14ac:dyDescent="0.25">
      <c r="A4858" s="28">
        <f>A4857</f>
        <v>44400</v>
      </c>
      <c r="B4858" s="29" t="str">
        <f>B4857</f>
        <v>HOME DEPOT CREDIT SERVICES</v>
      </c>
      <c r="C4858" s="30">
        <f>SUBTOTAL(9,C4832:C4857)</f>
        <v>9530.2900000000009</v>
      </c>
      <c r="D4858" s="31" t="str">
        <f t="shared" si="75"/>
        <v>TOTAL</v>
      </c>
      <c r="E4858" s="24"/>
    </row>
    <row r="4859" spans="1:5" s="23" customFormat="1" ht="15.75" outlineLevel="2" x14ac:dyDescent="0.25">
      <c r="A4859" s="27">
        <v>44400</v>
      </c>
      <c r="B4859" s="24" t="s">
        <v>26</v>
      </c>
      <c r="C4859" s="25">
        <v>73.5</v>
      </c>
      <c r="D4859" s="31" t="str">
        <f t="shared" si="75"/>
        <v/>
      </c>
      <c r="E4859" s="24" t="s">
        <v>56</v>
      </c>
    </row>
    <row r="4860" spans="1:5" s="23" customFormat="1" ht="15.75" outlineLevel="2" x14ac:dyDescent="0.25">
      <c r="A4860" s="27">
        <v>44400</v>
      </c>
      <c r="B4860" s="24" t="s">
        <v>26</v>
      </c>
      <c r="C4860" s="25">
        <v>622.5</v>
      </c>
      <c r="D4860" s="31" t="str">
        <f t="shared" si="75"/>
        <v/>
      </c>
      <c r="E4860" s="24" t="s">
        <v>56</v>
      </c>
    </row>
    <row r="4861" spans="1:5" s="23" customFormat="1" ht="15.75" outlineLevel="2" x14ac:dyDescent="0.25">
      <c r="A4861" s="27">
        <v>44400</v>
      </c>
      <c r="B4861" s="24" t="s">
        <v>26</v>
      </c>
      <c r="C4861" s="25">
        <v>1852</v>
      </c>
      <c r="D4861" s="31" t="str">
        <f t="shared" si="75"/>
        <v/>
      </c>
      <c r="E4861" s="24" t="s">
        <v>56</v>
      </c>
    </row>
    <row r="4862" spans="1:5" s="23" customFormat="1" ht="15.75" outlineLevel="2" x14ac:dyDescent="0.25">
      <c r="A4862" s="27">
        <v>44400</v>
      </c>
      <c r="B4862" s="24" t="s">
        <v>26</v>
      </c>
      <c r="C4862" s="25">
        <v>370</v>
      </c>
      <c r="D4862" s="31" t="str">
        <f t="shared" si="75"/>
        <v/>
      </c>
      <c r="E4862" s="24" t="s">
        <v>56</v>
      </c>
    </row>
    <row r="4863" spans="1:5" s="23" customFormat="1" ht="15.75" outlineLevel="2" x14ac:dyDescent="0.25">
      <c r="A4863" s="27">
        <v>44400</v>
      </c>
      <c r="B4863" s="24" t="s">
        <v>26</v>
      </c>
      <c r="C4863" s="25">
        <v>1102.5</v>
      </c>
      <c r="D4863" s="31" t="str">
        <f t="shared" si="75"/>
        <v/>
      </c>
      <c r="E4863" s="24" t="s">
        <v>56</v>
      </c>
    </row>
    <row r="4864" spans="1:5" s="23" customFormat="1" ht="15.75" outlineLevel="1" x14ac:dyDescent="0.25">
      <c r="A4864" s="28">
        <f>A4863</f>
        <v>44400</v>
      </c>
      <c r="B4864" s="29" t="str">
        <f>B4863</f>
        <v>HOUSTON GRADUATION CENTER INC</v>
      </c>
      <c r="C4864" s="30">
        <f>SUBTOTAL(9,C4859:C4863)</f>
        <v>4020.5</v>
      </c>
      <c r="D4864" s="31" t="str">
        <f t="shared" si="75"/>
        <v>TOTAL</v>
      </c>
      <c r="E4864" s="24"/>
    </row>
    <row r="4865" spans="1:5" s="23" customFormat="1" ht="15.75" outlineLevel="2" x14ac:dyDescent="0.25">
      <c r="A4865" s="27">
        <v>44400</v>
      </c>
      <c r="B4865" s="24" t="s">
        <v>1193</v>
      </c>
      <c r="C4865" s="25">
        <v>1500</v>
      </c>
      <c r="D4865" s="31" t="str">
        <f t="shared" si="75"/>
        <v/>
      </c>
      <c r="E4865" s="24" t="s">
        <v>54</v>
      </c>
    </row>
    <row r="4866" spans="1:5" s="23" customFormat="1" ht="15.75" outlineLevel="1" x14ac:dyDescent="0.25">
      <c r="A4866" s="28">
        <f>A4865</f>
        <v>44400</v>
      </c>
      <c r="B4866" s="29" t="str">
        <f>B4865</f>
        <v>ANDREW HUNCKLER</v>
      </c>
      <c r="C4866" s="30">
        <f>SUBTOTAL(9,C4865:C4865)</f>
        <v>1500</v>
      </c>
      <c r="D4866" s="31" t="str">
        <f t="shared" si="75"/>
        <v>TOTAL</v>
      </c>
      <c r="E4866" s="24"/>
    </row>
    <row r="4867" spans="1:5" s="23" customFormat="1" ht="15.75" outlineLevel="2" x14ac:dyDescent="0.25">
      <c r="A4867" s="27">
        <v>44400</v>
      </c>
      <c r="B4867" s="24" t="s">
        <v>318</v>
      </c>
      <c r="C4867" s="25">
        <v>150</v>
      </c>
      <c r="D4867" s="31" t="str">
        <f t="shared" si="75"/>
        <v/>
      </c>
      <c r="E4867" s="24" t="s">
        <v>70</v>
      </c>
    </row>
    <row r="4868" spans="1:5" s="23" customFormat="1" ht="15.75" outlineLevel="1" x14ac:dyDescent="0.25">
      <c r="A4868" s="28">
        <f>A4867</f>
        <v>44400</v>
      </c>
      <c r="B4868" s="29" t="str">
        <f>B4867</f>
        <v>HUNGRY HOWIE'S PIZZA #1540</v>
      </c>
      <c r="C4868" s="30">
        <f>SUBTOTAL(9,C4867:C4867)</f>
        <v>150</v>
      </c>
      <c r="D4868" s="31" t="str">
        <f t="shared" si="75"/>
        <v>TOTAL</v>
      </c>
      <c r="E4868" s="24"/>
    </row>
    <row r="4869" spans="1:5" s="23" customFormat="1" ht="15.75" outlineLevel="2" x14ac:dyDescent="0.25">
      <c r="A4869" s="27">
        <v>44400</v>
      </c>
      <c r="B4869" s="24" t="s">
        <v>323</v>
      </c>
      <c r="C4869" s="25">
        <v>9568</v>
      </c>
      <c r="D4869" s="31" t="str">
        <f t="shared" si="75"/>
        <v/>
      </c>
      <c r="E4869" s="24" t="s">
        <v>62</v>
      </c>
    </row>
    <row r="4870" spans="1:5" s="23" customFormat="1" ht="15.75" outlineLevel="2" x14ac:dyDescent="0.25">
      <c r="A4870" s="27">
        <v>44400</v>
      </c>
      <c r="B4870" s="24" t="s">
        <v>323</v>
      </c>
      <c r="C4870" s="25">
        <v>2854.85</v>
      </c>
      <c r="D4870" s="31" t="str">
        <f t="shared" si="75"/>
        <v/>
      </c>
      <c r="E4870" s="24" t="s">
        <v>62</v>
      </c>
    </row>
    <row r="4871" spans="1:5" s="23" customFormat="1" ht="15.75" outlineLevel="2" x14ac:dyDescent="0.25">
      <c r="A4871" s="27">
        <v>44400</v>
      </c>
      <c r="B4871" s="24" t="s">
        <v>323</v>
      </c>
      <c r="C4871" s="25">
        <v>9568</v>
      </c>
      <c r="D4871" s="31" t="str">
        <f t="shared" si="75"/>
        <v/>
      </c>
      <c r="E4871" s="24" t="s">
        <v>62</v>
      </c>
    </row>
    <row r="4872" spans="1:5" s="23" customFormat="1" ht="15.75" outlineLevel="2" x14ac:dyDescent="0.25">
      <c r="A4872" s="27">
        <v>44400</v>
      </c>
      <c r="B4872" s="24" t="s">
        <v>323</v>
      </c>
      <c r="C4872" s="25">
        <v>16823</v>
      </c>
      <c r="D4872" s="31" t="str">
        <f t="shared" si="75"/>
        <v/>
      </c>
      <c r="E4872" s="24" t="s">
        <v>62</v>
      </c>
    </row>
    <row r="4873" spans="1:5" s="23" customFormat="1" ht="15.75" outlineLevel="2" x14ac:dyDescent="0.25">
      <c r="A4873" s="27">
        <v>44400</v>
      </c>
      <c r="B4873" s="24" t="s">
        <v>323</v>
      </c>
      <c r="C4873" s="25">
        <v>21063</v>
      </c>
      <c r="D4873" s="31" t="str">
        <f t="shared" si="75"/>
        <v/>
      </c>
      <c r="E4873" s="24" t="s">
        <v>62</v>
      </c>
    </row>
    <row r="4874" spans="1:5" s="23" customFormat="1" ht="15.75" outlineLevel="2" x14ac:dyDescent="0.25">
      <c r="A4874" s="27">
        <v>44400</v>
      </c>
      <c r="B4874" s="24" t="s">
        <v>323</v>
      </c>
      <c r="C4874" s="25">
        <v>2333.9499999999998</v>
      </c>
      <c r="D4874" s="31" t="str">
        <f t="shared" si="75"/>
        <v/>
      </c>
      <c r="E4874" s="24" t="s">
        <v>62</v>
      </c>
    </row>
    <row r="4875" spans="1:5" s="23" customFormat="1" ht="15.75" outlineLevel="2" x14ac:dyDescent="0.25">
      <c r="A4875" s="27">
        <v>44400</v>
      </c>
      <c r="B4875" s="24" t="s">
        <v>323</v>
      </c>
      <c r="C4875" s="25">
        <v>7885.83</v>
      </c>
      <c r="D4875" s="31" t="str">
        <f t="shared" si="75"/>
        <v/>
      </c>
      <c r="E4875" s="24" t="s">
        <v>62</v>
      </c>
    </row>
    <row r="4876" spans="1:5" s="23" customFormat="1" ht="15.75" outlineLevel="2" x14ac:dyDescent="0.25">
      <c r="A4876" s="27">
        <v>44400</v>
      </c>
      <c r="B4876" s="24" t="s">
        <v>323</v>
      </c>
      <c r="C4876" s="25">
        <v>19944</v>
      </c>
      <c r="D4876" s="31" t="str">
        <f t="shared" si="75"/>
        <v/>
      </c>
      <c r="E4876" s="24" t="s">
        <v>64</v>
      </c>
    </row>
    <row r="4877" spans="1:5" s="23" customFormat="1" ht="15.75" outlineLevel="2" x14ac:dyDescent="0.25">
      <c r="A4877" s="27">
        <v>44400</v>
      </c>
      <c r="B4877" s="24" t="s">
        <v>323</v>
      </c>
      <c r="C4877" s="25">
        <v>8591</v>
      </c>
      <c r="D4877" s="31" t="str">
        <f t="shared" si="75"/>
        <v/>
      </c>
      <c r="E4877" s="24" t="s">
        <v>64</v>
      </c>
    </row>
    <row r="4878" spans="1:5" s="23" customFormat="1" ht="15.75" outlineLevel="2" x14ac:dyDescent="0.25">
      <c r="A4878" s="27">
        <v>44400</v>
      </c>
      <c r="B4878" s="24" t="s">
        <v>323</v>
      </c>
      <c r="C4878" s="25">
        <v>392.33</v>
      </c>
      <c r="D4878" s="31" t="str">
        <f t="shared" si="75"/>
        <v/>
      </c>
      <c r="E4878" s="24" t="s">
        <v>62</v>
      </c>
    </row>
    <row r="4879" spans="1:5" s="23" customFormat="1" ht="15.75" outlineLevel="2" x14ac:dyDescent="0.25">
      <c r="A4879" s="27">
        <v>44400</v>
      </c>
      <c r="B4879" s="24" t="s">
        <v>323</v>
      </c>
      <c r="C4879" s="25">
        <v>832</v>
      </c>
      <c r="D4879" s="31" t="str">
        <f t="shared" si="75"/>
        <v/>
      </c>
      <c r="E4879" s="24" t="s">
        <v>62</v>
      </c>
    </row>
    <row r="4880" spans="1:5" s="23" customFormat="1" ht="15.75" outlineLevel="2" x14ac:dyDescent="0.25">
      <c r="A4880" s="27">
        <v>44400</v>
      </c>
      <c r="B4880" s="24" t="s">
        <v>323</v>
      </c>
      <c r="C4880" s="25">
        <v>1185.55</v>
      </c>
      <c r="D4880" s="31" t="str">
        <f t="shared" si="75"/>
        <v/>
      </c>
      <c r="E4880" s="24" t="s">
        <v>62</v>
      </c>
    </row>
    <row r="4881" spans="1:5" s="23" customFormat="1" ht="15.75" outlineLevel="2" x14ac:dyDescent="0.25">
      <c r="A4881" s="27">
        <v>44400</v>
      </c>
      <c r="B4881" s="24" t="s">
        <v>323</v>
      </c>
      <c r="C4881" s="25">
        <v>698.39</v>
      </c>
      <c r="D4881" s="31" t="str">
        <f t="shared" si="75"/>
        <v/>
      </c>
      <c r="E4881" s="24" t="s">
        <v>62</v>
      </c>
    </row>
    <row r="4882" spans="1:5" s="23" customFormat="1" ht="15.75" outlineLevel="2" x14ac:dyDescent="0.25">
      <c r="A4882" s="27">
        <v>44400</v>
      </c>
      <c r="B4882" s="24" t="s">
        <v>323</v>
      </c>
      <c r="C4882" s="25">
        <v>645.74</v>
      </c>
      <c r="D4882" s="31" t="str">
        <f t="shared" si="75"/>
        <v/>
      </c>
      <c r="E4882" s="24" t="s">
        <v>62</v>
      </c>
    </row>
    <row r="4883" spans="1:5" s="23" customFormat="1" ht="15.75" outlineLevel="2" x14ac:dyDescent="0.25">
      <c r="A4883" s="27">
        <v>44400</v>
      </c>
      <c r="B4883" s="24" t="s">
        <v>323</v>
      </c>
      <c r="C4883" s="25">
        <v>593</v>
      </c>
      <c r="D4883" s="31" t="str">
        <f t="shared" si="75"/>
        <v/>
      </c>
      <c r="E4883" s="24" t="s">
        <v>62</v>
      </c>
    </row>
    <row r="4884" spans="1:5" s="23" customFormat="1" ht="15.75" outlineLevel="2" x14ac:dyDescent="0.25">
      <c r="A4884" s="27">
        <v>44400</v>
      </c>
      <c r="B4884" s="24" t="s">
        <v>323</v>
      </c>
      <c r="C4884" s="25">
        <v>593</v>
      </c>
      <c r="D4884" s="31" t="str">
        <f t="shared" si="75"/>
        <v/>
      </c>
      <c r="E4884" s="24" t="s">
        <v>62</v>
      </c>
    </row>
    <row r="4885" spans="1:5" s="23" customFormat="1" ht="15.75" outlineLevel="2" x14ac:dyDescent="0.25">
      <c r="A4885" s="27">
        <v>44400</v>
      </c>
      <c r="B4885" s="24" t="s">
        <v>323</v>
      </c>
      <c r="C4885" s="25">
        <v>890</v>
      </c>
      <c r="D4885" s="31" t="str">
        <f t="shared" si="75"/>
        <v/>
      </c>
      <c r="E4885" s="24" t="s">
        <v>62</v>
      </c>
    </row>
    <row r="4886" spans="1:5" s="23" customFormat="1" ht="15.75" outlineLevel="2" x14ac:dyDescent="0.25">
      <c r="A4886" s="27">
        <v>44400</v>
      </c>
      <c r="B4886" s="24" t="s">
        <v>323</v>
      </c>
      <c r="C4886" s="25">
        <v>336.55</v>
      </c>
      <c r="D4886" s="31" t="str">
        <f t="shared" si="75"/>
        <v/>
      </c>
      <c r="E4886" s="24" t="s">
        <v>62</v>
      </c>
    </row>
    <row r="4887" spans="1:5" s="23" customFormat="1" ht="15.75" outlineLevel="2" x14ac:dyDescent="0.25">
      <c r="A4887" s="27">
        <v>44400</v>
      </c>
      <c r="B4887" s="24" t="s">
        <v>323</v>
      </c>
      <c r="C4887" s="25">
        <v>856.46</v>
      </c>
      <c r="D4887" s="31" t="str">
        <f t="shared" si="75"/>
        <v/>
      </c>
      <c r="E4887" s="24" t="s">
        <v>62</v>
      </c>
    </row>
    <row r="4888" spans="1:5" s="23" customFormat="1" ht="15.75" outlineLevel="2" x14ac:dyDescent="0.25">
      <c r="A4888" s="27">
        <v>44400</v>
      </c>
      <c r="B4888" s="24" t="s">
        <v>323</v>
      </c>
      <c r="C4888" s="25">
        <v>570.97</v>
      </c>
      <c r="D4888" s="31" t="str">
        <f t="shared" si="75"/>
        <v/>
      </c>
      <c r="E4888" s="24" t="s">
        <v>62</v>
      </c>
    </row>
    <row r="4889" spans="1:5" s="23" customFormat="1" ht="15.75" outlineLevel="2" x14ac:dyDescent="0.25">
      <c r="A4889" s="27">
        <v>44400</v>
      </c>
      <c r="B4889" s="24" t="s">
        <v>323</v>
      </c>
      <c r="C4889" s="25">
        <v>378.59</v>
      </c>
      <c r="D4889" s="31" t="str">
        <f t="shared" si="75"/>
        <v/>
      </c>
      <c r="E4889" s="24" t="s">
        <v>62</v>
      </c>
    </row>
    <row r="4890" spans="1:5" s="23" customFormat="1" ht="15.75" outlineLevel="2" x14ac:dyDescent="0.25">
      <c r="A4890" s="27">
        <v>44400</v>
      </c>
      <c r="B4890" s="24" t="s">
        <v>323</v>
      </c>
      <c r="C4890" s="25">
        <v>3711.31</v>
      </c>
      <c r="D4890" s="31" t="str">
        <f t="shared" si="75"/>
        <v/>
      </c>
      <c r="E4890" s="24" t="s">
        <v>62</v>
      </c>
    </row>
    <row r="4891" spans="1:5" s="23" customFormat="1" ht="15.75" outlineLevel="2" x14ac:dyDescent="0.25">
      <c r="A4891" s="27">
        <v>44400</v>
      </c>
      <c r="B4891" s="24" t="s">
        <v>323</v>
      </c>
      <c r="C4891" s="25">
        <v>101373.25</v>
      </c>
      <c r="D4891" s="31" t="str">
        <f t="shared" si="75"/>
        <v/>
      </c>
      <c r="E4891" s="24" t="s">
        <v>71</v>
      </c>
    </row>
    <row r="4892" spans="1:5" s="23" customFormat="1" ht="15.75" outlineLevel="2" x14ac:dyDescent="0.25">
      <c r="A4892" s="27">
        <v>44400</v>
      </c>
      <c r="B4892" s="24" t="s">
        <v>323</v>
      </c>
      <c r="C4892" s="25">
        <v>5158</v>
      </c>
      <c r="D4892" s="31" t="str">
        <f t="shared" si="75"/>
        <v/>
      </c>
      <c r="E4892" s="24" t="s">
        <v>62</v>
      </c>
    </row>
    <row r="4893" spans="1:5" s="23" customFormat="1" ht="15.75" outlineLevel="2" x14ac:dyDescent="0.25">
      <c r="A4893" s="27">
        <v>44400</v>
      </c>
      <c r="B4893" s="24" t="s">
        <v>323</v>
      </c>
      <c r="C4893" s="25">
        <v>2303</v>
      </c>
      <c r="D4893" s="31" t="str">
        <f t="shared" si="75"/>
        <v/>
      </c>
      <c r="E4893" s="24" t="s">
        <v>62</v>
      </c>
    </row>
    <row r="4894" spans="1:5" s="23" customFormat="1" ht="15.75" outlineLevel="2" x14ac:dyDescent="0.25">
      <c r="A4894" s="27">
        <v>44400</v>
      </c>
      <c r="B4894" s="24" t="s">
        <v>323</v>
      </c>
      <c r="C4894" s="25">
        <v>4495</v>
      </c>
      <c r="D4894" s="31" t="str">
        <f t="shared" si="75"/>
        <v/>
      </c>
      <c r="E4894" s="24" t="s">
        <v>62</v>
      </c>
    </row>
    <row r="4895" spans="1:5" s="23" customFormat="1" ht="15.75" outlineLevel="2" x14ac:dyDescent="0.25">
      <c r="A4895" s="27">
        <v>44400</v>
      </c>
      <c r="B4895" s="24" t="s">
        <v>323</v>
      </c>
      <c r="C4895" s="25">
        <v>274</v>
      </c>
      <c r="D4895" s="31" t="str">
        <f t="shared" si="75"/>
        <v/>
      </c>
      <c r="E4895" s="24" t="s">
        <v>62</v>
      </c>
    </row>
    <row r="4896" spans="1:5" s="23" customFormat="1" ht="15.75" outlineLevel="2" x14ac:dyDescent="0.25">
      <c r="A4896" s="27">
        <v>44400</v>
      </c>
      <c r="B4896" s="24" t="s">
        <v>323</v>
      </c>
      <c r="C4896" s="25">
        <v>2235</v>
      </c>
      <c r="D4896" s="31" t="str">
        <f t="shared" si="75"/>
        <v/>
      </c>
      <c r="E4896" s="24" t="s">
        <v>62</v>
      </c>
    </row>
    <row r="4897" spans="1:5" s="23" customFormat="1" ht="15.75" outlineLevel="2" x14ac:dyDescent="0.25">
      <c r="A4897" s="27">
        <v>44400</v>
      </c>
      <c r="B4897" s="24" t="s">
        <v>323</v>
      </c>
      <c r="C4897" s="25">
        <v>946</v>
      </c>
      <c r="D4897" s="31" t="str">
        <f t="shared" si="75"/>
        <v/>
      </c>
      <c r="E4897" s="24" t="s">
        <v>62</v>
      </c>
    </row>
    <row r="4898" spans="1:5" s="23" customFormat="1" ht="15.75" outlineLevel="2" x14ac:dyDescent="0.25">
      <c r="A4898" s="27">
        <v>44400</v>
      </c>
      <c r="B4898" s="24" t="s">
        <v>323</v>
      </c>
      <c r="C4898" s="25">
        <v>2433</v>
      </c>
      <c r="D4898" s="31" t="str">
        <f t="shared" si="75"/>
        <v/>
      </c>
      <c r="E4898" s="24" t="s">
        <v>62</v>
      </c>
    </row>
    <row r="4899" spans="1:5" s="23" customFormat="1" ht="15.75" outlineLevel="2" x14ac:dyDescent="0.25">
      <c r="A4899" s="27">
        <v>44400</v>
      </c>
      <c r="B4899" s="24" t="s">
        <v>323</v>
      </c>
      <c r="C4899" s="25">
        <v>5139</v>
      </c>
      <c r="D4899" s="31" t="str">
        <f t="shared" si="75"/>
        <v/>
      </c>
      <c r="E4899" s="24" t="s">
        <v>62</v>
      </c>
    </row>
    <row r="4900" spans="1:5" s="23" customFormat="1" ht="15.75" outlineLevel="2" x14ac:dyDescent="0.25">
      <c r="A4900" s="27">
        <v>44400</v>
      </c>
      <c r="B4900" s="24" t="s">
        <v>323</v>
      </c>
      <c r="C4900" s="25">
        <v>1960</v>
      </c>
      <c r="D4900" s="31" t="str">
        <f t="shared" si="75"/>
        <v/>
      </c>
      <c r="E4900" s="24" t="s">
        <v>62</v>
      </c>
    </row>
    <row r="4901" spans="1:5" s="23" customFormat="1" ht="15.75" outlineLevel="2" x14ac:dyDescent="0.25">
      <c r="A4901" s="27">
        <v>44400</v>
      </c>
      <c r="B4901" s="24" t="s">
        <v>323</v>
      </c>
      <c r="C4901" s="25">
        <v>220</v>
      </c>
      <c r="D4901" s="31" t="str">
        <f t="shared" si="75"/>
        <v/>
      </c>
      <c r="E4901" s="24" t="s">
        <v>62</v>
      </c>
    </row>
    <row r="4902" spans="1:5" s="23" customFormat="1" ht="15.75" outlineLevel="2" x14ac:dyDescent="0.25">
      <c r="A4902" s="27">
        <v>44400</v>
      </c>
      <c r="B4902" s="24" t="s">
        <v>323</v>
      </c>
      <c r="C4902" s="25">
        <v>257</v>
      </c>
      <c r="D4902" s="31" t="str">
        <f t="shared" si="75"/>
        <v/>
      </c>
      <c r="E4902" s="24" t="s">
        <v>62</v>
      </c>
    </row>
    <row r="4903" spans="1:5" s="23" customFormat="1" ht="15.75" outlineLevel="2" x14ac:dyDescent="0.25">
      <c r="A4903" s="27">
        <v>44400</v>
      </c>
      <c r="B4903" s="24" t="s">
        <v>323</v>
      </c>
      <c r="C4903" s="25">
        <v>3868</v>
      </c>
      <c r="D4903" s="31" t="str">
        <f t="shared" si="75"/>
        <v/>
      </c>
      <c r="E4903" s="24" t="s">
        <v>62</v>
      </c>
    </row>
    <row r="4904" spans="1:5" s="23" customFormat="1" ht="15.75" outlineLevel="2" x14ac:dyDescent="0.25">
      <c r="A4904" s="27">
        <v>44400</v>
      </c>
      <c r="B4904" s="24" t="s">
        <v>323</v>
      </c>
      <c r="C4904" s="25">
        <v>2616</v>
      </c>
      <c r="D4904" s="31" t="str">
        <f t="shared" si="75"/>
        <v/>
      </c>
      <c r="E4904" s="24" t="s">
        <v>62</v>
      </c>
    </row>
    <row r="4905" spans="1:5" s="23" customFormat="1" ht="15.75" outlineLevel="2" x14ac:dyDescent="0.25">
      <c r="A4905" s="27">
        <v>44400</v>
      </c>
      <c r="B4905" s="24" t="s">
        <v>323</v>
      </c>
      <c r="C4905" s="25">
        <v>222</v>
      </c>
      <c r="D4905" s="31" t="str">
        <f t="shared" si="75"/>
        <v/>
      </c>
      <c r="E4905" s="24" t="s">
        <v>62</v>
      </c>
    </row>
    <row r="4906" spans="1:5" s="23" customFormat="1" ht="15.75" outlineLevel="2" x14ac:dyDescent="0.25">
      <c r="A4906" s="27">
        <v>44400</v>
      </c>
      <c r="B4906" s="24" t="s">
        <v>323</v>
      </c>
      <c r="C4906" s="25">
        <v>1104</v>
      </c>
      <c r="D4906" s="31" t="str">
        <f t="shared" si="75"/>
        <v/>
      </c>
      <c r="E4906" s="24" t="s">
        <v>62</v>
      </c>
    </row>
    <row r="4907" spans="1:5" s="23" customFormat="1" ht="15.75" outlineLevel="2" x14ac:dyDescent="0.25">
      <c r="A4907" s="27">
        <v>44400</v>
      </c>
      <c r="B4907" s="24" t="s">
        <v>323</v>
      </c>
      <c r="C4907" s="25">
        <v>2400</v>
      </c>
      <c r="D4907" s="31" t="str">
        <f t="shared" si="75"/>
        <v/>
      </c>
      <c r="E4907" s="24" t="s">
        <v>62</v>
      </c>
    </row>
    <row r="4908" spans="1:5" s="23" customFormat="1" ht="15.75" outlineLevel="2" x14ac:dyDescent="0.25">
      <c r="A4908" s="27">
        <v>44400</v>
      </c>
      <c r="B4908" s="24" t="s">
        <v>323</v>
      </c>
      <c r="C4908" s="25">
        <v>3468</v>
      </c>
      <c r="D4908" s="31" t="str">
        <f t="shared" si="75"/>
        <v/>
      </c>
      <c r="E4908" s="24" t="s">
        <v>62</v>
      </c>
    </row>
    <row r="4909" spans="1:5" s="23" customFormat="1" ht="15.75" outlineLevel="2" x14ac:dyDescent="0.25">
      <c r="A4909" s="27">
        <v>44400</v>
      </c>
      <c r="B4909" s="24" t="s">
        <v>323</v>
      </c>
      <c r="C4909" s="25">
        <v>899</v>
      </c>
      <c r="D4909" s="31" t="str">
        <f t="shared" si="75"/>
        <v/>
      </c>
      <c r="E4909" s="24" t="s">
        <v>62</v>
      </c>
    </row>
    <row r="4910" spans="1:5" s="23" customFormat="1" ht="15.75" outlineLevel="2" x14ac:dyDescent="0.25">
      <c r="A4910" s="27">
        <v>44400</v>
      </c>
      <c r="B4910" s="24" t="s">
        <v>323</v>
      </c>
      <c r="C4910" s="25">
        <v>237</v>
      </c>
      <c r="D4910" s="31" t="str">
        <f t="shared" si="75"/>
        <v/>
      </c>
      <c r="E4910" s="24" t="s">
        <v>62</v>
      </c>
    </row>
    <row r="4911" spans="1:5" s="23" customFormat="1" ht="15.75" outlineLevel="2" x14ac:dyDescent="0.25">
      <c r="A4911" s="27">
        <v>44400</v>
      </c>
      <c r="B4911" s="24" t="s">
        <v>323</v>
      </c>
      <c r="C4911" s="25">
        <v>9003</v>
      </c>
      <c r="D4911" s="31" t="str">
        <f t="shared" si="75"/>
        <v/>
      </c>
      <c r="E4911" s="24" t="s">
        <v>62</v>
      </c>
    </row>
    <row r="4912" spans="1:5" s="23" customFormat="1" ht="15.75" outlineLevel="2" x14ac:dyDescent="0.25">
      <c r="A4912" s="27">
        <v>44400</v>
      </c>
      <c r="B4912" s="24" t="s">
        <v>323</v>
      </c>
      <c r="C4912" s="25">
        <v>7841</v>
      </c>
      <c r="D4912" s="31" t="str">
        <f t="shared" si="75"/>
        <v/>
      </c>
      <c r="E4912" s="24" t="s">
        <v>62</v>
      </c>
    </row>
    <row r="4913" spans="1:5" s="23" customFormat="1" ht="15.75" outlineLevel="2" x14ac:dyDescent="0.25">
      <c r="A4913" s="27">
        <v>44400</v>
      </c>
      <c r="B4913" s="24" t="s">
        <v>323</v>
      </c>
      <c r="C4913" s="25">
        <v>8264</v>
      </c>
      <c r="D4913" s="31" t="str">
        <f t="shared" ref="D4913:D4976" si="76">IF(E4913="","TOTAL","")</f>
        <v/>
      </c>
      <c r="E4913" s="24" t="s">
        <v>62</v>
      </c>
    </row>
    <row r="4914" spans="1:5" s="23" customFormat="1" ht="15.75" outlineLevel="2" x14ac:dyDescent="0.25">
      <c r="A4914" s="27">
        <v>44400</v>
      </c>
      <c r="B4914" s="24" t="s">
        <v>323</v>
      </c>
      <c r="C4914" s="25">
        <v>3120</v>
      </c>
      <c r="D4914" s="31" t="str">
        <f t="shared" si="76"/>
        <v/>
      </c>
      <c r="E4914" s="24" t="s">
        <v>62</v>
      </c>
    </row>
    <row r="4915" spans="1:5" s="23" customFormat="1" ht="15.75" outlineLevel="2" x14ac:dyDescent="0.25">
      <c r="A4915" s="27">
        <v>44400</v>
      </c>
      <c r="B4915" s="24" t="s">
        <v>323</v>
      </c>
      <c r="C4915" s="25">
        <v>628</v>
      </c>
      <c r="D4915" s="31" t="str">
        <f t="shared" si="76"/>
        <v/>
      </c>
      <c r="E4915" s="24" t="s">
        <v>62</v>
      </c>
    </row>
    <row r="4916" spans="1:5" s="23" customFormat="1" ht="15.75" outlineLevel="2" x14ac:dyDescent="0.25">
      <c r="A4916" s="27">
        <v>44400</v>
      </c>
      <c r="B4916" s="24" t="s">
        <v>323</v>
      </c>
      <c r="C4916" s="25">
        <v>68915.5</v>
      </c>
      <c r="D4916" s="31" t="str">
        <f t="shared" si="76"/>
        <v/>
      </c>
      <c r="E4916" s="24" t="s">
        <v>71</v>
      </c>
    </row>
    <row r="4917" spans="1:5" s="23" customFormat="1" ht="15.75" outlineLevel="2" x14ac:dyDescent="0.25">
      <c r="A4917" s="27">
        <v>44400</v>
      </c>
      <c r="B4917" s="24" t="s">
        <v>323</v>
      </c>
      <c r="C4917" s="25">
        <v>11245.5</v>
      </c>
      <c r="D4917" s="31" t="str">
        <f t="shared" si="76"/>
        <v/>
      </c>
      <c r="E4917" s="24" t="s">
        <v>62</v>
      </c>
    </row>
    <row r="4918" spans="1:5" s="23" customFormat="1" ht="15.75" outlineLevel="2" x14ac:dyDescent="0.25">
      <c r="A4918" s="27">
        <v>44400</v>
      </c>
      <c r="B4918" s="24" t="s">
        <v>323</v>
      </c>
      <c r="C4918" s="25">
        <v>2187.75</v>
      </c>
      <c r="D4918" s="31" t="str">
        <f t="shared" si="76"/>
        <v/>
      </c>
      <c r="E4918" s="24" t="s">
        <v>62</v>
      </c>
    </row>
    <row r="4919" spans="1:5" s="23" customFormat="1" ht="15.75" outlineLevel="1" x14ac:dyDescent="0.25">
      <c r="A4919" s="28">
        <f>A4918</f>
        <v>44400</v>
      </c>
      <c r="B4919" s="29" t="str">
        <f>B4918</f>
        <v>HUNTON SERVICES</v>
      </c>
      <c r="C4919" s="30">
        <f>SUBTOTAL(9,C4869:C4918)</f>
        <v>363127.52</v>
      </c>
      <c r="D4919" s="31" t="str">
        <f t="shared" si="76"/>
        <v>TOTAL</v>
      </c>
      <c r="E4919" s="24"/>
    </row>
    <row r="4920" spans="1:5" s="23" customFormat="1" ht="15.75" outlineLevel="2" x14ac:dyDescent="0.25">
      <c r="A4920" s="27">
        <v>44400</v>
      </c>
      <c r="B4920" s="24" t="s">
        <v>124</v>
      </c>
      <c r="C4920" s="25">
        <v>1250</v>
      </c>
      <c r="D4920" s="31" t="str">
        <f t="shared" si="76"/>
        <v/>
      </c>
      <c r="E4920" s="24" t="s">
        <v>77</v>
      </c>
    </row>
    <row r="4921" spans="1:5" s="23" customFormat="1" ht="15.75" outlineLevel="1" x14ac:dyDescent="0.25">
      <c r="A4921" s="28">
        <f>A4920</f>
        <v>44400</v>
      </c>
      <c r="B4921" s="29" t="str">
        <f>B4920</f>
        <v>INTERFACING COMPANY OF TEXAS INC</v>
      </c>
      <c r="C4921" s="30">
        <f>SUBTOTAL(9,C4920:C4920)</f>
        <v>1250</v>
      </c>
      <c r="D4921" s="31" t="str">
        <f t="shared" si="76"/>
        <v>TOTAL</v>
      </c>
      <c r="E4921" s="24"/>
    </row>
    <row r="4922" spans="1:5" s="23" customFormat="1" ht="15.75" outlineLevel="2" x14ac:dyDescent="0.25">
      <c r="A4922" s="27">
        <v>44400</v>
      </c>
      <c r="B4922" s="24" t="s">
        <v>89</v>
      </c>
      <c r="C4922" s="25">
        <v>495</v>
      </c>
      <c r="D4922" s="31" t="str">
        <f t="shared" si="76"/>
        <v/>
      </c>
      <c r="E4922" s="24" t="s">
        <v>56</v>
      </c>
    </row>
    <row r="4923" spans="1:5" s="23" customFormat="1" ht="15.75" outlineLevel="2" x14ac:dyDescent="0.25">
      <c r="A4923" s="27">
        <v>44400</v>
      </c>
      <c r="B4923" s="24" t="s">
        <v>89</v>
      </c>
      <c r="C4923" s="25">
        <v>1417.5</v>
      </c>
      <c r="D4923" s="31" t="str">
        <f t="shared" si="76"/>
        <v/>
      </c>
      <c r="E4923" s="24" t="s">
        <v>56</v>
      </c>
    </row>
    <row r="4924" spans="1:5" s="23" customFormat="1" ht="15.75" outlineLevel="2" x14ac:dyDescent="0.25">
      <c r="A4924" s="27">
        <v>44400</v>
      </c>
      <c r="B4924" s="24" t="s">
        <v>89</v>
      </c>
      <c r="C4924" s="25">
        <v>178</v>
      </c>
      <c r="D4924" s="31" t="str">
        <f t="shared" si="76"/>
        <v/>
      </c>
      <c r="E4924" s="24" t="s">
        <v>56</v>
      </c>
    </row>
    <row r="4925" spans="1:5" s="23" customFormat="1" ht="15.75" outlineLevel="1" x14ac:dyDescent="0.25">
      <c r="A4925" s="28">
        <f>A4924</f>
        <v>44400</v>
      </c>
      <c r="B4925" s="29" t="str">
        <f>B4924</f>
        <v>IDENTISYS INC</v>
      </c>
      <c r="C4925" s="30">
        <f>SUBTOTAL(9,C4922:C4924)</f>
        <v>2090.5</v>
      </c>
      <c r="D4925" s="31" t="str">
        <f t="shared" si="76"/>
        <v>TOTAL</v>
      </c>
      <c r="E4925" s="24"/>
    </row>
    <row r="4926" spans="1:5" s="23" customFormat="1" ht="15.75" outlineLevel="2" x14ac:dyDescent="0.25">
      <c r="A4926" s="27">
        <v>44400</v>
      </c>
      <c r="B4926" s="24" t="s">
        <v>301</v>
      </c>
      <c r="C4926" s="25">
        <v>2152.9899999999998</v>
      </c>
      <c r="D4926" s="31" t="str">
        <f t="shared" si="76"/>
        <v/>
      </c>
      <c r="E4926" s="24" t="s">
        <v>56</v>
      </c>
    </row>
    <row r="4927" spans="1:5" s="23" customFormat="1" ht="15.75" outlineLevel="2" x14ac:dyDescent="0.25">
      <c r="A4927" s="27">
        <v>44400</v>
      </c>
      <c r="B4927" s="24" t="s">
        <v>301</v>
      </c>
      <c r="C4927" s="25">
        <v>173.05</v>
      </c>
      <c r="D4927" s="31" t="str">
        <f t="shared" si="76"/>
        <v/>
      </c>
      <c r="E4927" s="24" t="s">
        <v>56</v>
      </c>
    </row>
    <row r="4928" spans="1:5" s="23" customFormat="1" ht="15.75" outlineLevel="2" x14ac:dyDescent="0.25">
      <c r="A4928" s="27">
        <v>44400</v>
      </c>
      <c r="B4928" s="24" t="s">
        <v>301</v>
      </c>
      <c r="C4928" s="25">
        <v>4326.25</v>
      </c>
      <c r="D4928" s="31" t="str">
        <f t="shared" si="76"/>
        <v/>
      </c>
      <c r="E4928" s="24" t="s">
        <v>56</v>
      </c>
    </row>
    <row r="4929" spans="1:5" s="23" customFormat="1" ht="15.75" outlineLevel="2" x14ac:dyDescent="0.25">
      <c r="A4929" s="27">
        <v>44400</v>
      </c>
      <c r="B4929" s="24" t="s">
        <v>301</v>
      </c>
      <c r="C4929" s="25">
        <v>11814.9</v>
      </c>
      <c r="D4929" s="31" t="str">
        <f t="shared" si="76"/>
        <v/>
      </c>
      <c r="E4929" s="24" t="s">
        <v>137</v>
      </c>
    </row>
    <row r="4930" spans="1:5" s="23" customFormat="1" ht="15.75" outlineLevel="2" x14ac:dyDescent="0.25">
      <c r="A4930" s="27">
        <v>44400</v>
      </c>
      <c r="B4930" s="24" t="s">
        <v>301</v>
      </c>
      <c r="C4930" s="25">
        <v>5572.87</v>
      </c>
      <c r="D4930" s="31" t="str">
        <f t="shared" si="76"/>
        <v/>
      </c>
      <c r="E4930" s="24" t="s">
        <v>56</v>
      </c>
    </row>
    <row r="4931" spans="1:5" s="23" customFormat="1" ht="15.75" outlineLevel="2" x14ac:dyDescent="0.25">
      <c r="A4931" s="27">
        <v>44400</v>
      </c>
      <c r="B4931" s="24" t="s">
        <v>301</v>
      </c>
      <c r="C4931" s="25">
        <v>2632.5</v>
      </c>
      <c r="D4931" s="31" t="str">
        <f t="shared" si="76"/>
        <v/>
      </c>
      <c r="E4931" s="24" t="s">
        <v>137</v>
      </c>
    </row>
    <row r="4932" spans="1:5" s="23" customFormat="1" ht="15.75" outlineLevel="2" x14ac:dyDescent="0.25">
      <c r="A4932" s="27">
        <v>44400</v>
      </c>
      <c r="B4932" s="24" t="s">
        <v>301</v>
      </c>
      <c r="C4932" s="25">
        <v>740.4</v>
      </c>
      <c r="D4932" s="31" t="str">
        <f t="shared" si="76"/>
        <v/>
      </c>
      <c r="E4932" s="24" t="s">
        <v>56</v>
      </c>
    </row>
    <row r="4933" spans="1:5" s="23" customFormat="1" ht="15.75" outlineLevel="2" x14ac:dyDescent="0.25">
      <c r="A4933" s="27">
        <v>44400</v>
      </c>
      <c r="B4933" s="24" t="s">
        <v>301</v>
      </c>
      <c r="C4933" s="25">
        <v>267.47000000000003</v>
      </c>
      <c r="D4933" s="31" t="str">
        <f t="shared" si="76"/>
        <v/>
      </c>
      <c r="E4933" s="24" t="s">
        <v>56</v>
      </c>
    </row>
    <row r="4934" spans="1:5" s="23" customFormat="1" ht="15.75" outlineLevel="1" x14ac:dyDescent="0.25">
      <c r="A4934" s="28">
        <f>A4933</f>
        <v>44400</v>
      </c>
      <c r="B4934" s="29" t="str">
        <f>B4933</f>
        <v>INDECO SALES INC</v>
      </c>
      <c r="C4934" s="30">
        <f>SUBTOTAL(9,C4926:C4933)</f>
        <v>27680.43</v>
      </c>
      <c r="D4934" s="31" t="str">
        <f t="shared" si="76"/>
        <v>TOTAL</v>
      </c>
      <c r="E4934" s="24"/>
    </row>
    <row r="4935" spans="1:5" s="23" customFormat="1" ht="15.75" outlineLevel="2" x14ac:dyDescent="0.25">
      <c r="A4935" s="27">
        <v>44400</v>
      </c>
      <c r="B4935" s="24" t="s">
        <v>152</v>
      </c>
      <c r="C4935" s="25">
        <v>17010.580000000002</v>
      </c>
      <c r="D4935" s="31" t="str">
        <f t="shared" si="76"/>
        <v/>
      </c>
      <c r="E4935" s="24" t="s">
        <v>187</v>
      </c>
    </row>
    <row r="4936" spans="1:5" s="23" customFormat="1" ht="15.75" outlineLevel="1" x14ac:dyDescent="0.25">
      <c r="A4936" s="28">
        <f>A4935</f>
        <v>44400</v>
      </c>
      <c r="B4936" s="29" t="str">
        <f>B4935</f>
        <v>INFOARMOR INC</v>
      </c>
      <c r="C4936" s="30">
        <f>SUBTOTAL(9,C4935:C4935)</f>
        <v>17010.580000000002</v>
      </c>
      <c r="D4936" s="31" t="str">
        <f t="shared" si="76"/>
        <v>TOTAL</v>
      </c>
      <c r="E4936" s="24"/>
    </row>
    <row r="4937" spans="1:5" s="23" customFormat="1" ht="15.75" outlineLevel="2" x14ac:dyDescent="0.25">
      <c r="A4937" s="27">
        <v>44400</v>
      </c>
      <c r="B4937" s="24" t="s">
        <v>429</v>
      </c>
      <c r="C4937" s="25">
        <v>38.4</v>
      </c>
      <c r="D4937" s="31" t="str">
        <f t="shared" si="76"/>
        <v/>
      </c>
      <c r="E4937" s="24" t="s">
        <v>222</v>
      </c>
    </row>
    <row r="4938" spans="1:5" s="23" customFormat="1" ht="15.75" outlineLevel="2" x14ac:dyDescent="0.25">
      <c r="A4938" s="27">
        <v>44400</v>
      </c>
      <c r="B4938" s="24" t="s">
        <v>429</v>
      </c>
      <c r="C4938" s="25">
        <v>1023.91</v>
      </c>
      <c r="D4938" s="31" t="str">
        <f t="shared" si="76"/>
        <v/>
      </c>
      <c r="E4938" s="24" t="s">
        <v>222</v>
      </c>
    </row>
    <row r="4939" spans="1:5" s="23" customFormat="1" ht="15.75" outlineLevel="2" x14ac:dyDescent="0.25">
      <c r="A4939" s="27">
        <v>44400</v>
      </c>
      <c r="B4939" s="24" t="s">
        <v>429</v>
      </c>
      <c r="C4939" s="25">
        <v>12006.05</v>
      </c>
      <c r="D4939" s="31" t="str">
        <f t="shared" si="76"/>
        <v/>
      </c>
      <c r="E4939" s="24" t="s">
        <v>222</v>
      </c>
    </row>
    <row r="4940" spans="1:5" s="23" customFormat="1" ht="15.75" outlineLevel="1" x14ac:dyDescent="0.25">
      <c r="A4940" s="28">
        <f>A4939</f>
        <v>44400</v>
      </c>
      <c r="B4940" s="29" t="str">
        <f>B4939</f>
        <v>JAKES INC</v>
      </c>
      <c r="C4940" s="30">
        <f>SUBTOTAL(9,C4937:C4939)</f>
        <v>13068.359999999999</v>
      </c>
      <c r="D4940" s="31" t="str">
        <f t="shared" si="76"/>
        <v>TOTAL</v>
      </c>
      <c r="E4940" s="24"/>
    </row>
    <row r="4941" spans="1:5" s="23" customFormat="1" ht="15.75" outlineLevel="2" x14ac:dyDescent="0.25">
      <c r="A4941" s="27">
        <v>44400</v>
      </c>
      <c r="B4941" s="24" t="s">
        <v>27</v>
      </c>
      <c r="C4941" s="25">
        <v>153.53</v>
      </c>
      <c r="D4941" s="31" t="str">
        <f t="shared" si="76"/>
        <v/>
      </c>
      <c r="E4941" s="24" t="s">
        <v>70</v>
      </c>
    </row>
    <row r="4942" spans="1:5" s="23" customFormat="1" ht="15.75" outlineLevel="2" x14ac:dyDescent="0.25">
      <c r="A4942" s="27">
        <v>44400</v>
      </c>
      <c r="B4942" s="24" t="s">
        <v>27</v>
      </c>
      <c r="C4942" s="25">
        <v>296.7</v>
      </c>
      <c r="D4942" s="31" t="str">
        <f t="shared" si="76"/>
        <v/>
      </c>
      <c r="E4942" s="24" t="s">
        <v>70</v>
      </c>
    </row>
    <row r="4943" spans="1:5" s="23" customFormat="1" ht="15.75" outlineLevel="2" x14ac:dyDescent="0.25">
      <c r="A4943" s="27">
        <v>44400</v>
      </c>
      <c r="B4943" s="24" t="s">
        <v>27</v>
      </c>
      <c r="C4943" s="25">
        <v>113.38</v>
      </c>
      <c r="D4943" s="31" t="str">
        <f t="shared" si="76"/>
        <v/>
      </c>
      <c r="E4943" s="24" t="s">
        <v>53</v>
      </c>
    </row>
    <row r="4944" spans="1:5" s="23" customFormat="1" ht="15.75" outlineLevel="2" x14ac:dyDescent="0.25">
      <c r="A4944" s="27">
        <v>44400</v>
      </c>
      <c r="B4944" s="24" t="s">
        <v>27</v>
      </c>
      <c r="C4944" s="25">
        <v>59.8</v>
      </c>
      <c r="D4944" s="31" t="str">
        <f t="shared" si="76"/>
        <v/>
      </c>
      <c r="E4944" s="24" t="s">
        <v>53</v>
      </c>
    </row>
    <row r="4945" spans="1:5" s="23" customFormat="1" ht="15.75" outlineLevel="1" x14ac:dyDescent="0.25">
      <c r="A4945" s="28">
        <f>A4944</f>
        <v>44400</v>
      </c>
      <c r="B4945" s="29" t="str">
        <f>B4944</f>
        <v>JASON'S DELI- DELI MGMT DEPT 271</v>
      </c>
      <c r="C4945" s="30">
        <f>SUBTOTAL(9,C4941:C4944)</f>
        <v>623.41</v>
      </c>
      <c r="D4945" s="31" t="str">
        <f t="shared" si="76"/>
        <v>TOTAL</v>
      </c>
      <c r="E4945" s="24"/>
    </row>
    <row r="4946" spans="1:5" s="23" customFormat="1" ht="15.75" outlineLevel="2" x14ac:dyDescent="0.25">
      <c r="A4946" s="27">
        <v>44400</v>
      </c>
      <c r="B4946" s="24" t="s">
        <v>430</v>
      </c>
      <c r="C4946" s="25">
        <v>2354.0100000000002</v>
      </c>
      <c r="D4946" s="31" t="str">
        <f t="shared" si="76"/>
        <v/>
      </c>
      <c r="E4946" s="24" t="s">
        <v>62</v>
      </c>
    </row>
    <row r="4947" spans="1:5" s="23" customFormat="1" ht="15.75" outlineLevel="2" x14ac:dyDescent="0.25">
      <c r="A4947" s="27">
        <v>44400</v>
      </c>
      <c r="B4947" s="24" t="s">
        <v>430</v>
      </c>
      <c r="C4947" s="25">
        <v>897.97</v>
      </c>
      <c r="D4947" s="31" t="str">
        <f t="shared" si="76"/>
        <v/>
      </c>
      <c r="E4947" s="24" t="s">
        <v>62</v>
      </c>
    </row>
    <row r="4948" spans="1:5" s="23" customFormat="1" ht="15.75" outlineLevel="2" x14ac:dyDescent="0.25">
      <c r="A4948" s="27">
        <v>44400</v>
      </c>
      <c r="B4948" s="24" t="s">
        <v>430</v>
      </c>
      <c r="C4948" s="25">
        <v>1172.08</v>
      </c>
      <c r="D4948" s="31" t="str">
        <f t="shared" si="76"/>
        <v/>
      </c>
      <c r="E4948" s="24" t="s">
        <v>62</v>
      </c>
    </row>
    <row r="4949" spans="1:5" s="23" customFormat="1" ht="15.75" outlineLevel="2" x14ac:dyDescent="0.25">
      <c r="A4949" s="27">
        <v>44400</v>
      </c>
      <c r="B4949" s="24" t="s">
        <v>430</v>
      </c>
      <c r="C4949" s="25">
        <v>347.97</v>
      </c>
      <c r="D4949" s="31" t="str">
        <f t="shared" si="76"/>
        <v/>
      </c>
      <c r="E4949" s="24" t="s">
        <v>62</v>
      </c>
    </row>
    <row r="4950" spans="1:5" s="23" customFormat="1" ht="15.75" outlineLevel="2" x14ac:dyDescent="0.25">
      <c r="A4950" s="27">
        <v>44400</v>
      </c>
      <c r="B4950" s="24" t="s">
        <v>430</v>
      </c>
      <c r="C4950" s="25">
        <v>4047.22</v>
      </c>
      <c r="D4950" s="31" t="str">
        <f t="shared" si="76"/>
        <v/>
      </c>
      <c r="E4950" s="24" t="s">
        <v>62</v>
      </c>
    </row>
    <row r="4951" spans="1:5" s="23" customFormat="1" ht="15.75" outlineLevel="1" x14ac:dyDescent="0.25">
      <c r="A4951" s="28">
        <f>A4950</f>
        <v>44400</v>
      </c>
      <c r="B4951" s="29" t="str">
        <f>B4950</f>
        <v>JOHNSON CONTROLS</v>
      </c>
      <c r="C4951" s="30">
        <f>SUBTOTAL(9,C4946:C4950)</f>
        <v>8819.25</v>
      </c>
      <c r="D4951" s="31" t="str">
        <f t="shared" si="76"/>
        <v>TOTAL</v>
      </c>
      <c r="E4951" s="24"/>
    </row>
    <row r="4952" spans="1:5" s="23" customFormat="1" ht="15.75" outlineLevel="2" x14ac:dyDescent="0.25">
      <c r="A4952" s="27">
        <v>44400</v>
      </c>
      <c r="B4952" s="24" t="s">
        <v>243</v>
      </c>
      <c r="C4952" s="25">
        <v>60</v>
      </c>
      <c r="D4952" s="31" t="str">
        <f t="shared" si="76"/>
        <v/>
      </c>
      <c r="E4952" s="24" t="s">
        <v>56</v>
      </c>
    </row>
    <row r="4953" spans="1:5" s="23" customFormat="1" ht="15.75" outlineLevel="2" x14ac:dyDescent="0.25">
      <c r="A4953" s="27">
        <v>44400</v>
      </c>
      <c r="B4953" s="24" t="s">
        <v>243</v>
      </c>
      <c r="C4953" s="25">
        <v>232.99</v>
      </c>
      <c r="D4953" s="31" t="str">
        <f t="shared" si="76"/>
        <v/>
      </c>
      <c r="E4953" s="24" t="s">
        <v>56</v>
      </c>
    </row>
    <row r="4954" spans="1:5" s="23" customFormat="1" ht="15.75" outlineLevel="2" x14ac:dyDescent="0.25">
      <c r="A4954" s="27">
        <v>44400</v>
      </c>
      <c r="B4954" s="24" t="s">
        <v>243</v>
      </c>
      <c r="C4954" s="25">
        <v>60</v>
      </c>
      <c r="D4954" s="31" t="str">
        <f t="shared" si="76"/>
        <v/>
      </c>
      <c r="E4954" s="24" t="s">
        <v>56</v>
      </c>
    </row>
    <row r="4955" spans="1:5" s="23" customFormat="1" ht="15.75" outlineLevel="1" x14ac:dyDescent="0.25">
      <c r="A4955" s="28">
        <f>A4954</f>
        <v>44400</v>
      </c>
      <c r="B4955" s="29" t="str">
        <f>B4954</f>
        <v>JW PEPPER AND SON INC</v>
      </c>
      <c r="C4955" s="30">
        <f>SUBTOTAL(9,C4952:C4954)</f>
        <v>352.99</v>
      </c>
      <c r="D4955" s="31" t="str">
        <f t="shared" si="76"/>
        <v>TOTAL</v>
      </c>
      <c r="E4955" s="24"/>
    </row>
    <row r="4956" spans="1:5" s="23" customFormat="1" ht="15.75" outlineLevel="2" x14ac:dyDescent="0.25">
      <c r="A4956" s="27">
        <v>44400</v>
      </c>
      <c r="B4956" s="24" t="s">
        <v>410</v>
      </c>
      <c r="C4956" s="25">
        <v>650.73</v>
      </c>
      <c r="D4956" s="31" t="str">
        <f t="shared" si="76"/>
        <v/>
      </c>
      <c r="E4956" s="24" t="s">
        <v>120</v>
      </c>
    </row>
    <row r="4957" spans="1:5" s="23" customFormat="1" ht="15.75" outlineLevel="1" x14ac:dyDescent="0.25">
      <c r="A4957" s="28">
        <f>A4956</f>
        <v>44400</v>
      </c>
      <c r="B4957" s="29" t="str">
        <f>B4956</f>
        <v>KALAHARI RESORTS &amp; CONVENTIONS</v>
      </c>
      <c r="C4957" s="30">
        <f>SUBTOTAL(9,C4956:C4956)</f>
        <v>650.73</v>
      </c>
      <c r="D4957" s="31" t="str">
        <f t="shared" si="76"/>
        <v>TOTAL</v>
      </c>
      <c r="E4957" s="24"/>
    </row>
    <row r="4958" spans="1:5" s="23" customFormat="1" ht="15.75" outlineLevel="2" x14ac:dyDescent="0.25">
      <c r="A4958" s="27">
        <v>44400</v>
      </c>
      <c r="B4958" s="24" t="s">
        <v>1194</v>
      </c>
      <c r="C4958" s="25">
        <v>5352</v>
      </c>
      <c r="D4958" s="31" t="str">
        <f t="shared" si="76"/>
        <v/>
      </c>
      <c r="E4958" s="24" t="s">
        <v>139</v>
      </c>
    </row>
    <row r="4959" spans="1:5" s="23" customFormat="1" ht="15.75" outlineLevel="1" x14ac:dyDescent="0.25">
      <c r="A4959" s="28">
        <f>A4958</f>
        <v>44400</v>
      </c>
      <c r="B4959" s="29" t="str">
        <f>B4958</f>
        <v>KATY 850 LLC</v>
      </c>
      <c r="C4959" s="30">
        <f>SUBTOTAL(9,C4958:C4958)</f>
        <v>5352</v>
      </c>
      <c r="D4959" s="31" t="str">
        <f t="shared" si="76"/>
        <v>TOTAL</v>
      </c>
      <c r="E4959" s="24"/>
    </row>
    <row r="4960" spans="1:5" s="23" customFormat="1" ht="15.75" outlineLevel="2" x14ac:dyDescent="0.25">
      <c r="A4960" s="27">
        <v>44400</v>
      </c>
      <c r="B4960" s="24" t="s">
        <v>456</v>
      </c>
      <c r="C4960" s="25">
        <v>19.98</v>
      </c>
      <c r="D4960" s="31" t="str">
        <f t="shared" si="76"/>
        <v/>
      </c>
      <c r="E4960" s="24" t="s">
        <v>56</v>
      </c>
    </row>
    <row r="4961" spans="1:5" s="23" customFormat="1" ht="15.75" outlineLevel="1" x14ac:dyDescent="0.25">
      <c r="A4961" s="28">
        <f>A4960</f>
        <v>44400</v>
      </c>
      <c r="B4961" s="29" t="str">
        <f>B4960</f>
        <v>KATY PRINTERS INC</v>
      </c>
      <c r="C4961" s="30">
        <f>SUBTOTAL(9,C4960:C4960)</f>
        <v>19.98</v>
      </c>
      <c r="D4961" s="31" t="str">
        <f t="shared" si="76"/>
        <v>TOTAL</v>
      </c>
      <c r="E4961" s="24"/>
    </row>
    <row r="4962" spans="1:5" s="23" customFormat="1" ht="15.75" outlineLevel="2" x14ac:dyDescent="0.25">
      <c r="A4962" s="27">
        <v>44400</v>
      </c>
      <c r="B4962" s="24" t="s">
        <v>539</v>
      </c>
      <c r="C4962" s="25">
        <v>9940</v>
      </c>
      <c r="D4962" s="31" t="str">
        <f t="shared" si="76"/>
        <v/>
      </c>
      <c r="E4962" s="24" t="s">
        <v>62</v>
      </c>
    </row>
    <row r="4963" spans="1:5" s="23" customFormat="1" ht="15.75" outlineLevel="2" x14ac:dyDescent="0.25">
      <c r="A4963" s="27">
        <v>44400</v>
      </c>
      <c r="B4963" s="24" t="s">
        <v>539</v>
      </c>
      <c r="C4963" s="25">
        <v>24975</v>
      </c>
      <c r="D4963" s="31" t="str">
        <f t="shared" si="76"/>
        <v/>
      </c>
      <c r="E4963" s="24" t="s">
        <v>62</v>
      </c>
    </row>
    <row r="4964" spans="1:5" s="23" customFormat="1" ht="15.75" outlineLevel="2" x14ac:dyDescent="0.25">
      <c r="A4964" s="27">
        <v>44400</v>
      </c>
      <c r="B4964" s="24" t="s">
        <v>539</v>
      </c>
      <c r="C4964" s="25">
        <v>8740</v>
      </c>
      <c r="D4964" s="31" t="str">
        <f t="shared" si="76"/>
        <v/>
      </c>
      <c r="E4964" s="24" t="s">
        <v>62</v>
      </c>
    </row>
    <row r="4965" spans="1:5" s="23" customFormat="1" ht="15.75" outlineLevel="2" x14ac:dyDescent="0.25">
      <c r="A4965" s="27">
        <v>44400</v>
      </c>
      <c r="B4965" s="24" t="s">
        <v>539</v>
      </c>
      <c r="C4965" s="25">
        <v>8740</v>
      </c>
      <c r="D4965" s="31" t="str">
        <f t="shared" si="76"/>
        <v/>
      </c>
      <c r="E4965" s="24" t="s">
        <v>62</v>
      </c>
    </row>
    <row r="4966" spans="1:5" s="23" customFormat="1" ht="15.75" outlineLevel="2" x14ac:dyDescent="0.25">
      <c r="A4966" s="27">
        <v>44400</v>
      </c>
      <c r="B4966" s="24" t="s">
        <v>539</v>
      </c>
      <c r="C4966" s="25">
        <v>8740</v>
      </c>
      <c r="D4966" s="31" t="str">
        <f t="shared" si="76"/>
        <v/>
      </c>
      <c r="E4966" s="24" t="s">
        <v>62</v>
      </c>
    </row>
    <row r="4967" spans="1:5" s="23" customFormat="1" ht="15.75" outlineLevel="2" x14ac:dyDescent="0.25">
      <c r="A4967" s="27">
        <v>44400</v>
      </c>
      <c r="B4967" s="24" t="s">
        <v>539</v>
      </c>
      <c r="C4967" s="25">
        <v>810</v>
      </c>
      <c r="D4967" s="31" t="str">
        <f t="shared" si="76"/>
        <v/>
      </c>
      <c r="E4967" s="24" t="s">
        <v>62</v>
      </c>
    </row>
    <row r="4968" spans="1:5" s="23" customFormat="1" ht="15.75" outlineLevel="1" x14ac:dyDescent="0.25">
      <c r="A4968" s="28">
        <f>A4967</f>
        <v>44400</v>
      </c>
      <c r="B4968" s="29" t="str">
        <f>B4967</f>
        <v>KIM NEAL &amp; ASSOCIATES</v>
      </c>
      <c r="C4968" s="30">
        <f>SUBTOTAL(9,C4962:C4967)</f>
        <v>61945</v>
      </c>
      <c r="D4968" s="31" t="str">
        <f t="shared" si="76"/>
        <v>TOTAL</v>
      </c>
      <c r="E4968" s="24"/>
    </row>
    <row r="4969" spans="1:5" s="23" customFormat="1" ht="15.75" outlineLevel="2" x14ac:dyDescent="0.25">
      <c r="A4969" s="27">
        <v>44400</v>
      </c>
      <c r="B4969" s="24" t="s">
        <v>1195</v>
      </c>
      <c r="C4969" s="25">
        <v>55120</v>
      </c>
      <c r="D4969" s="31" t="str">
        <f t="shared" si="76"/>
        <v/>
      </c>
      <c r="E4969" s="24" t="s">
        <v>65</v>
      </c>
    </row>
    <row r="4970" spans="1:5" s="23" customFormat="1" ht="15.75" outlineLevel="2" x14ac:dyDescent="0.25">
      <c r="A4970" s="27">
        <v>44400</v>
      </c>
      <c r="B4970" s="24" t="s">
        <v>1195</v>
      </c>
      <c r="C4970" s="25">
        <v>25650</v>
      </c>
      <c r="D4970" s="31" t="str">
        <f t="shared" si="76"/>
        <v/>
      </c>
      <c r="E4970" s="24" t="s">
        <v>65</v>
      </c>
    </row>
    <row r="4971" spans="1:5" s="23" customFormat="1" ht="15.75" outlineLevel="1" x14ac:dyDescent="0.25">
      <c r="A4971" s="28">
        <f>A4970</f>
        <v>44400</v>
      </c>
      <c r="B4971" s="29" t="str">
        <f>B4970</f>
        <v>KIRKSEY ARCHITECTS</v>
      </c>
      <c r="C4971" s="30">
        <f>SUBTOTAL(9,C4969:C4970)</f>
        <v>80770</v>
      </c>
      <c r="D4971" s="31" t="str">
        <f t="shared" si="76"/>
        <v>TOTAL</v>
      </c>
      <c r="E4971" s="24"/>
    </row>
    <row r="4972" spans="1:5" s="23" customFormat="1" ht="15.75" outlineLevel="2" x14ac:dyDescent="0.25">
      <c r="A4972" s="27">
        <v>44400</v>
      </c>
      <c r="B4972" s="24" t="s">
        <v>1196</v>
      </c>
      <c r="C4972" s="25">
        <v>60</v>
      </c>
      <c r="D4972" s="31" t="str">
        <f t="shared" si="76"/>
        <v/>
      </c>
      <c r="E4972" s="24" t="s">
        <v>74</v>
      </c>
    </row>
    <row r="4973" spans="1:5" s="23" customFormat="1" ht="15.75" outlineLevel="2" x14ac:dyDescent="0.25">
      <c r="A4973" s="27">
        <v>44400</v>
      </c>
      <c r="B4973" s="24" t="s">
        <v>1196</v>
      </c>
      <c r="C4973" s="25">
        <v>60</v>
      </c>
      <c r="D4973" s="31" t="str">
        <f t="shared" si="76"/>
        <v/>
      </c>
      <c r="E4973" s="24" t="s">
        <v>74</v>
      </c>
    </row>
    <row r="4974" spans="1:5" s="23" customFormat="1" ht="15.75" outlineLevel="1" x14ac:dyDescent="0.25">
      <c r="A4974" s="28">
        <f>A4973</f>
        <v>44400</v>
      </c>
      <c r="B4974" s="29" t="str">
        <f>B4973</f>
        <v>KLEIN CAIN TRACK &amp; FIELD BOOSTER</v>
      </c>
      <c r="C4974" s="30">
        <f>SUBTOTAL(9,C4972:C4973)</f>
        <v>120</v>
      </c>
      <c r="D4974" s="31" t="str">
        <f t="shared" si="76"/>
        <v>TOTAL</v>
      </c>
      <c r="E4974" s="24"/>
    </row>
    <row r="4975" spans="1:5" s="23" customFormat="1" ht="15.75" outlineLevel="2" x14ac:dyDescent="0.25">
      <c r="A4975" s="27">
        <v>44400</v>
      </c>
      <c r="B4975" s="24" t="s">
        <v>1196</v>
      </c>
      <c r="C4975" s="25">
        <v>60</v>
      </c>
      <c r="D4975" s="31" t="str">
        <f t="shared" si="76"/>
        <v/>
      </c>
      <c r="E4975" s="24" t="s">
        <v>74</v>
      </c>
    </row>
    <row r="4976" spans="1:5" s="23" customFormat="1" ht="15.75" outlineLevel="1" x14ac:dyDescent="0.25">
      <c r="A4976" s="28">
        <f>A4975</f>
        <v>44400</v>
      </c>
      <c r="B4976" s="29" t="str">
        <f>B4975</f>
        <v>KLEIN CAIN TRACK &amp; FIELD BOOSTER</v>
      </c>
      <c r="C4976" s="30">
        <f>SUBTOTAL(9,C4975:C4975)</f>
        <v>60</v>
      </c>
      <c r="D4976" s="31" t="str">
        <f t="shared" si="76"/>
        <v>TOTAL</v>
      </c>
      <c r="E4976" s="24"/>
    </row>
    <row r="4977" spans="1:5" s="23" customFormat="1" ht="15.75" outlineLevel="2" x14ac:dyDescent="0.25">
      <c r="A4977" s="27">
        <v>44400</v>
      </c>
      <c r="B4977" s="24" t="s">
        <v>194</v>
      </c>
      <c r="C4977" s="25">
        <v>202.25</v>
      </c>
      <c r="D4977" s="31" t="str">
        <f t="shared" ref="D4977:D5040" si="77">IF(E4977="","TOTAL","")</f>
        <v/>
      </c>
      <c r="E4977" s="24" t="s">
        <v>56</v>
      </c>
    </row>
    <row r="4978" spans="1:5" s="23" customFormat="1" ht="15.75" outlineLevel="2" x14ac:dyDescent="0.25">
      <c r="A4978" s="27">
        <v>44400</v>
      </c>
      <c r="B4978" s="24" t="s">
        <v>194</v>
      </c>
      <c r="C4978" s="25">
        <v>20.88</v>
      </c>
      <c r="D4978" s="31" t="str">
        <f t="shared" si="77"/>
        <v/>
      </c>
      <c r="E4978" s="24" t="s">
        <v>137</v>
      </c>
    </row>
    <row r="4979" spans="1:5" s="23" customFormat="1" ht="15.75" outlineLevel="2" x14ac:dyDescent="0.25">
      <c r="A4979" s="27">
        <v>44400</v>
      </c>
      <c r="B4979" s="24" t="s">
        <v>194</v>
      </c>
      <c r="C4979" s="25">
        <v>1059.9000000000001</v>
      </c>
      <c r="D4979" s="31" t="str">
        <f t="shared" si="77"/>
        <v/>
      </c>
      <c r="E4979" s="24" t="s">
        <v>56</v>
      </c>
    </row>
    <row r="4980" spans="1:5" s="23" customFormat="1" ht="15.75" outlineLevel="2" x14ac:dyDescent="0.25">
      <c r="A4980" s="27">
        <v>44400</v>
      </c>
      <c r="B4980" s="24" t="s">
        <v>194</v>
      </c>
      <c r="C4980" s="25">
        <v>9.48</v>
      </c>
      <c r="D4980" s="31" t="str">
        <f t="shared" si="77"/>
        <v/>
      </c>
      <c r="E4980" s="24" t="s">
        <v>56</v>
      </c>
    </row>
    <row r="4981" spans="1:5" s="23" customFormat="1" ht="15.75" outlineLevel="2" x14ac:dyDescent="0.25">
      <c r="A4981" s="27">
        <v>44400</v>
      </c>
      <c r="B4981" s="24" t="s">
        <v>194</v>
      </c>
      <c r="C4981" s="25">
        <v>531.92999999999995</v>
      </c>
      <c r="D4981" s="31" t="str">
        <f t="shared" si="77"/>
        <v/>
      </c>
      <c r="E4981" s="24" t="s">
        <v>56</v>
      </c>
    </row>
    <row r="4982" spans="1:5" s="23" customFormat="1" ht="15.75" outlineLevel="2" x14ac:dyDescent="0.25">
      <c r="A4982" s="27">
        <v>44400</v>
      </c>
      <c r="B4982" s="24" t="s">
        <v>194</v>
      </c>
      <c r="C4982" s="25">
        <v>100.64</v>
      </c>
      <c r="D4982" s="31" t="str">
        <f t="shared" si="77"/>
        <v/>
      </c>
      <c r="E4982" s="24" t="s">
        <v>56</v>
      </c>
    </row>
    <row r="4983" spans="1:5" s="23" customFormat="1" ht="15.75" outlineLevel="1" x14ac:dyDescent="0.25">
      <c r="A4983" s="28">
        <f>A4982</f>
        <v>44400</v>
      </c>
      <c r="B4983" s="29" t="str">
        <f>B4982</f>
        <v>LAKESHORE EQUIPMENT COMPANY</v>
      </c>
      <c r="C4983" s="30">
        <f>SUBTOTAL(9,C4977:C4982)</f>
        <v>1925.0800000000002</v>
      </c>
      <c r="D4983" s="31" t="str">
        <f t="shared" si="77"/>
        <v>TOTAL</v>
      </c>
      <c r="E4983" s="24"/>
    </row>
    <row r="4984" spans="1:5" s="23" customFormat="1" ht="15.75" outlineLevel="2" x14ac:dyDescent="0.25">
      <c r="A4984" s="27">
        <v>44400</v>
      </c>
      <c r="B4984" s="24" t="s">
        <v>1197</v>
      </c>
      <c r="C4984" s="25">
        <v>133.15</v>
      </c>
      <c r="D4984" s="31" t="str">
        <f t="shared" si="77"/>
        <v/>
      </c>
      <c r="E4984" s="24" t="s">
        <v>137</v>
      </c>
    </row>
    <row r="4985" spans="1:5" s="23" customFormat="1" ht="15.75" outlineLevel="1" x14ac:dyDescent="0.25">
      <c r="A4985" s="28">
        <f>A4984</f>
        <v>44400</v>
      </c>
      <c r="B4985" s="29" t="str">
        <f>B4984</f>
        <v>LEARNING SCIENCES INTERNATIONAL LLC</v>
      </c>
      <c r="C4985" s="30">
        <f>SUBTOTAL(9,C4984:C4984)</f>
        <v>133.15</v>
      </c>
      <c r="D4985" s="31" t="str">
        <f t="shared" si="77"/>
        <v>TOTAL</v>
      </c>
      <c r="E4985" s="24"/>
    </row>
    <row r="4986" spans="1:5" s="23" customFormat="1" ht="15.75" outlineLevel="2" x14ac:dyDescent="0.25">
      <c r="A4986" s="27">
        <v>44400</v>
      </c>
      <c r="B4986" s="24" t="s">
        <v>174</v>
      </c>
      <c r="C4986" s="25">
        <v>18705</v>
      </c>
      <c r="D4986" s="31" t="str">
        <f t="shared" si="77"/>
        <v/>
      </c>
      <c r="E4986" s="24" t="s">
        <v>187</v>
      </c>
    </row>
    <row r="4987" spans="1:5" s="23" customFormat="1" ht="15.75" outlineLevel="1" x14ac:dyDescent="0.25">
      <c r="A4987" s="28">
        <f>A4986</f>
        <v>44400</v>
      </c>
      <c r="B4987" s="29" t="str">
        <f>B4986</f>
        <v>LEGALSHIELD</v>
      </c>
      <c r="C4987" s="30">
        <f>SUBTOTAL(9,C4986:C4986)</f>
        <v>18705</v>
      </c>
      <c r="D4987" s="31" t="str">
        <f t="shared" si="77"/>
        <v>TOTAL</v>
      </c>
      <c r="E4987" s="24"/>
    </row>
    <row r="4988" spans="1:5" s="23" customFormat="1" ht="15.75" outlineLevel="2" x14ac:dyDescent="0.25">
      <c r="A4988" s="27">
        <v>44400</v>
      </c>
      <c r="B4988" s="24" t="s">
        <v>1198</v>
      </c>
      <c r="C4988" s="25">
        <v>2039.7</v>
      </c>
      <c r="D4988" s="31" t="str">
        <f t="shared" si="77"/>
        <v/>
      </c>
      <c r="E4988" s="24" t="s">
        <v>56</v>
      </c>
    </row>
    <row r="4989" spans="1:5" s="23" customFormat="1" ht="15.75" outlineLevel="1" x14ac:dyDescent="0.25">
      <c r="A4989" s="28">
        <f>A4988</f>
        <v>44400</v>
      </c>
      <c r="B4989" s="29" t="str">
        <f>B4988</f>
        <v>LEGO EDUCATION</v>
      </c>
      <c r="C4989" s="30">
        <f>SUBTOTAL(9,C4988:C4988)</f>
        <v>2039.7</v>
      </c>
      <c r="D4989" s="31" t="str">
        <f t="shared" si="77"/>
        <v>TOTAL</v>
      </c>
      <c r="E4989" s="24"/>
    </row>
    <row r="4990" spans="1:5" s="23" customFormat="1" ht="15.75" outlineLevel="2" x14ac:dyDescent="0.25">
      <c r="A4990" s="27">
        <v>44400</v>
      </c>
      <c r="B4990" s="24" t="s">
        <v>1199</v>
      </c>
      <c r="C4990" s="25">
        <v>362.88</v>
      </c>
      <c r="D4990" s="31" t="str">
        <f t="shared" si="77"/>
        <v/>
      </c>
      <c r="E4990" s="24" t="s">
        <v>137</v>
      </c>
    </row>
    <row r="4991" spans="1:5" s="23" customFormat="1" ht="15.75" outlineLevel="1" x14ac:dyDescent="0.25">
      <c r="A4991" s="28">
        <f>A4990</f>
        <v>44400</v>
      </c>
      <c r="B4991" s="29" t="str">
        <f>B4990</f>
        <v>LONE STAR LEARNING SALES &amp; MARKETING INC</v>
      </c>
      <c r="C4991" s="30">
        <f>SUBTOTAL(9,C4990:C4990)</f>
        <v>362.88</v>
      </c>
      <c r="D4991" s="31" t="str">
        <f t="shared" si="77"/>
        <v>TOTAL</v>
      </c>
      <c r="E4991" s="24"/>
    </row>
    <row r="4992" spans="1:5" s="23" customFormat="1" ht="15.75" outlineLevel="2" x14ac:dyDescent="0.25">
      <c r="A4992" s="27">
        <v>44400</v>
      </c>
      <c r="B4992" s="24" t="s">
        <v>302</v>
      </c>
      <c r="C4992" s="25">
        <v>586.55999999999995</v>
      </c>
      <c r="D4992" s="31" t="str">
        <f t="shared" si="77"/>
        <v/>
      </c>
      <c r="E4992" s="24" t="s">
        <v>56</v>
      </c>
    </row>
    <row r="4993" spans="1:5" s="23" customFormat="1" ht="15.75" outlineLevel="1" x14ac:dyDescent="0.25">
      <c r="A4993" s="28">
        <f>A4992</f>
        <v>44400</v>
      </c>
      <c r="B4993" s="29" t="str">
        <f>B4992</f>
        <v>ZNK PARTNERS LLC</v>
      </c>
      <c r="C4993" s="30">
        <f>SUBTOTAL(9,C4992:C4992)</f>
        <v>586.55999999999995</v>
      </c>
      <c r="D4993" s="31" t="str">
        <f t="shared" si="77"/>
        <v>TOTAL</v>
      </c>
      <c r="E4993" s="24"/>
    </row>
    <row r="4994" spans="1:5" s="23" customFormat="1" ht="15.75" outlineLevel="2" x14ac:dyDescent="0.25">
      <c r="A4994" s="27">
        <v>44400</v>
      </c>
      <c r="B4994" s="24" t="s">
        <v>52</v>
      </c>
      <c r="C4994" s="25">
        <v>627.76</v>
      </c>
      <c r="D4994" s="31" t="str">
        <f t="shared" si="77"/>
        <v/>
      </c>
      <c r="E4994" s="24" t="s">
        <v>58</v>
      </c>
    </row>
    <row r="4995" spans="1:5" s="23" customFormat="1" ht="15.75" outlineLevel="1" x14ac:dyDescent="0.25">
      <c r="A4995" s="28">
        <f>A4994</f>
        <v>44400</v>
      </c>
      <c r="B4995" s="29" t="str">
        <f>B4994</f>
        <v>LONGHORN BUS SALES</v>
      </c>
      <c r="C4995" s="30">
        <f>SUBTOTAL(9,C4994:C4994)</f>
        <v>627.76</v>
      </c>
      <c r="D4995" s="31" t="str">
        <f t="shared" si="77"/>
        <v>TOTAL</v>
      </c>
      <c r="E4995" s="24"/>
    </row>
    <row r="4996" spans="1:5" s="23" customFormat="1" ht="15.75" outlineLevel="2" x14ac:dyDescent="0.25">
      <c r="A4996" s="27">
        <v>44400</v>
      </c>
      <c r="B4996" s="24" t="s">
        <v>34</v>
      </c>
      <c r="C4996" s="25">
        <v>1154.25</v>
      </c>
      <c r="D4996" s="31" t="str">
        <f t="shared" si="77"/>
        <v/>
      </c>
      <c r="E4996" s="24" t="s">
        <v>58</v>
      </c>
    </row>
    <row r="4997" spans="1:5" s="23" customFormat="1" ht="15.75" outlineLevel="2" x14ac:dyDescent="0.25">
      <c r="A4997" s="27">
        <v>44400</v>
      </c>
      <c r="B4997" s="24" t="s">
        <v>34</v>
      </c>
      <c r="C4997" s="25">
        <v>122.86</v>
      </c>
      <c r="D4997" s="31" t="str">
        <f t="shared" si="77"/>
        <v/>
      </c>
      <c r="E4997" s="24" t="s">
        <v>58</v>
      </c>
    </row>
    <row r="4998" spans="1:5" s="23" customFormat="1" ht="15.75" outlineLevel="2" x14ac:dyDescent="0.25">
      <c r="A4998" s="27">
        <v>44400</v>
      </c>
      <c r="B4998" s="24" t="s">
        <v>34</v>
      </c>
      <c r="C4998" s="25">
        <v>70.930000000000007</v>
      </c>
      <c r="D4998" s="31" t="str">
        <f t="shared" si="77"/>
        <v/>
      </c>
      <c r="E4998" s="24" t="s">
        <v>58</v>
      </c>
    </row>
    <row r="4999" spans="1:5" s="23" customFormat="1" ht="15.75" outlineLevel="2" x14ac:dyDescent="0.25">
      <c r="A4999" s="27">
        <v>44400</v>
      </c>
      <c r="B4999" s="24" t="s">
        <v>34</v>
      </c>
      <c r="C4999" s="25">
        <v>36.33</v>
      </c>
      <c r="D4999" s="31" t="str">
        <f t="shared" si="77"/>
        <v/>
      </c>
      <c r="E4999" s="24" t="s">
        <v>58</v>
      </c>
    </row>
    <row r="5000" spans="1:5" s="23" customFormat="1" ht="15.75" outlineLevel="2" x14ac:dyDescent="0.25">
      <c r="A5000" s="27">
        <v>44400</v>
      </c>
      <c r="B5000" s="24" t="s">
        <v>34</v>
      </c>
      <c r="C5000" s="25">
        <v>15.84</v>
      </c>
      <c r="D5000" s="31" t="str">
        <f t="shared" si="77"/>
        <v/>
      </c>
      <c r="E5000" s="24" t="s">
        <v>58</v>
      </c>
    </row>
    <row r="5001" spans="1:5" s="23" customFormat="1" ht="15.75" outlineLevel="2" x14ac:dyDescent="0.25">
      <c r="A5001" s="27">
        <v>44400</v>
      </c>
      <c r="B5001" s="24" t="s">
        <v>34</v>
      </c>
      <c r="C5001" s="25">
        <v>13.84</v>
      </c>
      <c r="D5001" s="31" t="str">
        <f t="shared" si="77"/>
        <v/>
      </c>
      <c r="E5001" s="24" t="s">
        <v>58</v>
      </c>
    </row>
    <row r="5002" spans="1:5" s="23" customFormat="1" ht="15.75" outlineLevel="2" x14ac:dyDescent="0.25">
      <c r="A5002" s="27">
        <v>44400</v>
      </c>
      <c r="B5002" s="24" t="s">
        <v>34</v>
      </c>
      <c r="C5002" s="25">
        <v>88.81</v>
      </c>
      <c r="D5002" s="31" t="str">
        <f t="shared" si="77"/>
        <v/>
      </c>
      <c r="E5002" s="24" t="s">
        <v>58</v>
      </c>
    </row>
    <row r="5003" spans="1:5" s="23" customFormat="1" ht="15.75" outlineLevel="2" x14ac:dyDescent="0.25">
      <c r="A5003" s="27">
        <v>44400</v>
      </c>
      <c r="B5003" s="24" t="s">
        <v>34</v>
      </c>
      <c r="C5003" s="25">
        <v>2.62</v>
      </c>
      <c r="D5003" s="31" t="str">
        <f t="shared" si="77"/>
        <v/>
      </c>
      <c r="E5003" s="24" t="s">
        <v>58</v>
      </c>
    </row>
    <row r="5004" spans="1:5" s="23" customFormat="1" ht="15.75" outlineLevel="2" x14ac:dyDescent="0.25">
      <c r="A5004" s="27">
        <v>44400</v>
      </c>
      <c r="B5004" s="24" t="s">
        <v>34</v>
      </c>
      <c r="C5004" s="25">
        <v>38.82</v>
      </c>
      <c r="D5004" s="31" t="str">
        <f t="shared" si="77"/>
        <v/>
      </c>
      <c r="E5004" s="24" t="s">
        <v>58</v>
      </c>
    </row>
    <row r="5005" spans="1:5" s="23" customFormat="1" ht="15.75" outlineLevel="1" x14ac:dyDescent="0.25">
      <c r="A5005" s="28">
        <f>A5004</f>
        <v>44400</v>
      </c>
      <c r="B5005" s="29" t="str">
        <f>B5004</f>
        <v>LOWE'S</v>
      </c>
      <c r="C5005" s="30">
        <f>SUBTOTAL(9,C4996:C5004)</f>
        <v>1544.2999999999995</v>
      </c>
      <c r="D5005" s="31" t="str">
        <f t="shared" si="77"/>
        <v>TOTAL</v>
      </c>
      <c r="E5005" s="24"/>
    </row>
    <row r="5006" spans="1:5" s="23" customFormat="1" ht="15.75" outlineLevel="2" x14ac:dyDescent="0.25">
      <c r="A5006" s="27">
        <v>44400</v>
      </c>
      <c r="B5006" s="24" t="s">
        <v>175</v>
      </c>
      <c r="C5006" s="25">
        <v>5375.24</v>
      </c>
      <c r="D5006" s="31" t="str">
        <f t="shared" si="77"/>
        <v/>
      </c>
      <c r="E5006" s="24" t="s">
        <v>82</v>
      </c>
    </row>
    <row r="5007" spans="1:5" s="23" customFormat="1" ht="15.75" outlineLevel="1" x14ac:dyDescent="0.25">
      <c r="A5007" s="28">
        <f>A5006</f>
        <v>44400</v>
      </c>
      <c r="B5007" s="29" t="str">
        <f>B5006</f>
        <v>LOYAL AMERICAN LIFE INSURANCE COMPANY</v>
      </c>
      <c r="C5007" s="30">
        <f>SUBTOTAL(9,C5006:C5006)</f>
        <v>5375.24</v>
      </c>
      <c r="D5007" s="31" t="str">
        <f t="shared" si="77"/>
        <v>TOTAL</v>
      </c>
      <c r="E5007" s="24"/>
    </row>
    <row r="5008" spans="1:5" s="23" customFormat="1" ht="15.75" outlineLevel="2" x14ac:dyDescent="0.25">
      <c r="A5008" s="27">
        <v>44400</v>
      </c>
      <c r="B5008" s="24" t="s">
        <v>12</v>
      </c>
      <c r="C5008" s="25">
        <v>310.45</v>
      </c>
      <c r="D5008" s="31" t="str">
        <f t="shared" si="77"/>
        <v/>
      </c>
      <c r="E5008" s="24" t="s">
        <v>57</v>
      </c>
    </row>
    <row r="5009" spans="1:5" s="23" customFormat="1" ht="15.75" outlineLevel="2" x14ac:dyDescent="0.25">
      <c r="A5009" s="27">
        <v>44400</v>
      </c>
      <c r="B5009" s="24" t="s">
        <v>12</v>
      </c>
      <c r="C5009" s="25">
        <v>929.74</v>
      </c>
      <c r="D5009" s="31" t="str">
        <f t="shared" si="77"/>
        <v/>
      </c>
      <c r="E5009" s="24" t="s">
        <v>57</v>
      </c>
    </row>
    <row r="5010" spans="1:5" s="23" customFormat="1" ht="15.75" outlineLevel="2" x14ac:dyDescent="0.25">
      <c r="A5010" s="27">
        <v>44400</v>
      </c>
      <c r="B5010" s="24" t="s">
        <v>12</v>
      </c>
      <c r="C5010" s="25">
        <v>741.13</v>
      </c>
      <c r="D5010" s="31" t="str">
        <f t="shared" si="77"/>
        <v/>
      </c>
      <c r="E5010" s="24" t="s">
        <v>57</v>
      </c>
    </row>
    <row r="5011" spans="1:5" s="23" customFormat="1" ht="15.75" outlineLevel="2" x14ac:dyDescent="0.25">
      <c r="A5011" s="27">
        <v>44400</v>
      </c>
      <c r="B5011" s="24" t="s">
        <v>12</v>
      </c>
      <c r="C5011" s="25">
        <v>331.06</v>
      </c>
      <c r="D5011" s="31" t="str">
        <f t="shared" si="77"/>
        <v/>
      </c>
      <c r="E5011" s="24" t="s">
        <v>57</v>
      </c>
    </row>
    <row r="5012" spans="1:5" s="23" customFormat="1" ht="15.75" outlineLevel="2" x14ac:dyDescent="0.25">
      <c r="A5012" s="27">
        <v>44400</v>
      </c>
      <c r="B5012" s="24" t="s">
        <v>12</v>
      </c>
      <c r="C5012" s="25">
        <v>677.2</v>
      </c>
      <c r="D5012" s="31" t="str">
        <f t="shared" si="77"/>
        <v/>
      </c>
      <c r="E5012" s="24" t="s">
        <v>57</v>
      </c>
    </row>
    <row r="5013" spans="1:5" s="23" customFormat="1" ht="15.75" outlineLevel="2" x14ac:dyDescent="0.25">
      <c r="A5013" s="27">
        <v>44400</v>
      </c>
      <c r="B5013" s="24" t="s">
        <v>12</v>
      </c>
      <c r="C5013" s="25">
        <v>139.19</v>
      </c>
      <c r="D5013" s="31" t="str">
        <f t="shared" si="77"/>
        <v/>
      </c>
      <c r="E5013" s="24" t="s">
        <v>57</v>
      </c>
    </row>
    <row r="5014" spans="1:5" s="23" customFormat="1" ht="15.75" outlineLevel="2" x14ac:dyDescent="0.25">
      <c r="A5014" s="27">
        <v>44400</v>
      </c>
      <c r="B5014" s="24" t="s">
        <v>12</v>
      </c>
      <c r="C5014" s="25">
        <v>1088.1500000000001</v>
      </c>
      <c r="D5014" s="31" t="str">
        <f t="shared" si="77"/>
        <v/>
      </c>
      <c r="E5014" s="24" t="s">
        <v>57</v>
      </c>
    </row>
    <row r="5015" spans="1:5" s="23" customFormat="1" ht="15.75" outlineLevel="2" x14ac:dyDescent="0.25">
      <c r="A5015" s="27">
        <v>44400</v>
      </c>
      <c r="B5015" s="24" t="s">
        <v>12</v>
      </c>
      <c r="C5015" s="25">
        <v>911.54</v>
      </c>
      <c r="D5015" s="31" t="str">
        <f t="shared" si="77"/>
        <v/>
      </c>
      <c r="E5015" s="24" t="s">
        <v>57</v>
      </c>
    </row>
    <row r="5016" spans="1:5" s="23" customFormat="1" ht="15.75" outlineLevel="1" x14ac:dyDescent="0.25">
      <c r="A5016" s="28">
        <f>A5015</f>
        <v>44400</v>
      </c>
      <c r="B5016" s="29" t="str">
        <f>B5015</f>
        <v>MACKIN EDUCATIONAL RES</v>
      </c>
      <c r="C5016" s="30">
        <f>SUBTOTAL(9,C5008:C5015)</f>
        <v>5128.46</v>
      </c>
      <c r="D5016" s="31" t="str">
        <f t="shared" si="77"/>
        <v>TOTAL</v>
      </c>
      <c r="E5016" s="24"/>
    </row>
    <row r="5017" spans="1:5" s="23" customFormat="1" ht="15.75" outlineLevel="2" x14ac:dyDescent="0.25">
      <c r="A5017" s="27">
        <v>44400</v>
      </c>
      <c r="B5017" s="24" t="s">
        <v>509</v>
      </c>
      <c r="C5017" s="25">
        <v>4986.3999999999996</v>
      </c>
      <c r="D5017" s="31" t="str">
        <f t="shared" si="77"/>
        <v/>
      </c>
      <c r="E5017" s="24" t="s">
        <v>74</v>
      </c>
    </row>
    <row r="5018" spans="1:5" s="23" customFormat="1" ht="15.75" outlineLevel="1" x14ac:dyDescent="0.25">
      <c r="A5018" s="28">
        <f>A5017</f>
        <v>44400</v>
      </c>
      <c r="B5018" s="29" t="str">
        <f>B5017</f>
        <v>MAIN EVENT ENTERTAINMENT LP</v>
      </c>
      <c r="C5018" s="30">
        <f>SUBTOTAL(9,C5017:C5017)</f>
        <v>4986.3999999999996</v>
      </c>
      <c r="D5018" s="31" t="str">
        <f t="shared" si="77"/>
        <v>TOTAL</v>
      </c>
      <c r="E5018" s="24"/>
    </row>
    <row r="5019" spans="1:5" s="23" customFormat="1" ht="15.75" outlineLevel="2" x14ac:dyDescent="0.25">
      <c r="A5019" s="27">
        <v>44400</v>
      </c>
      <c r="B5019" s="24" t="s">
        <v>509</v>
      </c>
      <c r="C5019" s="25">
        <v>1632.45</v>
      </c>
      <c r="D5019" s="31" t="str">
        <f t="shared" si="77"/>
        <v/>
      </c>
      <c r="E5019" s="24" t="s">
        <v>70</v>
      </c>
    </row>
    <row r="5020" spans="1:5" s="23" customFormat="1" ht="15.75" outlineLevel="1" x14ac:dyDescent="0.25">
      <c r="A5020" s="28">
        <f>A5019</f>
        <v>44400</v>
      </c>
      <c r="B5020" s="29" t="str">
        <f>B5019</f>
        <v>MAIN EVENT ENTERTAINMENT LP</v>
      </c>
      <c r="C5020" s="30">
        <f>SUBTOTAL(9,C5019:C5019)</f>
        <v>1632.45</v>
      </c>
      <c r="D5020" s="31" t="str">
        <f t="shared" si="77"/>
        <v>TOTAL</v>
      </c>
      <c r="E5020" s="24"/>
    </row>
    <row r="5021" spans="1:5" s="23" customFormat="1" ht="15.75" outlineLevel="2" x14ac:dyDescent="0.25">
      <c r="A5021" s="27">
        <v>44400</v>
      </c>
      <c r="B5021" s="24" t="s">
        <v>1200</v>
      </c>
      <c r="C5021" s="25">
        <v>181.9</v>
      </c>
      <c r="D5021" s="31" t="str">
        <f t="shared" si="77"/>
        <v/>
      </c>
      <c r="E5021" s="24" t="s">
        <v>74</v>
      </c>
    </row>
    <row r="5022" spans="1:5" s="23" customFormat="1" ht="15.75" outlineLevel="1" x14ac:dyDescent="0.25">
      <c r="A5022" s="28">
        <f>A5021</f>
        <v>44400</v>
      </c>
      <c r="B5022" s="29" t="str">
        <f>B5021</f>
        <v>FAIRFIELD INN &amp; SUITES DALLAS PLANO NORTH</v>
      </c>
      <c r="C5022" s="30">
        <f>SUBTOTAL(9,C5021:C5021)</f>
        <v>181.9</v>
      </c>
      <c r="D5022" s="31" t="str">
        <f t="shared" si="77"/>
        <v>TOTAL</v>
      </c>
      <c r="E5022" s="24"/>
    </row>
    <row r="5023" spans="1:5" s="23" customFormat="1" ht="15.75" outlineLevel="2" x14ac:dyDescent="0.25">
      <c r="A5023" s="27">
        <v>44400</v>
      </c>
      <c r="B5023" s="24" t="s">
        <v>1200</v>
      </c>
      <c r="C5023" s="25">
        <v>181.9</v>
      </c>
      <c r="D5023" s="31" t="str">
        <f t="shared" si="77"/>
        <v/>
      </c>
      <c r="E5023" s="24" t="s">
        <v>74</v>
      </c>
    </row>
    <row r="5024" spans="1:5" s="23" customFormat="1" ht="15.75" outlineLevel="1" x14ac:dyDescent="0.25">
      <c r="A5024" s="28">
        <f>A5023</f>
        <v>44400</v>
      </c>
      <c r="B5024" s="29" t="str">
        <f>B5023</f>
        <v>FAIRFIELD INN &amp; SUITES DALLAS PLANO NORTH</v>
      </c>
      <c r="C5024" s="30">
        <f>SUBTOTAL(9,C5023:C5023)</f>
        <v>181.9</v>
      </c>
      <c r="D5024" s="31" t="str">
        <f t="shared" si="77"/>
        <v>TOTAL</v>
      </c>
      <c r="E5024" s="24"/>
    </row>
    <row r="5025" spans="1:5" s="23" customFormat="1" ht="15.75" outlineLevel="2" x14ac:dyDescent="0.25">
      <c r="A5025" s="27">
        <v>44400</v>
      </c>
      <c r="B5025" s="24" t="s">
        <v>1200</v>
      </c>
      <c r="C5025" s="25">
        <v>181.9</v>
      </c>
      <c r="D5025" s="31" t="str">
        <f t="shared" si="77"/>
        <v/>
      </c>
      <c r="E5025" s="24" t="s">
        <v>74</v>
      </c>
    </row>
    <row r="5026" spans="1:5" s="23" customFormat="1" ht="15.75" outlineLevel="1" x14ac:dyDescent="0.25">
      <c r="A5026" s="28">
        <f>A5025</f>
        <v>44400</v>
      </c>
      <c r="B5026" s="29" t="str">
        <f>B5025</f>
        <v>FAIRFIELD INN &amp; SUITES DALLAS PLANO NORTH</v>
      </c>
      <c r="C5026" s="30">
        <f>SUBTOTAL(9,C5025:C5025)</f>
        <v>181.9</v>
      </c>
      <c r="D5026" s="31" t="str">
        <f t="shared" si="77"/>
        <v>TOTAL</v>
      </c>
      <c r="E5026" s="24"/>
    </row>
    <row r="5027" spans="1:5" s="23" customFormat="1" ht="15.75" outlineLevel="2" x14ac:dyDescent="0.25">
      <c r="A5027" s="27">
        <v>44400</v>
      </c>
      <c r="B5027" s="24" t="s">
        <v>1200</v>
      </c>
      <c r="C5027" s="25">
        <v>181.9</v>
      </c>
      <c r="D5027" s="31" t="str">
        <f t="shared" si="77"/>
        <v/>
      </c>
      <c r="E5027" s="24" t="s">
        <v>74</v>
      </c>
    </row>
    <row r="5028" spans="1:5" s="23" customFormat="1" ht="15.75" outlineLevel="1" x14ac:dyDescent="0.25">
      <c r="A5028" s="28">
        <f>A5027</f>
        <v>44400</v>
      </c>
      <c r="B5028" s="29" t="str">
        <f>B5027</f>
        <v>FAIRFIELD INN &amp; SUITES DALLAS PLANO NORTH</v>
      </c>
      <c r="C5028" s="30">
        <f>SUBTOTAL(9,C5027:C5027)</f>
        <v>181.9</v>
      </c>
      <c r="D5028" s="31" t="str">
        <f t="shared" si="77"/>
        <v>TOTAL</v>
      </c>
      <c r="E5028" s="24"/>
    </row>
    <row r="5029" spans="1:5" s="23" customFormat="1" ht="15.75" outlineLevel="2" x14ac:dyDescent="0.25">
      <c r="A5029" s="27">
        <v>44400</v>
      </c>
      <c r="B5029" s="24" t="s">
        <v>1200</v>
      </c>
      <c r="C5029" s="25">
        <v>181.9</v>
      </c>
      <c r="D5029" s="31" t="str">
        <f t="shared" si="77"/>
        <v/>
      </c>
      <c r="E5029" s="24" t="s">
        <v>74</v>
      </c>
    </row>
    <row r="5030" spans="1:5" s="23" customFormat="1" ht="15.75" outlineLevel="1" x14ac:dyDescent="0.25">
      <c r="A5030" s="28">
        <f>A5029</f>
        <v>44400</v>
      </c>
      <c r="B5030" s="29" t="str">
        <f>B5029</f>
        <v>FAIRFIELD INN &amp; SUITES DALLAS PLANO NORTH</v>
      </c>
      <c r="C5030" s="30">
        <f>SUBTOTAL(9,C5029:C5029)</f>
        <v>181.9</v>
      </c>
      <c r="D5030" s="31" t="str">
        <f t="shared" si="77"/>
        <v>TOTAL</v>
      </c>
      <c r="E5030" s="24"/>
    </row>
    <row r="5031" spans="1:5" s="23" customFormat="1" ht="15.75" outlineLevel="2" x14ac:dyDescent="0.25">
      <c r="A5031" s="27">
        <v>44400</v>
      </c>
      <c r="B5031" s="24" t="s">
        <v>1200</v>
      </c>
      <c r="C5031" s="25">
        <v>181.9</v>
      </c>
      <c r="D5031" s="31" t="str">
        <f t="shared" si="77"/>
        <v/>
      </c>
      <c r="E5031" s="24" t="s">
        <v>74</v>
      </c>
    </row>
    <row r="5032" spans="1:5" s="23" customFormat="1" ht="15.75" outlineLevel="1" x14ac:dyDescent="0.25">
      <c r="A5032" s="28">
        <f>A5031</f>
        <v>44400</v>
      </c>
      <c r="B5032" s="29" t="str">
        <f>B5031</f>
        <v>FAIRFIELD INN &amp; SUITES DALLAS PLANO NORTH</v>
      </c>
      <c r="C5032" s="30">
        <f>SUBTOTAL(9,C5031:C5031)</f>
        <v>181.9</v>
      </c>
      <c r="D5032" s="31" t="str">
        <f t="shared" si="77"/>
        <v>TOTAL</v>
      </c>
      <c r="E5032" s="24"/>
    </row>
    <row r="5033" spans="1:5" s="23" customFormat="1" ht="15.75" outlineLevel="2" x14ac:dyDescent="0.25">
      <c r="A5033" s="27">
        <v>44400</v>
      </c>
      <c r="B5033" s="24" t="s">
        <v>1200</v>
      </c>
      <c r="C5033" s="25">
        <v>181.9</v>
      </c>
      <c r="D5033" s="31" t="str">
        <f t="shared" si="77"/>
        <v/>
      </c>
      <c r="E5033" s="24" t="s">
        <v>74</v>
      </c>
    </row>
    <row r="5034" spans="1:5" s="23" customFormat="1" ht="15.75" outlineLevel="1" x14ac:dyDescent="0.25">
      <c r="A5034" s="28">
        <f>A5033</f>
        <v>44400</v>
      </c>
      <c r="B5034" s="29" t="str">
        <f>B5033</f>
        <v>FAIRFIELD INN &amp; SUITES DALLAS PLANO NORTH</v>
      </c>
      <c r="C5034" s="30">
        <f>SUBTOTAL(9,C5033:C5033)</f>
        <v>181.9</v>
      </c>
      <c r="D5034" s="31" t="str">
        <f t="shared" si="77"/>
        <v>TOTAL</v>
      </c>
      <c r="E5034" s="24"/>
    </row>
    <row r="5035" spans="1:5" s="23" customFormat="1" ht="15.75" outlineLevel="2" x14ac:dyDescent="0.25">
      <c r="A5035" s="27">
        <v>44400</v>
      </c>
      <c r="B5035" s="24" t="s">
        <v>1200</v>
      </c>
      <c r="C5035" s="25">
        <v>181.9</v>
      </c>
      <c r="D5035" s="31" t="str">
        <f t="shared" si="77"/>
        <v/>
      </c>
      <c r="E5035" s="24" t="s">
        <v>74</v>
      </c>
    </row>
    <row r="5036" spans="1:5" s="23" customFormat="1" ht="15.75" outlineLevel="1" x14ac:dyDescent="0.25">
      <c r="A5036" s="28">
        <f>A5035</f>
        <v>44400</v>
      </c>
      <c r="B5036" s="29" t="str">
        <f>B5035</f>
        <v>FAIRFIELD INN &amp; SUITES DALLAS PLANO NORTH</v>
      </c>
      <c r="C5036" s="30">
        <f>SUBTOTAL(9,C5035:C5035)</f>
        <v>181.9</v>
      </c>
      <c r="D5036" s="31" t="str">
        <f t="shared" si="77"/>
        <v>TOTAL</v>
      </c>
      <c r="E5036" s="24"/>
    </row>
    <row r="5037" spans="1:5" s="23" customFormat="1" ht="15.75" outlineLevel="2" x14ac:dyDescent="0.25">
      <c r="A5037" s="27">
        <v>44400</v>
      </c>
      <c r="B5037" s="24" t="s">
        <v>1200</v>
      </c>
      <c r="C5037" s="25">
        <v>181.9</v>
      </c>
      <c r="D5037" s="31" t="str">
        <f t="shared" si="77"/>
        <v/>
      </c>
      <c r="E5037" s="24" t="s">
        <v>74</v>
      </c>
    </row>
    <row r="5038" spans="1:5" s="23" customFormat="1" ht="15.75" outlineLevel="1" x14ac:dyDescent="0.25">
      <c r="A5038" s="28">
        <f>A5037</f>
        <v>44400</v>
      </c>
      <c r="B5038" s="29" t="str">
        <f>B5037</f>
        <v>FAIRFIELD INN &amp; SUITES DALLAS PLANO NORTH</v>
      </c>
      <c r="C5038" s="30">
        <f>SUBTOTAL(9,C5037:C5037)</f>
        <v>181.9</v>
      </c>
      <c r="D5038" s="31" t="str">
        <f t="shared" si="77"/>
        <v>TOTAL</v>
      </c>
      <c r="E5038" s="24"/>
    </row>
    <row r="5039" spans="1:5" s="23" customFormat="1" ht="15.75" outlineLevel="2" x14ac:dyDescent="0.25">
      <c r="A5039" s="27">
        <v>44400</v>
      </c>
      <c r="B5039" s="24" t="s">
        <v>1201</v>
      </c>
      <c r="C5039" s="25">
        <v>1000</v>
      </c>
      <c r="D5039" s="31" t="str">
        <f t="shared" si="77"/>
        <v/>
      </c>
      <c r="E5039" s="24" t="s">
        <v>53</v>
      </c>
    </row>
    <row r="5040" spans="1:5" s="23" customFormat="1" ht="15.75" outlineLevel="1" x14ac:dyDescent="0.25">
      <c r="A5040" s="28">
        <f>A5039</f>
        <v>44400</v>
      </c>
      <c r="B5040" s="29" t="str">
        <f>B5039</f>
        <v>MASSACHUSETTS INSTITUTE OF TECHNOLOGY</v>
      </c>
      <c r="C5040" s="30">
        <f>SUBTOTAL(9,C5039:C5039)</f>
        <v>1000</v>
      </c>
      <c r="D5040" s="31" t="str">
        <f t="shared" si="77"/>
        <v>TOTAL</v>
      </c>
      <c r="E5040" s="24"/>
    </row>
    <row r="5041" spans="1:5" s="23" customFormat="1" ht="15.75" outlineLevel="2" x14ac:dyDescent="0.25">
      <c r="A5041" s="27">
        <v>44400</v>
      </c>
      <c r="B5041" s="24" t="s">
        <v>623</v>
      </c>
      <c r="C5041" s="25">
        <v>17120</v>
      </c>
      <c r="D5041" s="31" t="str">
        <f t="shared" ref="D5041:D5104" si="78">IF(E5041="","TOTAL","")</f>
        <v/>
      </c>
      <c r="E5041" s="24" t="s">
        <v>56</v>
      </c>
    </row>
    <row r="5042" spans="1:5" s="23" customFormat="1" ht="15.75" outlineLevel="1" x14ac:dyDescent="0.25">
      <c r="A5042" s="28">
        <f>A5041</f>
        <v>44400</v>
      </c>
      <c r="B5042" s="29" t="str">
        <f>B5041</f>
        <v>MATH LEARNING CENTER</v>
      </c>
      <c r="C5042" s="30">
        <f>SUBTOTAL(9,C5041:C5041)</f>
        <v>17120</v>
      </c>
      <c r="D5042" s="31" t="str">
        <f t="shared" si="78"/>
        <v>TOTAL</v>
      </c>
      <c r="E5042" s="24"/>
    </row>
    <row r="5043" spans="1:5" s="23" customFormat="1" ht="15.75" outlineLevel="2" x14ac:dyDescent="0.25">
      <c r="A5043" s="27">
        <v>44400</v>
      </c>
      <c r="B5043" s="24" t="s">
        <v>1202</v>
      </c>
      <c r="C5043" s="25">
        <v>35</v>
      </c>
      <c r="D5043" s="31" t="str">
        <f t="shared" si="78"/>
        <v/>
      </c>
      <c r="E5043" s="24" t="s">
        <v>54</v>
      </c>
    </row>
    <row r="5044" spans="1:5" s="23" customFormat="1" ht="15.75" outlineLevel="1" x14ac:dyDescent="0.25">
      <c r="A5044" s="28">
        <f>A5043</f>
        <v>44400</v>
      </c>
      <c r="B5044" s="29" t="str">
        <f>B5043</f>
        <v>KRISTIN SARAH MATHEW</v>
      </c>
      <c r="C5044" s="30">
        <f>SUBTOTAL(9,C5043:C5043)</f>
        <v>35</v>
      </c>
      <c r="D5044" s="31" t="str">
        <f t="shared" si="78"/>
        <v>TOTAL</v>
      </c>
      <c r="E5044" s="24"/>
    </row>
    <row r="5045" spans="1:5" s="23" customFormat="1" ht="15.75" outlineLevel="2" x14ac:dyDescent="0.25">
      <c r="A5045" s="27">
        <v>44400</v>
      </c>
      <c r="B5045" s="24" t="s">
        <v>990</v>
      </c>
      <c r="C5045" s="25">
        <v>99705.600000000006</v>
      </c>
      <c r="D5045" s="31" t="str">
        <f t="shared" si="78"/>
        <v/>
      </c>
      <c r="E5045" s="24" t="s">
        <v>69</v>
      </c>
    </row>
    <row r="5046" spans="1:5" s="23" customFormat="1" ht="15.75" outlineLevel="2" x14ac:dyDescent="0.25">
      <c r="A5046" s="27">
        <v>44400</v>
      </c>
      <c r="B5046" s="24" t="s">
        <v>990</v>
      </c>
      <c r="C5046" s="25">
        <v>6079.5</v>
      </c>
      <c r="D5046" s="31" t="str">
        <f t="shared" si="78"/>
        <v/>
      </c>
      <c r="E5046" s="24" t="s">
        <v>378</v>
      </c>
    </row>
    <row r="5047" spans="1:5" s="23" customFormat="1" ht="15.75" outlineLevel="2" x14ac:dyDescent="0.25">
      <c r="A5047" s="27">
        <v>44400</v>
      </c>
      <c r="B5047" s="24" t="s">
        <v>990</v>
      </c>
      <c r="C5047" s="25">
        <v>5497.8</v>
      </c>
      <c r="D5047" s="31" t="str">
        <f t="shared" si="78"/>
        <v/>
      </c>
      <c r="E5047" s="24" t="s">
        <v>378</v>
      </c>
    </row>
    <row r="5048" spans="1:5" s="23" customFormat="1" ht="15.75" outlineLevel="2" x14ac:dyDescent="0.25">
      <c r="A5048" s="27">
        <v>44400</v>
      </c>
      <c r="B5048" s="24" t="s">
        <v>990</v>
      </c>
      <c r="C5048" s="25">
        <v>311.27999999999997</v>
      </c>
      <c r="D5048" s="31" t="str">
        <f t="shared" si="78"/>
        <v/>
      </c>
      <c r="E5048" s="24" t="s">
        <v>73</v>
      </c>
    </row>
    <row r="5049" spans="1:5" s="23" customFormat="1" ht="15.75" outlineLevel="2" x14ac:dyDescent="0.25">
      <c r="A5049" s="27">
        <v>44400</v>
      </c>
      <c r="B5049" s="24" t="s">
        <v>990</v>
      </c>
      <c r="C5049" s="25">
        <v>725.94</v>
      </c>
      <c r="D5049" s="31" t="str">
        <f t="shared" si="78"/>
        <v/>
      </c>
      <c r="E5049" s="24" t="s">
        <v>378</v>
      </c>
    </row>
    <row r="5050" spans="1:5" s="23" customFormat="1" ht="15.75" outlineLevel="2" x14ac:dyDescent="0.25">
      <c r="A5050" s="27">
        <v>44400</v>
      </c>
      <c r="B5050" s="24" t="s">
        <v>990</v>
      </c>
      <c r="C5050" s="25">
        <v>86732.1</v>
      </c>
      <c r="D5050" s="31" t="str">
        <f t="shared" si="78"/>
        <v/>
      </c>
      <c r="E5050" s="24" t="s">
        <v>378</v>
      </c>
    </row>
    <row r="5051" spans="1:5" s="23" customFormat="1" ht="15.75" outlineLevel="2" x14ac:dyDescent="0.25">
      <c r="A5051" s="27">
        <v>44400</v>
      </c>
      <c r="B5051" s="24" t="s">
        <v>990</v>
      </c>
      <c r="C5051" s="25">
        <v>80769</v>
      </c>
      <c r="D5051" s="31" t="str">
        <f t="shared" si="78"/>
        <v/>
      </c>
      <c r="E5051" s="24" t="s">
        <v>378</v>
      </c>
    </row>
    <row r="5052" spans="1:5" s="23" customFormat="1" ht="15.75" outlineLevel="1" x14ac:dyDescent="0.25">
      <c r="A5052" s="28">
        <f>A5051</f>
        <v>44400</v>
      </c>
      <c r="B5052" s="29" t="str">
        <f>B5051</f>
        <v>MCGRAW-HILL SCHOOL EDUCATION HOLDIN</v>
      </c>
      <c r="C5052" s="30">
        <f>SUBTOTAL(9,C5045:C5051)</f>
        <v>279821.22000000003</v>
      </c>
      <c r="D5052" s="31" t="str">
        <f t="shared" si="78"/>
        <v>TOTAL</v>
      </c>
      <c r="E5052" s="24"/>
    </row>
    <row r="5053" spans="1:5" s="23" customFormat="1" ht="15.75" outlineLevel="2" x14ac:dyDescent="0.25">
      <c r="A5053" s="27">
        <v>44400</v>
      </c>
      <c r="B5053" s="24" t="s">
        <v>1203</v>
      </c>
      <c r="C5053" s="25">
        <v>1092.56</v>
      </c>
      <c r="D5053" s="31" t="str">
        <f t="shared" si="78"/>
        <v/>
      </c>
      <c r="E5053" s="24" t="s">
        <v>56</v>
      </c>
    </row>
    <row r="5054" spans="1:5" s="23" customFormat="1" ht="15.75" outlineLevel="2" x14ac:dyDescent="0.25">
      <c r="A5054" s="27">
        <v>44400</v>
      </c>
      <c r="B5054" s="24" t="s">
        <v>1203</v>
      </c>
      <c r="C5054" s="25">
        <v>392.44</v>
      </c>
      <c r="D5054" s="31" t="str">
        <f t="shared" si="78"/>
        <v/>
      </c>
      <c r="E5054" s="24" t="s">
        <v>56</v>
      </c>
    </row>
    <row r="5055" spans="1:5" s="23" customFormat="1" ht="15.75" outlineLevel="1" x14ac:dyDescent="0.25">
      <c r="A5055" s="28">
        <f>A5054</f>
        <v>44400</v>
      </c>
      <c r="B5055" s="29" t="str">
        <f>B5054</f>
        <v>MEADOWBROOK FARMS LP</v>
      </c>
      <c r="C5055" s="30">
        <f>SUBTOTAL(9,C5053:C5054)</f>
        <v>1485</v>
      </c>
      <c r="D5055" s="31" t="str">
        <f t="shared" si="78"/>
        <v>TOTAL</v>
      </c>
      <c r="E5055" s="24"/>
    </row>
    <row r="5056" spans="1:5" s="23" customFormat="1" ht="15.75" outlineLevel="2" x14ac:dyDescent="0.25">
      <c r="A5056" s="27">
        <v>44400</v>
      </c>
      <c r="B5056" s="24" t="s">
        <v>176</v>
      </c>
      <c r="C5056" s="25">
        <v>12720</v>
      </c>
      <c r="D5056" s="31" t="str">
        <f t="shared" si="78"/>
        <v/>
      </c>
      <c r="E5056" s="24" t="s">
        <v>82</v>
      </c>
    </row>
    <row r="5057" spans="1:5" s="23" customFormat="1" ht="15.75" outlineLevel="1" x14ac:dyDescent="0.25">
      <c r="A5057" s="28">
        <f>A5056</f>
        <v>44400</v>
      </c>
      <c r="B5057" s="29" t="str">
        <f>B5056</f>
        <v>MEDICAL AIR SERVICES ASSOCIATION INC</v>
      </c>
      <c r="C5057" s="30">
        <f>SUBTOTAL(9,C5056:C5056)</f>
        <v>12720</v>
      </c>
      <c r="D5057" s="31" t="str">
        <f t="shared" si="78"/>
        <v>TOTAL</v>
      </c>
      <c r="E5057" s="24"/>
    </row>
    <row r="5058" spans="1:5" s="23" customFormat="1" ht="15.75" outlineLevel="2" x14ac:dyDescent="0.25">
      <c r="A5058" s="27">
        <v>44400</v>
      </c>
      <c r="B5058" s="24" t="s">
        <v>1204</v>
      </c>
      <c r="C5058" s="25">
        <v>75</v>
      </c>
      <c r="D5058" s="31" t="str">
        <f t="shared" si="78"/>
        <v/>
      </c>
      <c r="E5058" s="24" t="s">
        <v>78</v>
      </c>
    </row>
    <row r="5059" spans="1:5" s="23" customFormat="1" ht="15.75" outlineLevel="2" x14ac:dyDescent="0.25">
      <c r="A5059" s="27">
        <v>44400</v>
      </c>
      <c r="B5059" s="24" t="s">
        <v>1204</v>
      </c>
      <c r="C5059" s="25">
        <v>9900</v>
      </c>
      <c r="D5059" s="31" t="str">
        <f t="shared" si="78"/>
        <v/>
      </c>
      <c r="E5059" s="24" t="s">
        <v>78</v>
      </c>
    </row>
    <row r="5060" spans="1:5" s="23" customFormat="1" ht="15.75" outlineLevel="2" x14ac:dyDescent="0.25">
      <c r="A5060" s="27">
        <v>44400</v>
      </c>
      <c r="B5060" s="24" t="s">
        <v>1204</v>
      </c>
      <c r="C5060" s="25">
        <v>650</v>
      </c>
      <c r="D5060" s="31" t="str">
        <f t="shared" si="78"/>
        <v/>
      </c>
      <c r="E5060" s="24" t="s">
        <v>78</v>
      </c>
    </row>
    <row r="5061" spans="1:5" s="23" customFormat="1" ht="15.75" outlineLevel="1" x14ac:dyDescent="0.25">
      <c r="A5061" s="28">
        <f>A5060</f>
        <v>44400</v>
      </c>
      <c r="B5061" s="29" t="str">
        <f>B5060</f>
        <v>MEDICAL COLLEAGUES OF TEXAS</v>
      </c>
      <c r="C5061" s="30">
        <f>SUBTOTAL(9,C5058:C5060)</f>
        <v>10625</v>
      </c>
      <c r="D5061" s="31" t="str">
        <f t="shared" si="78"/>
        <v>TOTAL</v>
      </c>
      <c r="E5061" s="24"/>
    </row>
    <row r="5062" spans="1:5" s="23" customFormat="1" ht="15.75" outlineLevel="2" x14ac:dyDescent="0.25">
      <c r="A5062" s="27">
        <v>44400</v>
      </c>
      <c r="B5062" s="24" t="s">
        <v>303</v>
      </c>
      <c r="C5062" s="25">
        <v>1316.7</v>
      </c>
      <c r="D5062" s="31" t="str">
        <f t="shared" si="78"/>
        <v/>
      </c>
      <c r="E5062" s="24" t="s">
        <v>56</v>
      </c>
    </row>
    <row r="5063" spans="1:5" s="23" customFormat="1" ht="15.75" outlineLevel="2" x14ac:dyDescent="0.25">
      <c r="A5063" s="27">
        <v>44400</v>
      </c>
      <c r="B5063" s="24" t="s">
        <v>303</v>
      </c>
      <c r="C5063" s="25">
        <v>438.9</v>
      </c>
      <c r="D5063" s="31" t="str">
        <f t="shared" si="78"/>
        <v/>
      </c>
      <c r="E5063" s="24" t="s">
        <v>57</v>
      </c>
    </row>
    <row r="5064" spans="1:5" s="23" customFormat="1" ht="15.75" outlineLevel="1" x14ac:dyDescent="0.25">
      <c r="A5064" s="28">
        <f>A5063</f>
        <v>44400</v>
      </c>
      <c r="B5064" s="29" t="str">
        <f>B5063</f>
        <v>MENTORING MINDS LP</v>
      </c>
      <c r="C5064" s="30">
        <f>SUBTOTAL(9,C5062:C5063)</f>
        <v>1755.6</v>
      </c>
      <c r="D5064" s="31" t="str">
        <f t="shared" si="78"/>
        <v>TOTAL</v>
      </c>
      <c r="E5064" s="24"/>
    </row>
    <row r="5065" spans="1:5" s="23" customFormat="1" ht="15.75" outlineLevel="2" x14ac:dyDescent="0.25">
      <c r="A5065" s="27">
        <v>44400</v>
      </c>
      <c r="B5065" s="24" t="s">
        <v>177</v>
      </c>
      <c r="C5065" s="25">
        <v>182505.85</v>
      </c>
      <c r="D5065" s="31" t="str">
        <f t="shared" si="78"/>
        <v/>
      </c>
      <c r="E5065" s="24" t="s">
        <v>82</v>
      </c>
    </row>
    <row r="5066" spans="1:5" s="23" customFormat="1" ht="15.75" outlineLevel="1" x14ac:dyDescent="0.25">
      <c r="A5066" s="28">
        <f>A5065</f>
        <v>44400</v>
      </c>
      <c r="B5066" s="29" t="str">
        <f>B5065</f>
        <v>METLIFE</v>
      </c>
      <c r="C5066" s="30">
        <f>SUBTOTAL(9,C5065:C5065)</f>
        <v>182505.85</v>
      </c>
      <c r="D5066" s="31" t="str">
        <f t="shared" si="78"/>
        <v>TOTAL</v>
      </c>
      <c r="E5066" s="24"/>
    </row>
    <row r="5067" spans="1:5" s="23" customFormat="1" ht="15.75" outlineLevel="2" x14ac:dyDescent="0.25">
      <c r="A5067" s="27">
        <v>44400</v>
      </c>
      <c r="B5067" s="24" t="s">
        <v>360</v>
      </c>
      <c r="C5067" s="25">
        <v>780</v>
      </c>
      <c r="D5067" s="31" t="str">
        <f t="shared" si="78"/>
        <v/>
      </c>
      <c r="E5067" s="24" t="s">
        <v>56</v>
      </c>
    </row>
    <row r="5068" spans="1:5" s="23" customFormat="1" ht="15.75" outlineLevel="1" x14ac:dyDescent="0.25">
      <c r="A5068" s="28">
        <f>A5067</f>
        <v>44400</v>
      </c>
      <c r="B5068" s="29" t="str">
        <f>B5067</f>
        <v>M-F ATHLETIC COMPANY INC</v>
      </c>
      <c r="C5068" s="30">
        <f>SUBTOTAL(9,C5067:C5067)</f>
        <v>780</v>
      </c>
      <c r="D5068" s="31" t="str">
        <f t="shared" si="78"/>
        <v>TOTAL</v>
      </c>
      <c r="E5068" s="24"/>
    </row>
    <row r="5069" spans="1:5" s="23" customFormat="1" ht="15.75" outlineLevel="2" x14ac:dyDescent="0.25">
      <c r="A5069" s="27">
        <v>44400</v>
      </c>
      <c r="B5069" s="24" t="s">
        <v>375</v>
      </c>
      <c r="C5069" s="25">
        <v>632.80999999999995</v>
      </c>
      <c r="D5069" s="31" t="str">
        <f t="shared" si="78"/>
        <v/>
      </c>
      <c r="E5069" s="24" t="s">
        <v>265</v>
      </c>
    </row>
    <row r="5070" spans="1:5" s="23" customFormat="1" ht="15.75" outlineLevel="2" x14ac:dyDescent="0.25">
      <c r="A5070" s="27">
        <v>44400</v>
      </c>
      <c r="B5070" s="24" t="s">
        <v>375</v>
      </c>
      <c r="C5070" s="25">
        <v>267.95</v>
      </c>
      <c r="D5070" s="31" t="str">
        <f t="shared" si="78"/>
        <v/>
      </c>
      <c r="E5070" s="24" t="s">
        <v>265</v>
      </c>
    </row>
    <row r="5071" spans="1:5" s="23" customFormat="1" ht="15.75" outlineLevel="2" x14ac:dyDescent="0.25">
      <c r="A5071" s="27">
        <v>44400</v>
      </c>
      <c r="B5071" s="24" t="s">
        <v>375</v>
      </c>
      <c r="C5071" s="25">
        <v>207.96</v>
      </c>
      <c r="D5071" s="31" t="str">
        <f t="shared" si="78"/>
        <v/>
      </c>
      <c r="E5071" s="24" t="s">
        <v>120</v>
      </c>
    </row>
    <row r="5072" spans="1:5" s="23" customFormat="1" ht="15.75" outlineLevel="1" x14ac:dyDescent="0.25">
      <c r="A5072" s="28">
        <f>A5071</f>
        <v>44400</v>
      </c>
      <c r="B5072" s="29" t="str">
        <f>B5071</f>
        <v>SKY HIGH WINDOW WORKS INC</v>
      </c>
      <c r="C5072" s="30">
        <f>SUBTOTAL(9,C5069:C5071)</f>
        <v>1108.72</v>
      </c>
      <c r="D5072" s="31" t="str">
        <f t="shared" si="78"/>
        <v>TOTAL</v>
      </c>
      <c r="E5072" s="24"/>
    </row>
    <row r="5073" spans="1:5" s="23" customFormat="1" ht="15.75" outlineLevel="2" x14ac:dyDescent="0.25">
      <c r="A5073" s="27">
        <v>44400</v>
      </c>
      <c r="B5073" s="24" t="s">
        <v>1205</v>
      </c>
      <c r="C5073" s="25">
        <v>80</v>
      </c>
      <c r="D5073" s="31" t="str">
        <f t="shared" si="78"/>
        <v/>
      </c>
      <c r="E5073" s="24" t="s">
        <v>120</v>
      </c>
    </row>
    <row r="5074" spans="1:5" s="23" customFormat="1" ht="15.75" outlineLevel="1" x14ac:dyDescent="0.25">
      <c r="A5074" s="28">
        <f>A5073</f>
        <v>44400</v>
      </c>
      <c r="B5074" s="29" t="str">
        <f>B5073</f>
        <v>SALESMANSHIP CLUB YOUTH &amp; FAMILY CENTERS INC</v>
      </c>
      <c r="C5074" s="30">
        <f>SUBTOTAL(9,C5073:C5073)</f>
        <v>80</v>
      </c>
      <c r="D5074" s="31" t="str">
        <f t="shared" si="78"/>
        <v>TOTAL</v>
      </c>
      <c r="E5074" s="24"/>
    </row>
    <row r="5075" spans="1:5" s="23" customFormat="1" ht="15.75" outlineLevel="2" x14ac:dyDescent="0.25">
      <c r="A5075" s="27">
        <v>44400</v>
      </c>
      <c r="B5075" s="24" t="s">
        <v>1206</v>
      </c>
      <c r="C5075" s="25">
        <v>2700</v>
      </c>
      <c r="D5075" s="31" t="str">
        <f t="shared" si="78"/>
        <v/>
      </c>
      <c r="E5075" s="24" t="s">
        <v>54</v>
      </c>
    </row>
    <row r="5076" spans="1:5" s="23" customFormat="1" ht="15.75" outlineLevel="1" x14ac:dyDescent="0.25">
      <c r="A5076" s="28">
        <f>A5075</f>
        <v>44400</v>
      </c>
      <c r="B5076" s="29" t="str">
        <f>B5075</f>
        <v>JUDITH C MOON</v>
      </c>
      <c r="C5076" s="30">
        <f>SUBTOTAL(9,C5075:C5075)</f>
        <v>2700</v>
      </c>
      <c r="D5076" s="31" t="str">
        <f t="shared" si="78"/>
        <v>TOTAL</v>
      </c>
      <c r="E5076" s="24"/>
    </row>
    <row r="5077" spans="1:5" s="23" customFormat="1" ht="15.75" outlineLevel="2" x14ac:dyDescent="0.25">
      <c r="A5077" s="27">
        <v>44400</v>
      </c>
      <c r="B5077" s="24" t="s">
        <v>141</v>
      </c>
      <c r="C5077" s="25">
        <v>302.52</v>
      </c>
      <c r="D5077" s="31" t="str">
        <f t="shared" si="78"/>
        <v/>
      </c>
      <c r="E5077" s="24" t="s">
        <v>56</v>
      </c>
    </row>
    <row r="5078" spans="1:5" s="23" customFormat="1" ht="15.75" outlineLevel="1" x14ac:dyDescent="0.25">
      <c r="A5078" s="28">
        <f>A5077</f>
        <v>44400</v>
      </c>
      <c r="B5078" s="29" t="str">
        <f>B5077</f>
        <v>MORRISON SUPPLY COMPANY LLC</v>
      </c>
      <c r="C5078" s="30">
        <f>SUBTOTAL(9,C5077:C5077)</f>
        <v>302.52</v>
      </c>
      <c r="D5078" s="31" t="str">
        <f t="shared" si="78"/>
        <v>TOTAL</v>
      </c>
      <c r="E5078" s="24"/>
    </row>
    <row r="5079" spans="1:5" s="23" customFormat="1" ht="15.75" outlineLevel="2" x14ac:dyDescent="0.25">
      <c r="A5079" s="27">
        <v>44400</v>
      </c>
      <c r="B5079" s="24" t="s">
        <v>304</v>
      </c>
      <c r="C5079" s="25">
        <v>474</v>
      </c>
      <c r="D5079" s="31" t="str">
        <f t="shared" si="78"/>
        <v/>
      </c>
      <c r="E5079" s="24" t="s">
        <v>54</v>
      </c>
    </row>
    <row r="5080" spans="1:5" s="23" customFormat="1" ht="15.75" outlineLevel="1" x14ac:dyDescent="0.25">
      <c r="A5080" s="28">
        <f>A5079</f>
        <v>44400</v>
      </c>
      <c r="B5080" s="29" t="str">
        <f>B5079</f>
        <v>MSB CONSULTING GROUP LLC</v>
      </c>
      <c r="C5080" s="30">
        <f>SUBTOTAL(9,C5079:C5079)</f>
        <v>474</v>
      </c>
      <c r="D5080" s="31" t="str">
        <f t="shared" si="78"/>
        <v>TOTAL</v>
      </c>
      <c r="E5080" s="24"/>
    </row>
    <row r="5081" spans="1:5" s="23" customFormat="1" ht="15.75" outlineLevel="2" x14ac:dyDescent="0.25">
      <c r="A5081" s="27">
        <v>44400</v>
      </c>
      <c r="B5081" s="24" t="s">
        <v>142</v>
      </c>
      <c r="C5081" s="25">
        <v>64.97</v>
      </c>
      <c r="D5081" s="31" t="str">
        <f t="shared" si="78"/>
        <v/>
      </c>
      <c r="E5081" s="24" t="s">
        <v>67</v>
      </c>
    </row>
    <row r="5082" spans="1:5" s="23" customFormat="1" ht="15.75" outlineLevel="2" x14ac:dyDescent="0.25">
      <c r="A5082" s="27">
        <v>44400</v>
      </c>
      <c r="B5082" s="24" t="s">
        <v>142</v>
      </c>
      <c r="C5082" s="25">
        <v>291.02999999999997</v>
      </c>
      <c r="D5082" s="31" t="str">
        <f t="shared" si="78"/>
        <v/>
      </c>
      <c r="E5082" s="24" t="s">
        <v>67</v>
      </c>
    </row>
    <row r="5083" spans="1:5" s="23" customFormat="1" ht="15.75" outlineLevel="1" x14ac:dyDescent="0.25">
      <c r="A5083" s="28">
        <f>A5082</f>
        <v>44400</v>
      </c>
      <c r="B5083" s="29" t="str">
        <f>B5082</f>
        <v>MSC INDUSTRIAL SUPPLY CO</v>
      </c>
      <c r="C5083" s="30">
        <f>SUBTOTAL(9,C5081:C5082)</f>
        <v>356</v>
      </c>
      <c r="D5083" s="31" t="str">
        <f t="shared" si="78"/>
        <v>TOTAL</v>
      </c>
      <c r="E5083" s="24"/>
    </row>
    <row r="5084" spans="1:5" s="23" customFormat="1" ht="15.75" outlineLevel="2" x14ac:dyDescent="0.25">
      <c r="A5084" s="27">
        <v>44400</v>
      </c>
      <c r="B5084" s="24" t="s">
        <v>568</v>
      </c>
      <c r="C5084" s="25">
        <v>195</v>
      </c>
      <c r="D5084" s="31" t="str">
        <f t="shared" si="78"/>
        <v/>
      </c>
      <c r="E5084" s="24" t="s">
        <v>56</v>
      </c>
    </row>
    <row r="5085" spans="1:5" s="23" customFormat="1" ht="15.75" outlineLevel="1" x14ac:dyDescent="0.25">
      <c r="A5085" s="28">
        <f>A5084</f>
        <v>44400</v>
      </c>
      <c r="B5085" s="29" t="str">
        <f>B5084</f>
        <v>HAL LEONARD</v>
      </c>
      <c r="C5085" s="30">
        <f>SUBTOTAL(9,C5084:C5084)</f>
        <v>195</v>
      </c>
      <c r="D5085" s="31" t="str">
        <f t="shared" si="78"/>
        <v>TOTAL</v>
      </c>
      <c r="E5085" s="24"/>
    </row>
    <row r="5086" spans="1:5" s="23" customFormat="1" ht="15.75" outlineLevel="2" x14ac:dyDescent="0.25">
      <c r="A5086" s="27">
        <v>44400</v>
      </c>
      <c r="B5086" s="24" t="s">
        <v>28</v>
      </c>
      <c r="C5086" s="25">
        <v>1221.33</v>
      </c>
      <c r="D5086" s="31" t="str">
        <f t="shared" si="78"/>
        <v/>
      </c>
      <c r="E5086" s="24" t="s">
        <v>137</v>
      </c>
    </row>
    <row r="5087" spans="1:5" s="23" customFormat="1" ht="15.75" outlineLevel="2" x14ac:dyDescent="0.25">
      <c r="A5087" s="27">
        <v>44400</v>
      </c>
      <c r="B5087" s="24" t="s">
        <v>28</v>
      </c>
      <c r="C5087" s="25">
        <v>101.76</v>
      </c>
      <c r="D5087" s="31" t="str">
        <f t="shared" si="78"/>
        <v/>
      </c>
      <c r="E5087" s="24" t="s">
        <v>56</v>
      </c>
    </row>
    <row r="5088" spans="1:5" s="23" customFormat="1" ht="15.75" outlineLevel="2" x14ac:dyDescent="0.25">
      <c r="A5088" s="27">
        <v>44400</v>
      </c>
      <c r="B5088" s="24" t="s">
        <v>28</v>
      </c>
      <c r="C5088" s="25">
        <v>153.05000000000001</v>
      </c>
      <c r="D5088" s="31" t="str">
        <f t="shared" si="78"/>
        <v/>
      </c>
      <c r="E5088" s="24" t="s">
        <v>137</v>
      </c>
    </row>
    <row r="5089" spans="1:5" s="23" customFormat="1" ht="15.75" outlineLevel="2" x14ac:dyDescent="0.25">
      <c r="A5089" s="27">
        <v>44400</v>
      </c>
      <c r="B5089" s="24" t="s">
        <v>28</v>
      </c>
      <c r="C5089" s="25">
        <v>20.6</v>
      </c>
      <c r="D5089" s="31" t="str">
        <f t="shared" si="78"/>
        <v/>
      </c>
      <c r="E5089" s="24" t="s">
        <v>56</v>
      </c>
    </row>
    <row r="5090" spans="1:5" s="23" customFormat="1" ht="15.75" outlineLevel="2" x14ac:dyDescent="0.25">
      <c r="A5090" s="27">
        <v>44400</v>
      </c>
      <c r="B5090" s="24" t="s">
        <v>28</v>
      </c>
      <c r="C5090" s="25">
        <v>1626.96</v>
      </c>
      <c r="D5090" s="31" t="str">
        <f t="shared" si="78"/>
        <v/>
      </c>
      <c r="E5090" s="24" t="s">
        <v>56</v>
      </c>
    </row>
    <row r="5091" spans="1:5" s="23" customFormat="1" ht="15.75" outlineLevel="2" x14ac:dyDescent="0.25">
      <c r="A5091" s="27">
        <v>44400</v>
      </c>
      <c r="B5091" s="24" t="s">
        <v>28</v>
      </c>
      <c r="C5091" s="25">
        <v>178.64</v>
      </c>
      <c r="D5091" s="31" t="str">
        <f t="shared" si="78"/>
        <v/>
      </c>
      <c r="E5091" s="24" t="s">
        <v>56</v>
      </c>
    </row>
    <row r="5092" spans="1:5" s="23" customFormat="1" ht="15.75" outlineLevel="2" x14ac:dyDescent="0.25">
      <c r="A5092" s="27">
        <v>44400</v>
      </c>
      <c r="B5092" s="24" t="s">
        <v>28</v>
      </c>
      <c r="C5092" s="25">
        <v>194.55</v>
      </c>
      <c r="D5092" s="31" t="str">
        <f t="shared" si="78"/>
        <v/>
      </c>
      <c r="E5092" s="24" t="s">
        <v>56</v>
      </c>
    </row>
    <row r="5093" spans="1:5" s="23" customFormat="1" ht="15.75" outlineLevel="2" x14ac:dyDescent="0.25">
      <c r="A5093" s="27">
        <v>44400</v>
      </c>
      <c r="B5093" s="24" t="s">
        <v>28</v>
      </c>
      <c r="C5093" s="25">
        <v>191.52</v>
      </c>
      <c r="D5093" s="31" t="str">
        <f t="shared" si="78"/>
        <v/>
      </c>
      <c r="E5093" s="24" t="s">
        <v>56</v>
      </c>
    </row>
    <row r="5094" spans="1:5" s="23" customFormat="1" ht="15.75" outlineLevel="2" x14ac:dyDescent="0.25">
      <c r="A5094" s="27">
        <v>44400</v>
      </c>
      <c r="B5094" s="24" t="s">
        <v>28</v>
      </c>
      <c r="C5094" s="25">
        <v>46.8</v>
      </c>
      <c r="D5094" s="31" t="str">
        <f t="shared" si="78"/>
        <v/>
      </c>
      <c r="E5094" s="24" t="s">
        <v>56</v>
      </c>
    </row>
    <row r="5095" spans="1:5" s="23" customFormat="1" ht="15.75" outlineLevel="2" x14ac:dyDescent="0.25">
      <c r="A5095" s="27">
        <v>44400</v>
      </c>
      <c r="B5095" s="24" t="s">
        <v>28</v>
      </c>
      <c r="C5095" s="25">
        <v>101.76</v>
      </c>
      <c r="D5095" s="31" t="str">
        <f t="shared" si="78"/>
        <v/>
      </c>
      <c r="E5095" s="24" t="s">
        <v>56</v>
      </c>
    </row>
    <row r="5096" spans="1:5" s="23" customFormat="1" ht="15.75" outlineLevel="1" x14ac:dyDescent="0.25">
      <c r="A5096" s="28">
        <f>A5095</f>
        <v>44400</v>
      </c>
      <c r="B5096" s="29" t="str">
        <f>B5095</f>
        <v>NASCO</v>
      </c>
      <c r="C5096" s="30">
        <f>SUBTOTAL(9,C5086:C5095)</f>
        <v>3836.9700000000003</v>
      </c>
      <c r="D5096" s="31" t="str">
        <f t="shared" si="78"/>
        <v>TOTAL</v>
      </c>
      <c r="E5096" s="24"/>
    </row>
    <row r="5097" spans="1:5" s="23" customFormat="1" ht="15.75" outlineLevel="2" x14ac:dyDescent="0.25">
      <c r="A5097" s="27">
        <v>44400</v>
      </c>
      <c r="B5097" s="24" t="s">
        <v>342</v>
      </c>
      <c r="C5097" s="25">
        <v>250</v>
      </c>
      <c r="D5097" s="31" t="str">
        <f t="shared" si="78"/>
        <v/>
      </c>
      <c r="E5097" s="24" t="s">
        <v>60</v>
      </c>
    </row>
    <row r="5098" spans="1:5" s="23" customFormat="1" ht="15.75" outlineLevel="1" x14ac:dyDescent="0.25">
      <c r="A5098" s="28">
        <f>A5097</f>
        <v>44400</v>
      </c>
      <c r="B5098" s="29" t="str">
        <f>B5097</f>
        <v>NASSP</v>
      </c>
      <c r="C5098" s="30">
        <f>SUBTOTAL(9,C5097:C5097)</f>
        <v>250</v>
      </c>
      <c r="D5098" s="31" t="str">
        <f t="shared" si="78"/>
        <v>TOTAL</v>
      </c>
      <c r="E5098" s="24"/>
    </row>
    <row r="5099" spans="1:5" s="23" customFormat="1" ht="15.75" outlineLevel="2" x14ac:dyDescent="0.25">
      <c r="A5099" s="27">
        <v>44400</v>
      </c>
      <c r="B5099" s="24" t="s">
        <v>342</v>
      </c>
      <c r="C5099" s="25">
        <v>385</v>
      </c>
      <c r="D5099" s="31" t="str">
        <f t="shared" si="78"/>
        <v/>
      </c>
      <c r="E5099" s="24" t="s">
        <v>53</v>
      </c>
    </row>
    <row r="5100" spans="1:5" s="23" customFormat="1" ht="15.75" outlineLevel="1" x14ac:dyDescent="0.25">
      <c r="A5100" s="28">
        <f>A5099</f>
        <v>44400</v>
      </c>
      <c r="B5100" s="29" t="str">
        <f>B5099</f>
        <v>NASSP</v>
      </c>
      <c r="C5100" s="30">
        <f>SUBTOTAL(9,C5099:C5099)</f>
        <v>385</v>
      </c>
      <c r="D5100" s="31" t="str">
        <f t="shared" si="78"/>
        <v>TOTAL</v>
      </c>
      <c r="E5100" s="24"/>
    </row>
    <row r="5101" spans="1:5" s="23" customFormat="1" ht="15.75" outlineLevel="2" x14ac:dyDescent="0.25">
      <c r="A5101" s="27">
        <v>44400</v>
      </c>
      <c r="B5101" s="24" t="s">
        <v>569</v>
      </c>
      <c r="C5101" s="25">
        <v>5558.4</v>
      </c>
      <c r="D5101" s="31" t="str">
        <f t="shared" si="78"/>
        <v/>
      </c>
      <c r="E5101" s="24" t="s">
        <v>67</v>
      </c>
    </row>
    <row r="5102" spans="1:5" s="23" customFormat="1" ht="15.75" outlineLevel="2" x14ac:dyDescent="0.25">
      <c r="A5102" s="27">
        <v>44400</v>
      </c>
      <c r="B5102" s="24" t="s">
        <v>569</v>
      </c>
      <c r="C5102" s="25">
        <v>8812.7999999999993</v>
      </c>
      <c r="D5102" s="31" t="str">
        <f t="shared" si="78"/>
        <v/>
      </c>
      <c r="E5102" s="24" t="s">
        <v>67</v>
      </c>
    </row>
    <row r="5103" spans="1:5" s="23" customFormat="1" ht="15.75" outlineLevel="1" x14ac:dyDescent="0.25">
      <c r="A5103" s="28">
        <f>A5102</f>
        <v>44400</v>
      </c>
      <c r="B5103" s="29" t="str">
        <f>B5102</f>
        <v>NATIONAL ART &amp; SCHOOL SUPPLIES INC</v>
      </c>
      <c r="C5103" s="30">
        <f>SUBTOTAL(9,C5101:C5102)</f>
        <v>14371.199999999999</v>
      </c>
      <c r="D5103" s="31" t="str">
        <f t="shared" si="78"/>
        <v>TOTAL</v>
      </c>
      <c r="E5103" s="24"/>
    </row>
    <row r="5104" spans="1:5" s="23" customFormat="1" ht="15.75" outlineLevel="2" x14ac:dyDescent="0.25">
      <c r="A5104" s="27">
        <v>44400</v>
      </c>
      <c r="B5104" s="24" t="s">
        <v>220</v>
      </c>
      <c r="C5104" s="25">
        <v>121</v>
      </c>
      <c r="D5104" s="31" t="str">
        <f t="shared" si="78"/>
        <v/>
      </c>
      <c r="E5104" s="24" t="s">
        <v>53</v>
      </c>
    </row>
    <row r="5105" spans="1:5" s="23" customFormat="1" ht="15.75" outlineLevel="2" x14ac:dyDescent="0.25">
      <c r="A5105" s="27">
        <v>44400</v>
      </c>
      <c r="B5105" s="24" t="s">
        <v>220</v>
      </c>
      <c r="C5105" s="25">
        <v>103.5</v>
      </c>
      <c r="D5105" s="31" t="str">
        <f t="shared" ref="D5105:D5168" si="79">IF(E5105="","TOTAL","")</f>
        <v/>
      </c>
      <c r="E5105" s="24" t="s">
        <v>53</v>
      </c>
    </row>
    <row r="5106" spans="1:5" s="23" customFormat="1" ht="15.75" outlineLevel="1" x14ac:dyDescent="0.25">
      <c r="A5106" s="28">
        <f>A5105</f>
        <v>44400</v>
      </c>
      <c r="B5106" s="29" t="str">
        <f>B5105</f>
        <v>NATIONAL FFA ORGANIZATION</v>
      </c>
      <c r="C5106" s="30">
        <f>SUBTOTAL(9,C5104:C5105)</f>
        <v>224.5</v>
      </c>
      <c r="D5106" s="31" t="str">
        <f t="shared" si="79"/>
        <v>TOTAL</v>
      </c>
      <c r="E5106" s="24"/>
    </row>
    <row r="5107" spans="1:5" s="23" customFormat="1" ht="15.75" outlineLevel="2" x14ac:dyDescent="0.25">
      <c r="A5107" s="27">
        <v>44400</v>
      </c>
      <c r="B5107" s="24" t="s">
        <v>1207</v>
      </c>
      <c r="C5107" s="25">
        <v>2484</v>
      </c>
      <c r="D5107" s="31" t="str">
        <f t="shared" si="79"/>
        <v/>
      </c>
      <c r="E5107" s="24" t="s">
        <v>72</v>
      </c>
    </row>
    <row r="5108" spans="1:5" s="23" customFormat="1" ht="15.75" outlineLevel="2" x14ac:dyDescent="0.25">
      <c r="A5108" s="27">
        <v>44400</v>
      </c>
      <c r="B5108" s="24" t="s">
        <v>1207</v>
      </c>
      <c r="C5108" s="25">
        <v>3305.89</v>
      </c>
      <c r="D5108" s="31" t="str">
        <f t="shared" si="79"/>
        <v/>
      </c>
      <c r="E5108" s="24" t="s">
        <v>57</v>
      </c>
    </row>
    <row r="5109" spans="1:5" s="23" customFormat="1" ht="15.75" outlineLevel="1" x14ac:dyDescent="0.25">
      <c r="A5109" s="28">
        <f>A5108</f>
        <v>44400</v>
      </c>
      <c r="B5109" s="29" t="str">
        <f>B5108</f>
        <v>NATIONAL RESTAURANT ASSOCIATION</v>
      </c>
      <c r="C5109" s="30">
        <f>SUBTOTAL(9,C5107:C5108)</f>
        <v>5789.8899999999994</v>
      </c>
      <c r="D5109" s="31" t="str">
        <f t="shared" si="79"/>
        <v>TOTAL</v>
      </c>
      <c r="E5109" s="24"/>
    </row>
    <row r="5110" spans="1:5" s="23" customFormat="1" ht="15.75" outlineLevel="2" x14ac:dyDescent="0.25">
      <c r="A5110" s="27">
        <v>44400</v>
      </c>
      <c r="B5110" s="24" t="s">
        <v>1208</v>
      </c>
      <c r="C5110" s="25">
        <v>500</v>
      </c>
      <c r="D5110" s="31" t="str">
        <f t="shared" si="79"/>
        <v/>
      </c>
      <c r="E5110" s="24" t="s">
        <v>379</v>
      </c>
    </row>
    <row r="5111" spans="1:5" s="23" customFormat="1" ht="15.75" outlineLevel="1" x14ac:dyDescent="0.25">
      <c r="A5111" s="28">
        <f>A5110</f>
        <v>44400</v>
      </c>
      <c r="B5111" s="29" t="str">
        <f>B5110</f>
        <v>NATIONAL UNION FIRE INSURANCE CO OF PITTSBURGH PA</v>
      </c>
      <c r="C5111" s="30">
        <f>SUBTOTAL(9,C5110:C5110)</f>
        <v>500</v>
      </c>
      <c r="D5111" s="31" t="str">
        <f t="shared" si="79"/>
        <v>TOTAL</v>
      </c>
      <c r="E5111" s="24"/>
    </row>
    <row r="5112" spans="1:5" s="23" customFormat="1" ht="15.75" outlineLevel="2" x14ac:dyDescent="0.25">
      <c r="A5112" s="27">
        <v>44400</v>
      </c>
      <c r="B5112" s="24" t="s">
        <v>192</v>
      </c>
      <c r="C5112" s="25">
        <v>-308.88</v>
      </c>
      <c r="D5112" s="31" t="str">
        <f t="shared" si="79"/>
        <v/>
      </c>
      <c r="E5112" s="24" t="s">
        <v>68</v>
      </c>
    </row>
    <row r="5113" spans="1:5" s="23" customFormat="1" ht="15.75" outlineLevel="2" x14ac:dyDescent="0.25">
      <c r="A5113" s="27">
        <v>44400</v>
      </c>
      <c r="B5113" s="24" t="s">
        <v>192</v>
      </c>
      <c r="C5113" s="25">
        <v>861.85</v>
      </c>
      <c r="D5113" s="31" t="str">
        <f t="shared" si="79"/>
        <v/>
      </c>
      <c r="E5113" s="24" t="s">
        <v>137</v>
      </c>
    </row>
    <row r="5114" spans="1:5" s="23" customFormat="1" ht="15.75" outlineLevel="1" x14ac:dyDescent="0.25">
      <c r="A5114" s="28">
        <f>A5113</f>
        <v>44400</v>
      </c>
      <c r="B5114" s="29" t="str">
        <f>B5113</f>
        <v>NCS PEARSON INC</v>
      </c>
      <c r="C5114" s="30">
        <f>SUBTOTAL(9,C5112:C5113)</f>
        <v>552.97</v>
      </c>
      <c r="D5114" s="31" t="str">
        <f t="shared" si="79"/>
        <v>TOTAL</v>
      </c>
      <c r="E5114" s="24"/>
    </row>
    <row r="5115" spans="1:5" s="23" customFormat="1" ht="15.75" outlineLevel="2" x14ac:dyDescent="0.25">
      <c r="A5115" s="27">
        <v>44400</v>
      </c>
      <c r="B5115" s="24" t="s">
        <v>510</v>
      </c>
      <c r="C5115" s="25">
        <v>70</v>
      </c>
      <c r="D5115" s="31" t="str">
        <f t="shared" si="79"/>
        <v/>
      </c>
      <c r="E5115" s="24" t="s">
        <v>60</v>
      </c>
    </row>
    <row r="5116" spans="1:5" s="23" customFormat="1" ht="15.75" outlineLevel="1" x14ac:dyDescent="0.25">
      <c r="A5116" s="28">
        <f>A5115</f>
        <v>44400</v>
      </c>
      <c r="B5116" s="29" t="str">
        <f>B5115</f>
        <v>NCSM OFFICE</v>
      </c>
      <c r="C5116" s="30">
        <f>SUBTOTAL(9,C5115:C5115)</f>
        <v>70</v>
      </c>
      <c r="D5116" s="31" t="str">
        <f t="shared" si="79"/>
        <v>TOTAL</v>
      </c>
      <c r="E5116" s="24"/>
    </row>
    <row r="5117" spans="1:5" s="23" customFormat="1" ht="15.75" outlineLevel="2" x14ac:dyDescent="0.25">
      <c r="A5117" s="27">
        <v>44400</v>
      </c>
      <c r="B5117" s="24" t="s">
        <v>1209</v>
      </c>
      <c r="C5117" s="25">
        <v>190000</v>
      </c>
      <c r="D5117" s="31" t="str">
        <f t="shared" si="79"/>
        <v/>
      </c>
      <c r="E5117" s="24" t="s">
        <v>69</v>
      </c>
    </row>
    <row r="5118" spans="1:5" s="23" customFormat="1" ht="15.75" outlineLevel="1" x14ac:dyDescent="0.25">
      <c r="A5118" s="28">
        <f>A5117</f>
        <v>44400</v>
      </c>
      <c r="B5118" s="29" t="str">
        <f>B5117</f>
        <v>NEARPOD INC</v>
      </c>
      <c r="C5118" s="30">
        <f>SUBTOTAL(9,C5117:C5117)</f>
        <v>190000</v>
      </c>
      <c r="D5118" s="31" t="str">
        <f t="shared" si="79"/>
        <v>TOTAL</v>
      </c>
      <c r="E5118" s="24"/>
    </row>
    <row r="5119" spans="1:5" s="23" customFormat="1" ht="15.75" outlineLevel="2" x14ac:dyDescent="0.25">
      <c r="A5119" s="27">
        <v>44400</v>
      </c>
      <c r="B5119" s="24" t="s">
        <v>570</v>
      </c>
      <c r="C5119" s="25">
        <v>21137.7</v>
      </c>
      <c r="D5119" s="31" t="str">
        <f t="shared" si="79"/>
        <v/>
      </c>
      <c r="E5119" s="24" t="s">
        <v>137</v>
      </c>
    </row>
    <row r="5120" spans="1:5" s="23" customFormat="1" ht="15.75" outlineLevel="2" x14ac:dyDescent="0.25">
      <c r="A5120" s="27">
        <v>44400</v>
      </c>
      <c r="B5120" s="24" t="s">
        <v>570</v>
      </c>
      <c r="C5120" s="25">
        <v>51332.7</v>
      </c>
      <c r="D5120" s="31" t="str">
        <f t="shared" si="79"/>
        <v/>
      </c>
      <c r="E5120" s="24" t="s">
        <v>186</v>
      </c>
    </row>
    <row r="5121" spans="1:5" s="23" customFormat="1" ht="15.75" outlineLevel="1" x14ac:dyDescent="0.25">
      <c r="A5121" s="28">
        <f>A5120</f>
        <v>44400</v>
      </c>
      <c r="B5121" s="29" t="str">
        <f>B5120</f>
        <v>NETSYNC NETWORK SOLUTIONS</v>
      </c>
      <c r="C5121" s="30">
        <f>SUBTOTAL(9,C5119:C5120)</f>
        <v>72470.399999999994</v>
      </c>
      <c r="D5121" s="31" t="str">
        <f t="shared" si="79"/>
        <v>TOTAL</v>
      </c>
      <c r="E5121" s="24"/>
    </row>
    <row r="5122" spans="1:5" s="23" customFormat="1" ht="15.75" outlineLevel="2" x14ac:dyDescent="0.25">
      <c r="A5122" s="27">
        <v>44400</v>
      </c>
      <c r="B5122" s="24" t="s">
        <v>403</v>
      </c>
      <c r="C5122" s="25">
        <v>6346.1</v>
      </c>
      <c r="D5122" s="31" t="str">
        <f t="shared" si="79"/>
        <v/>
      </c>
      <c r="E5122" s="24" t="s">
        <v>75</v>
      </c>
    </row>
    <row r="5123" spans="1:5" s="23" customFormat="1" ht="15.75" outlineLevel="1" x14ac:dyDescent="0.25">
      <c r="A5123" s="28">
        <f>A5122</f>
        <v>44400</v>
      </c>
      <c r="B5123" s="29" t="str">
        <f>B5122</f>
        <v>NORTH FORT BEND WATER AUTHORITY</v>
      </c>
      <c r="C5123" s="30">
        <f>SUBTOTAL(9,C5122:C5122)</f>
        <v>6346.1</v>
      </c>
      <c r="D5123" s="31" t="str">
        <f t="shared" si="79"/>
        <v>TOTAL</v>
      </c>
      <c r="E5123" s="24"/>
    </row>
    <row r="5124" spans="1:5" s="23" customFormat="1" ht="15.75" outlineLevel="2" x14ac:dyDescent="0.25">
      <c r="A5124" s="27">
        <v>44400</v>
      </c>
      <c r="B5124" s="24" t="s">
        <v>151</v>
      </c>
      <c r="C5124" s="25">
        <v>79.599999999999994</v>
      </c>
      <c r="D5124" s="31" t="str">
        <f t="shared" si="79"/>
        <v/>
      </c>
      <c r="E5124" s="24" t="s">
        <v>75</v>
      </c>
    </row>
    <row r="5125" spans="1:5" s="23" customFormat="1" ht="15.75" outlineLevel="2" x14ac:dyDescent="0.25">
      <c r="A5125" s="27">
        <v>44400</v>
      </c>
      <c r="B5125" s="24" t="s">
        <v>151</v>
      </c>
      <c r="C5125" s="25">
        <v>16</v>
      </c>
      <c r="D5125" s="31" t="str">
        <f t="shared" si="79"/>
        <v/>
      </c>
      <c r="E5125" s="24" t="s">
        <v>75</v>
      </c>
    </row>
    <row r="5126" spans="1:5" s="23" customFormat="1" ht="15.75" outlineLevel="1" x14ac:dyDescent="0.25">
      <c r="A5126" s="28">
        <f>A5125</f>
        <v>44400</v>
      </c>
      <c r="B5126" s="29" t="str">
        <f>B5125</f>
        <v>NOTTINGHAM COUNTRY MUD</v>
      </c>
      <c r="C5126" s="30">
        <f>SUBTOTAL(9,C5124:C5125)</f>
        <v>95.6</v>
      </c>
      <c r="D5126" s="31" t="str">
        <f t="shared" si="79"/>
        <v>TOTAL</v>
      </c>
      <c r="E5126" s="24"/>
    </row>
    <row r="5127" spans="1:5" s="23" customFormat="1" ht="15.75" outlineLevel="2" x14ac:dyDescent="0.25">
      <c r="A5127" s="27">
        <v>44400</v>
      </c>
      <c r="B5127" s="24" t="s">
        <v>1210</v>
      </c>
      <c r="C5127" s="25">
        <v>60</v>
      </c>
      <c r="D5127" s="31" t="str">
        <f t="shared" si="79"/>
        <v/>
      </c>
      <c r="E5127" s="24" t="s">
        <v>60</v>
      </c>
    </row>
    <row r="5128" spans="1:5" s="23" customFormat="1" ht="15.75" outlineLevel="1" x14ac:dyDescent="0.25">
      <c r="A5128" s="28">
        <f>A5127</f>
        <v>44400</v>
      </c>
      <c r="B5128" s="29" t="str">
        <f>B5127</f>
        <v>NSELA</v>
      </c>
      <c r="C5128" s="30">
        <f>SUBTOTAL(9,C5127:C5127)</f>
        <v>60</v>
      </c>
      <c r="D5128" s="31" t="str">
        <f t="shared" si="79"/>
        <v>TOTAL</v>
      </c>
      <c r="E5128" s="24"/>
    </row>
    <row r="5129" spans="1:5" s="23" customFormat="1" ht="15.75" outlineLevel="2" x14ac:dyDescent="0.25">
      <c r="A5129" s="27">
        <v>44400</v>
      </c>
      <c r="B5129" s="24" t="s">
        <v>435</v>
      </c>
      <c r="C5129" s="25">
        <v>1594.89</v>
      </c>
      <c r="D5129" s="31" t="str">
        <f t="shared" si="79"/>
        <v/>
      </c>
      <c r="E5129" s="24" t="s">
        <v>56</v>
      </c>
    </row>
    <row r="5130" spans="1:5" s="23" customFormat="1" ht="15.75" outlineLevel="1" x14ac:dyDescent="0.25">
      <c r="A5130" s="28">
        <f>A5129</f>
        <v>44400</v>
      </c>
      <c r="B5130" s="29" t="str">
        <f>B5129</f>
        <v>NATIONAL SCIENCE TEACHERS ASSOCIATION</v>
      </c>
      <c r="C5130" s="30">
        <f>SUBTOTAL(9,C5129:C5129)</f>
        <v>1594.89</v>
      </c>
      <c r="D5130" s="31" t="str">
        <f t="shared" si="79"/>
        <v>TOTAL</v>
      </c>
      <c r="E5130" s="24"/>
    </row>
    <row r="5131" spans="1:5" s="23" customFormat="1" ht="15.75" outlineLevel="2" x14ac:dyDescent="0.25">
      <c r="A5131" s="27">
        <v>44400</v>
      </c>
      <c r="B5131" s="24" t="s">
        <v>42</v>
      </c>
      <c r="C5131" s="25">
        <v>531.28</v>
      </c>
      <c r="D5131" s="31" t="str">
        <f t="shared" si="79"/>
        <v/>
      </c>
      <c r="E5131" s="24" t="s">
        <v>56</v>
      </c>
    </row>
    <row r="5132" spans="1:5" s="23" customFormat="1" ht="15.75" outlineLevel="2" x14ac:dyDescent="0.25">
      <c r="A5132" s="27">
        <v>44400</v>
      </c>
      <c r="B5132" s="24" t="s">
        <v>42</v>
      </c>
      <c r="C5132" s="25">
        <v>40.590000000000003</v>
      </c>
      <c r="D5132" s="31" t="str">
        <f t="shared" si="79"/>
        <v/>
      </c>
      <c r="E5132" s="24" t="s">
        <v>137</v>
      </c>
    </row>
    <row r="5133" spans="1:5" s="23" customFormat="1" ht="15.75" outlineLevel="2" x14ac:dyDescent="0.25">
      <c r="A5133" s="27">
        <v>44400</v>
      </c>
      <c r="B5133" s="24" t="s">
        <v>42</v>
      </c>
      <c r="C5133" s="25">
        <v>21.02</v>
      </c>
      <c r="D5133" s="31" t="str">
        <f t="shared" si="79"/>
        <v/>
      </c>
      <c r="E5133" s="24" t="s">
        <v>137</v>
      </c>
    </row>
    <row r="5134" spans="1:5" s="23" customFormat="1" ht="15.75" outlineLevel="2" x14ac:dyDescent="0.25">
      <c r="A5134" s="27">
        <v>44400</v>
      </c>
      <c r="B5134" s="24" t="s">
        <v>42</v>
      </c>
      <c r="C5134" s="25">
        <v>161.66</v>
      </c>
      <c r="D5134" s="31" t="str">
        <f t="shared" si="79"/>
        <v/>
      </c>
      <c r="E5134" s="24" t="s">
        <v>56</v>
      </c>
    </row>
    <row r="5135" spans="1:5" s="23" customFormat="1" ht="15.75" outlineLevel="2" x14ac:dyDescent="0.25">
      <c r="A5135" s="27">
        <v>44400</v>
      </c>
      <c r="B5135" s="24" t="s">
        <v>42</v>
      </c>
      <c r="C5135" s="25">
        <v>21.99</v>
      </c>
      <c r="D5135" s="31" t="str">
        <f t="shared" si="79"/>
        <v/>
      </c>
      <c r="E5135" s="24" t="s">
        <v>56</v>
      </c>
    </row>
    <row r="5136" spans="1:5" s="23" customFormat="1" ht="15.75" outlineLevel="2" x14ac:dyDescent="0.25">
      <c r="A5136" s="27">
        <v>44400</v>
      </c>
      <c r="B5136" s="24" t="s">
        <v>42</v>
      </c>
      <c r="C5136" s="25">
        <v>199.45</v>
      </c>
      <c r="D5136" s="31" t="str">
        <f t="shared" si="79"/>
        <v/>
      </c>
      <c r="E5136" s="24" t="s">
        <v>56</v>
      </c>
    </row>
    <row r="5137" spans="1:5" s="23" customFormat="1" ht="15.75" outlineLevel="2" x14ac:dyDescent="0.25">
      <c r="A5137" s="27">
        <v>44400</v>
      </c>
      <c r="B5137" s="24" t="s">
        <v>42</v>
      </c>
      <c r="C5137" s="25">
        <v>67.94</v>
      </c>
      <c r="D5137" s="31" t="str">
        <f t="shared" si="79"/>
        <v/>
      </c>
      <c r="E5137" s="24" t="s">
        <v>56</v>
      </c>
    </row>
    <row r="5138" spans="1:5" s="23" customFormat="1" ht="15.75" outlineLevel="2" x14ac:dyDescent="0.25">
      <c r="A5138" s="27">
        <v>44400</v>
      </c>
      <c r="B5138" s="24" t="s">
        <v>42</v>
      </c>
      <c r="C5138" s="25">
        <v>11</v>
      </c>
      <c r="D5138" s="31" t="str">
        <f t="shared" si="79"/>
        <v/>
      </c>
      <c r="E5138" s="24" t="s">
        <v>73</v>
      </c>
    </row>
    <row r="5139" spans="1:5" s="23" customFormat="1" ht="15.75" outlineLevel="2" x14ac:dyDescent="0.25">
      <c r="A5139" s="27">
        <v>44400</v>
      </c>
      <c r="B5139" s="24" t="s">
        <v>42</v>
      </c>
      <c r="C5139" s="25">
        <v>339.98</v>
      </c>
      <c r="D5139" s="31" t="str">
        <f t="shared" si="79"/>
        <v/>
      </c>
      <c r="E5139" s="24" t="s">
        <v>56</v>
      </c>
    </row>
    <row r="5140" spans="1:5" s="23" customFormat="1" ht="15.75" outlineLevel="2" x14ac:dyDescent="0.25">
      <c r="A5140" s="27">
        <v>44400</v>
      </c>
      <c r="B5140" s="24" t="s">
        <v>42</v>
      </c>
      <c r="C5140" s="25">
        <v>4.82</v>
      </c>
      <c r="D5140" s="31" t="str">
        <f t="shared" si="79"/>
        <v/>
      </c>
      <c r="E5140" s="24" t="s">
        <v>56</v>
      </c>
    </row>
    <row r="5141" spans="1:5" s="23" customFormat="1" ht="15.75" outlineLevel="2" x14ac:dyDescent="0.25">
      <c r="A5141" s="27">
        <v>44400</v>
      </c>
      <c r="B5141" s="24" t="s">
        <v>42</v>
      </c>
      <c r="C5141" s="25">
        <v>47.37</v>
      </c>
      <c r="D5141" s="31" t="str">
        <f t="shared" si="79"/>
        <v/>
      </c>
      <c r="E5141" s="24" t="s">
        <v>56</v>
      </c>
    </row>
    <row r="5142" spans="1:5" s="23" customFormat="1" ht="15.75" outlineLevel="2" x14ac:dyDescent="0.25">
      <c r="A5142" s="27">
        <v>44400</v>
      </c>
      <c r="B5142" s="24" t="s">
        <v>42</v>
      </c>
      <c r="C5142" s="25">
        <v>89.99</v>
      </c>
      <c r="D5142" s="31" t="str">
        <f t="shared" si="79"/>
        <v/>
      </c>
      <c r="E5142" s="24" t="s">
        <v>56</v>
      </c>
    </row>
    <row r="5143" spans="1:5" s="23" customFormat="1" ht="15.75" outlineLevel="2" x14ac:dyDescent="0.25">
      <c r="A5143" s="27">
        <v>44400</v>
      </c>
      <c r="B5143" s="24" t="s">
        <v>42</v>
      </c>
      <c r="C5143" s="25">
        <v>119.97</v>
      </c>
      <c r="D5143" s="31" t="str">
        <f t="shared" si="79"/>
        <v/>
      </c>
      <c r="E5143" s="24" t="s">
        <v>56</v>
      </c>
    </row>
    <row r="5144" spans="1:5" s="23" customFormat="1" ht="15.75" outlineLevel="2" x14ac:dyDescent="0.25">
      <c r="A5144" s="27">
        <v>44400</v>
      </c>
      <c r="B5144" s="24" t="s">
        <v>42</v>
      </c>
      <c r="C5144" s="25">
        <v>34.99</v>
      </c>
      <c r="D5144" s="31" t="str">
        <f t="shared" si="79"/>
        <v/>
      </c>
      <c r="E5144" s="24" t="s">
        <v>56</v>
      </c>
    </row>
    <row r="5145" spans="1:5" s="23" customFormat="1" ht="15.75" outlineLevel="2" x14ac:dyDescent="0.25">
      <c r="A5145" s="27">
        <v>44400</v>
      </c>
      <c r="B5145" s="24" t="s">
        <v>42</v>
      </c>
      <c r="C5145" s="25">
        <v>143.19999999999999</v>
      </c>
      <c r="D5145" s="31" t="str">
        <f t="shared" si="79"/>
        <v/>
      </c>
      <c r="E5145" s="24" t="s">
        <v>58</v>
      </c>
    </row>
    <row r="5146" spans="1:5" s="23" customFormat="1" ht="15.75" outlineLevel="2" x14ac:dyDescent="0.25">
      <c r="A5146" s="27">
        <v>44400</v>
      </c>
      <c r="B5146" s="24" t="s">
        <v>42</v>
      </c>
      <c r="C5146" s="25">
        <v>56.99</v>
      </c>
      <c r="D5146" s="31" t="str">
        <f t="shared" si="79"/>
        <v/>
      </c>
      <c r="E5146" s="24" t="s">
        <v>56</v>
      </c>
    </row>
    <row r="5147" spans="1:5" s="23" customFormat="1" ht="15.75" outlineLevel="2" x14ac:dyDescent="0.25">
      <c r="A5147" s="27">
        <v>44400</v>
      </c>
      <c r="B5147" s="24" t="s">
        <v>42</v>
      </c>
      <c r="C5147" s="25">
        <v>8.99</v>
      </c>
      <c r="D5147" s="31" t="str">
        <f t="shared" si="79"/>
        <v/>
      </c>
      <c r="E5147" s="24" t="s">
        <v>56</v>
      </c>
    </row>
    <row r="5148" spans="1:5" s="23" customFormat="1" ht="15.75" outlineLevel="2" x14ac:dyDescent="0.25">
      <c r="A5148" s="27">
        <v>44400</v>
      </c>
      <c r="B5148" s="24" t="s">
        <v>42</v>
      </c>
      <c r="C5148" s="25">
        <v>169.55</v>
      </c>
      <c r="D5148" s="31" t="str">
        <f t="shared" si="79"/>
        <v/>
      </c>
      <c r="E5148" s="24" t="s">
        <v>137</v>
      </c>
    </row>
    <row r="5149" spans="1:5" s="23" customFormat="1" ht="15.75" outlineLevel="2" x14ac:dyDescent="0.25">
      <c r="A5149" s="27">
        <v>44400</v>
      </c>
      <c r="B5149" s="24" t="s">
        <v>42</v>
      </c>
      <c r="C5149" s="25">
        <v>159.99</v>
      </c>
      <c r="D5149" s="31" t="str">
        <f t="shared" si="79"/>
        <v/>
      </c>
      <c r="E5149" s="24" t="s">
        <v>56</v>
      </c>
    </row>
    <row r="5150" spans="1:5" s="23" customFormat="1" ht="15.75" outlineLevel="2" x14ac:dyDescent="0.25">
      <c r="A5150" s="27">
        <v>44400</v>
      </c>
      <c r="B5150" s="24" t="s">
        <v>42</v>
      </c>
      <c r="C5150" s="25">
        <v>227.37</v>
      </c>
      <c r="D5150" s="31" t="str">
        <f t="shared" si="79"/>
        <v/>
      </c>
      <c r="E5150" s="24" t="s">
        <v>66</v>
      </c>
    </row>
    <row r="5151" spans="1:5" s="23" customFormat="1" ht="15.75" outlineLevel="2" x14ac:dyDescent="0.25">
      <c r="A5151" s="27">
        <v>44400</v>
      </c>
      <c r="B5151" s="24" t="s">
        <v>42</v>
      </c>
      <c r="C5151" s="25">
        <v>372</v>
      </c>
      <c r="D5151" s="31" t="str">
        <f t="shared" si="79"/>
        <v/>
      </c>
      <c r="E5151" s="24" t="s">
        <v>56</v>
      </c>
    </row>
    <row r="5152" spans="1:5" s="23" customFormat="1" ht="15.75" outlineLevel="2" x14ac:dyDescent="0.25">
      <c r="A5152" s="27">
        <v>44400</v>
      </c>
      <c r="B5152" s="24" t="s">
        <v>42</v>
      </c>
      <c r="C5152" s="25">
        <v>16.78</v>
      </c>
      <c r="D5152" s="31" t="str">
        <f t="shared" si="79"/>
        <v/>
      </c>
      <c r="E5152" s="24" t="s">
        <v>56</v>
      </c>
    </row>
    <row r="5153" spans="1:5" s="23" customFormat="1" ht="15.75" outlineLevel="2" x14ac:dyDescent="0.25">
      <c r="A5153" s="27">
        <v>44400</v>
      </c>
      <c r="B5153" s="24" t="s">
        <v>42</v>
      </c>
      <c r="C5153" s="25">
        <v>20.76</v>
      </c>
      <c r="D5153" s="31" t="str">
        <f t="shared" si="79"/>
        <v/>
      </c>
      <c r="E5153" s="24" t="s">
        <v>56</v>
      </c>
    </row>
    <row r="5154" spans="1:5" s="23" customFormat="1" ht="15.75" outlineLevel="2" x14ac:dyDescent="0.25">
      <c r="A5154" s="27">
        <v>44400</v>
      </c>
      <c r="B5154" s="24" t="s">
        <v>42</v>
      </c>
      <c r="C5154" s="25">
        <v>36.39</v>
      </c>
      <c r="D5154" s="31" t="str">
        <f t="shared" si="79"/>
        <v/>
      </c>
      <c r="E5154" s="24" t="s">
        <v>56</v>
      </c>
    </row>
    <row r="5155" spans="1:5" s="23" customFormat="1" ht="15.75" outlineLevel="2" x14ac:dyDescent="0.25">
      <c r="A5155" s="27">
        <v>44400</v>
      </c>
      <c r="B5155" s="24" t="s">
        <v>42</v>
      </c>
      <c r="C5155" s="25">
        <v>553.28</v>
      </c>
      <c r="D5155" s="31" t="str">
        <f t="shared" si="79"/>
        <v/>
      </c>
      <c r="E5155" s="24" t="s">
        <v>56</v>
      </c>
    </row>
    <row r="5156" spans="1:5" s="23" customFormat="1" ht="15.75" outlineLevel="2" x14ac:dyDescent="0.25">
      <c r="A5156" s="27">
        <v>44400</v>
      </c>
      <c r="B5156" s="24" t="s">
        <v>42</v>
      </c>
      <c r="C5156" s="25">
        <v>44.07</v>
      </c>
      <c r="D5156" s="31" t="str">
        <f t="shared" si="79"/>
        <v/>
      </c>
      <c r="E5156" s="24" t="s">
        <v>56</v>
      </c>
    </row>
    <row r="5157" spans="1:5" s="23" customFormat="1" ht="15.75" outlineLevel="2" x14ac:dyDescent="0.25">
      <c r="A5157" s="27">
        <v>44400</v>
      </c>
      <c r="B5157" s="24" t="s">
        <v>42</v>
      </c>
      <c r="C5157" s="25">
        <v>133.33000000000001</v>
      </c>
      <c r="D5157" s="31" t="str">
        <f t="shared" si="79"/>
        <v/>
      </c>
      <c r="E5157" s="24" t="s">
        <v>56</v>
      </c>
    </row>
    <row r="5158" spans="1:5" s="23" customFormat="1" ht="15.75" outlineLevel="2" x14ac:dyDescent="0.25">
      <c r="A5158" s="27">
        <v>44400</v>
      </c>
      <c r="B5158" s="24" t="s">
        <v>42</v>
      </c>
      <c r="C5158" s="25">
        <v>24.2</v>
      </c>
      <c r="D5158" s="31" t="str">
        <f t="shared" si="79"/>
        <v/>
      </c>
      <c r="E5158" s="24" t="s">
        <v>56</v>
      </c>
    </row>
    <row r="5159" spans="1:5" s="23" customFormat="1" ht="15.75" outlineLevel="2" x14ac:dyDescent="0.25">
      <c r="A5159" s="27">
        <v>44400</v>
      </c>
      <c r="B5159" s="24" t="s">
        <v>42</v>
      </c>
      <c r="C5159" s="25">
        <v>125.16</v>
      </c>
      <c r="D5159" s="31" t="str">
        <f t="shared" si="79"/>
        <v/>
      </c>
      <c r="E5159" s="24" t="s">
        <v>56</v>
      </c>
    </row>
    <row r="5160" spans="1:5" s="23" customFormat="1" ht="15.75" outlineLevel="2" x14ac:dyDescent="0.25">
      <c r="A5160" s="27">
        <v>44400</v>
      </c>
      <c r="B5160" s="24" t="s">
        <v>42</v>
      </c>
      <c r="C5160" s="25">
        <v>26.09</v>
      </c>
      <c r="D5160" s="31" t="str">
        <f t="shared" si="79"/>
        <v/>
      </c>
      <c r="E5160" s="24" t="s">
        <v>56</v>
      </c>
    </row>
    <row r="5161" spans="1:5" s="23" customFormat="1" ht="15.75" outlineLevel="2" x14ac:dyDescent="0.25">
      <c r="A5161" s="27">
        <v>44400</v>
      </c>
      <c r="B5161" s="24" t="s">
        <v>42</v>
      </c>
      <c r="C5161" s="25">
        <v>23.5</v>
      </c>
      <c r="D5161" s="31" t="str">
        <f t="shared" si="79"/>
        <v/>
      </c>
      <c r="E5161" s="24" t="s">
        <v>56</v>
      </c>
    </row>
    <row r="5162" spans="1:5" s="23" customFormat="1" ht="15.75" outlineLevel="2" x14ac:dyDescent="0.25">
      <c r="A5162" s="27">
        <v>44400</v>
      </c>
      <c r="B5162" s="24" t="s">
        <v>42</v>
      </c>
      <c r="C5162" s="25">
        <v>11.18</v>
      </c>
      <c r="D5162" s="31" t="str">
        <f t="shared" si="79"/>
        <v/>
      </c>
      <c r="E5162" s="24" t="s">
        <v>56</v>
      </c>
    </row>
    <row r="5163" spans="1:5" s="23" customFormat="1" ht="15.75" outlineLevel="2" x14ac:dyDescent="0.25">
      <c r="A5163" s="27">
        <v>44400</v>
      </c>
      <c r="B5163" s="24" t="s">
        <v>42</v>
      </c>
      <c r="C5163" s="25">
        <v>8.39</v>
      </c>
      <c r="D5163" s="31" t="str">
        <f t="shared" si="79"/>
        <v/>
      </c>
      <c r="E5163" s="24" t="s">
        <v>56</v>
      </c>
    </row>
    <row r="5164" spans="1:5" s="23" customFormat="1" ht="15.75" outlineLevel="2" x14ac:dyDescent="0.25">
      <c r="A5164" s="27">
        <v>44400</v>
      </c>
      <c r="B5164" s="24" t="s">
        <v>42</v>
      </c>
      <c r="C5164" s="25">
        <v>50.25</v>
      </c>
      <c r="D5164" s="31" t="str">
        <f t="shared" si="79"/>
        <v/>
      </c>
      <c r="E5164" s="24" t="s">
        <v>56</v>
      </c>
    </row>
    <row r="5165" spans="1:5" s="23" customFormat="1" ht="15.75" outlineLevel="2" x14ac:dyDescent="0.25">
      <c r="A5165" s="27">
        <v>44400</v>
      </c>
      <c r="B5165" s="24" t="s">
        <v>42</v>
      </c>
      <c r="C5165" s="25">
        <v>131.4</v>
      </c>
      <c r="D5165" s="31" t="str">
        <f t="shared" si="79"/>
        <v/>
      </c>
      <c r="E5165" s="24" t="s">
        <v>56</v>
      </c>
    </row>
    <row r="5166" spans="1:5" s="23" customFormat="1" ht="15.75" outlineLevel="2" x14ac:dyDescent="0.25">
      <c r="A5166" s="27">
        <v>44400</v>
      </c>
      <c r="B5166" s="24" t="s">
        <v>42</v>
      </c>
      <c r="C5166" s="25">
        <v>78.37</v>
      </c>
      <c r="D5166" s="31" t="str">
        <f t="shared" si="79"/>
        <v/>
      </c>
      <c r="E5166" s="24" t="s">
        <v>56</v>
      </c>
    </row>
    <row r="5167" spans="1:5" s="23" customFormat="1" ht="15.75" outlineLevel="2" x14ac:dyDescent="0.25">
      <c r="A5167" s="27">
        <v>44400</v>
      </c>
      <c r="B5167" s="24" t="s">
        <v>42</v>
      </c>
      <c r="C5167" s="25">
        <v>8.52</v>
      </c>
      <c r="D5167" s="31" t="str">
        <f t="shared" si="79"/>
        <v/>
      </c>
      <c r="E5167" s="24" t="s">
        <v>56</v>
      </c>
    </row>
    <row r="5168" spans="1:5" s="23" customFormat="1" ht="15.75" outlineLevel="2" x14ac:dyDescent="0.25">
      <c r="A5168" s="27">
        <v>44400</v>
      </c>
      <c r="B5168" s="24" t="s">
        <v>42</v>
      </c>
      <c r="C5168" s="25">
        <v>275.99</v>
      </c>
      <c r="D5168" s="31" t="str">
        <f t="shared" si="79"/>
        <v/>
      </c>
      <c r="E5168" s="24" t="s">
        <v>137</v>
      </c>
    </row>
    <row r="5169" spans="1:5" s="23" customFormat="1" ht="15.75" outlineLevel="2" x14ac:dyDescent="0.25">
      <c r="A5169" s="27">
        <v>44400</v>
      </c>
      <c r="B5169" s="24" t="s">
        <v>42</v>
      </c>
      <c r="C5169" s="25">
        <v>65.03</v>
      </c>
      <c r="D5169" s="31" t="str">
        <f t="shared" ref="D5169:D5232" si="80">IF(E5169="","TOTAL","")</f>
        <v/>
      </c>
      <c r="E5169" s="24" t="s">
        <v>137</v>
      </c>
    </row>
    <row r="5170" spans="1:5" s="23" customFormat="1" ht="15.75" outlineLevel="2" x14ac:dyDescent="0.25">
      <c r="A5170" s="27">
        <v>44400</v>
      </c>
      <c r="B5170" s="24" t="s">
        <v>42</v>
      </c>
      <c r="C5170" s="25">
        <v>64.8</v>
      </c>
      <c r="D5170" s="31" t="str">
        <f t="shared" si="80"/>
        <v/>
      </c>
      <c r="E5170" s="24" t="s">
        <v>56</v>
      </c>
    </row>
    <row r="5171" spans="1:5" s="23" customFormat="1" ht="15.75" outlineLevel="2" x14ac:dyDescent="0.25">
      <c r="A5171" s="27">
        <v>44400</v>
      </c>
      <c r="B5171" s="24" t="s">
        <v>42</v>
      </c>
      <c r="C5171" s="25">
        <v>26.08</v>
      </c>
      <c r="D5171" s="31" t="str">
        <f t="shared" si="80"/>
        <v/>
      </c>
      <c r="E5171" s="24" t="s">
        <v>137</v>
      </c>
    </row>
    <row r="5172" spans="1:5" s="23" customFormat="1" ht="15.75" outlineLevel="2" x14ac:dyDescent="0.25">
      <c r="A5172" s="27">
        <v>44400</v>
      </c>
      <c r="B5172" s="24" t="s">
        <v>42</v>
      </c>
      <c r="C5172" s="25">
        <v>17.39</v>
      </c>
      <c r="D5172" s="31" t="str">
        <f t="shared" si="80"/>
        <v/>
      </c>
      <c r="E5172" s="24" t="s">
        <v>56</v>
      </c>
    </row>
    <row r="5173" spans="1:5" s="23" customFormat="1" ht="15.75" outlineLevel="2" x14ac:dyDescent="0.25">
      <c r="A5173" s="27">
        <v>44400</v>
      </c>
      <c r="B5173" s="24" t="s">
        <v>42</v>
      </c>
      <c r="C5173" s="25">
        <v>252.02</v>
      </c>
      <c r="D5173" s="31" t="str">
        <f t="shared" si="80"/>
        <v/>
      </c>
      <c r="E5173" s="24" t="s">
        <v>56</v>
      </c>
    </row>
    <row r="5174" spans="1:5" s="23" customFormat="1" ht="15.75" outlineLevel="2" x14ac:dyDescent="0.25">
      <c r="A5174" s="27">
        <v>44400</v>
      </c>
      <c r="B5174" s="24" t="s">
        <v>42</v>
      </c>
      <c r="C5174" s="25">
        <v>18.09</v>
      </c>
      <c r="D5174" s="31" t="str">
        <f t="shared" si="80"/>
        <v/>
      </c>
      <c r="E5174" s="24" t="s">
        <v>56</v>
      </c>
    </row>
    <row r="5175" spans="1:5" s="23" customFormat="1" ht="15.75" outlineLevel="2" x14ac:dyDescent="0.25">
      <c r="A5175" s="27">
        <v>44400</v>
      </c>
      <c r="B5175" s="24" t="s">
        <v>42</v>
      </c>
      <c r="C5175" s="25">
        <v>80.45</v>
      </c>
      <c r="D5175" s="31" t="str">
        <f t="shared" si="80"/>
        <v/>
      </c>
      <c r="E5175" s="24" t="s">
        <v>56</v>
      </c>
    </row>
    <row r="5176" spans="1:5" s="23" customFormat="1" ht="15.75" outlineLevel="2" x14ac:dyDescent="0.25">
      <c r="A5176" s="27">
        <v>44400</v>
      </c>
      <c r="B5176" s="24" t="s">
        <v>42</v>
      </c>
      <c r="C5176" s="25">
        <v>163.41</v>
      </c>
      <c r="D5176" s="31" t="str">
        <f t="shared" si="80"/>
        <v/>
      </c>
      <c r="E5176" s="24" t="s">
        <v>56</v>
      </c>
    </row>
    <row r="5177" spans="1:5" s="23" customFormat="1" ht="15.75" outlineLevel="2" x14ac:dyDescent="0.25">
      <c r="A5177" s="27">
        <v>44400</v>
      </c>
      <c r="B5177" s="24" t="s">
        <v>42</v>
      </c>
      <c r="C5177" s="25">
        <v>17.39</v>
      </c>
      <c r="D5177" s="31" t="str">
        <f t="shared" si="80"/>
        <v/>
      </c>
      <c r="E5177" s="24" t="s">
        <v>56</v>
      </c>
    </row>
    <row r="5178" spans="1:5" s="23" customFormat="1" ht="15.75" outlineLevel="2" x14ac:dyDescent="0.25">
      <c r="A5178" s="27">
        <v>44400</v>
      </c>
      <c r="B5178" s="24" t="s">
        <v>42</v>
      </c>
      <c r="C5178" s="25">
        <v>110.65</v>
      </c>
      <c r="D5178" s="31" t="str">
        <f t="shared" si="80"/>
        <v/>
      </c>
      <c r="E5178" s="24" t="s">
        <v>137</v>
      </c>
    </row>
    <row r="5179" spans="1:5" s="23" customFormat="1" ht="15.75" outlineLevel="2" x14ac:dyDescent="0.25">
      <c r="A5179" s="27">
        <v>44400</v>
      </c>
      <c r="B5179" s="24" t="s">
        <v>42</v>
      </c>
      <c r="C5179" s="25">
        <v>64.98</v>
      </c>
      <c r="D5179" s="31" t="str">
        <f t="shared" si="80"/>
        <v/>
      </c>
      <c r="E5179" s="24" t="s">
        <v>56</v>
      </c>
    </row>
    <row r="5180" spans="1:5" s="23" customFormat="1" ht="15.75" outlineLevel="2" x14ac:dyDescent="0.25">
      <c r="A5180" s="27">
        <v>44400</v>
      </c>
      <c r="B5180" s="24" t="s">
        <v>42</v>
      </c>
      <c r="C5180" s="25">
        <v>77.42</v>
      </c>
      <c r="D5180" s="31" t="str">
        <f t="shared" si="80"/>
        <v/>
      </c>
      <c r="E5180" s="24" t="s">
        <v>56</v>
      </c>
    </row>
    <row r="5181" spans="1:5" s="23" customFormat="1" ht="15.75" outlineLevel="2" x14ac:dyDescent="0.25">
      <c r="A5181" s="27">
        <v>44400</v>
      </c>
      <c r="B5181" s="24" t="s">
        <v>42</v>
      </c>
      <c r="C5181" s="25">
        <v>55.8</v>
      </c>
      <c r="D5181" s="31" t="str">
        <f t="shared" si="80"/>
        <v/>
      </c>
      <c r="E5181" s="24" t="s">
        <v>56</v>
      </c>
    </row>
    <row r="5182" spans="1:5" s="23" customFormat="1" ht="15.75" outlineLevel="2" x14ac:dyDescent="0.25">
      <c r="A5182" s="27">
        <v>44400</v>
      </c>
      <c r="B5182" s="24" t="s">
        <v>42</v>
      </c>
      <c r="C5182" s="25">
        <v>32.979999999999997</v>
      </c>
      <c r="D5182" s="31" t="str">
        <f t="shared" si="80"/>
        <v/>
      </c>
      <c r="E5182" s="24" t="s">
        <v>56</v>
      </c>
    </row>
    <row r="5183" spans="1:5" s="23" customFormat="1" ht="15.75" outlineLevel="2" x14ac:dyDescent="0.25">
      <c r="A5183" s="27">
        <v>44400</v>
      </c>
      <c r="B5183" s="24" t="s">
        <v>42</v>
      </c>
      <c r="C5183" s="25">
        <v>348.5</v>
      </c>
      <c r="D5183" s="31" t="str">
        <f t="shared" si="80"/>
        <v/>
      </c>
      <c r="E5183" s="24" t="s">
        <v>56</v>
      </c>
    </row>
    <row r="5184" spans="1:5" s="23" customFormat="1" ht="15.75" outlineLevel="2" x14ac:dyDescent="0.25">
      <c r="A5184" s="27">
        <v>44400</v>
      </c>
      <c r="B5184" s="24" t="s">
        <v>42</v>
      </c>
      <c r="C5184" s="25">
        <v>83.23</v>
      </c>
      <c r="D5184" s="31" t="str">
        <f t="shared" si="80"/>
        <v/>
      </c>
      <c r="E5184" s="24" t="s">
        <v>56</v>
      </c>
    </row>
    <row r="5185" spans="1:5" s="23" customFormat="1" ht="15.75" outlineLevel="2" x14ac:dyDescent="0.25">
      <c r="A5185" s="27">
        <v>44400</v>
      </c>
      <c r="B5185" s="24" t="s">
        <v>42</v>
      </c>
      <c r="C5185" s="25">
        <v>95.12</v>
      </c>
      <c r="D5185" s="31" t="str">
        <f t="shared" si="80"/>
        <v/>
      </c>
      <c r="E5185" s="24" t="s">
        <v>56</v>
      </c>
    </row>
    <row r="5186" spans="1:5" s="23" customFormat="1" ht="15.75" outlineLevel="2" x14ac:dyDescent="0.25">
      <c r="A5186" s="27">
        <v>44400</v>
      </c>
      <c r="B5186" s="24" t="s">
        <v>42</v>
      </c>
      <c r="C5186" s="25">
        <v>21.99</v>
      </c>
      <c r="D5186" s="31" t="str">
        <f t="shared" si="80"/>
        <v/>
      </c>
      <c r="E5186" s="24" t="s">
        <v>56</v>
      </c>
    </row>
    <row r="5187" spans="1:5" s="23" customFormat="1" ht="15.75" outlineLevel="2" x14ac:dyDescent="0.25">
      <c r="A5187" s="27">
        <v>44400</v>
      </c>
      <c r="B5187" s="24" t="s">
        <v>42</v>
      </c>
      <c r="C5187" s="25">
        <v>53.5</v>
      </c>
      <c r="D5187" s="31" t="str">
        <f t="shared" si="80"/>
        <v/>
      </c>
      <c r="E5187" s="24" t="s">
        <v>56</v>
      </c>
    </row>
    <row r="5188" spans="1:5" s="23" customFormat="1" ht="15.75" outlineLevel="2" x14ac:dyDescent="0.25">
      <c r="A5188" s="27">
        <v>44400</v>
      </c>
      <c r="B5188" s="24" t="s">
        <v>42</v>
      </c>
      <c r="C5188" s="25">
        <v>102.31</v>
      </c>
      <c r="D5188" s="31" t="str">
        <f t="shared" si="80"/>
        <v/>
      </c>
      <c r="E5188" s="24" t="s">
        <v>56</v>
      </c>
    </row>
    <row r="5189" spans="1:5" s="23" customFormat="1" ht="15.75" outlineLevel="2" x14ac:dyDescent="0.25">
      <c r="A5189" s="27">
        <v>44400</v>
      </c>
      <c r="B5189" s="24" t="s">
        <v>42</v>
      </c>
      <c r="C5189" s="25">
        <v>4.18</v>
      </c>
      <c r="D5189" s="31" t="str">
        <f t="shared" si="80"/>
        <v/>
      </c>
      <c r="E5189" s="24" t="s">
        <v>56</v>
      </c>
    </row>
    <row r="5190" spans="1:5" s="23" customFormat="1" ht="15.75" outlineLevel="2" x14ac:dyDescent="0.25">
      <c r="A5190" s="27">
        <v>44400</v>
      </c>
      <c r="B5190" s="24" t="s">
        <v>42</v>
      </c>
      <c r="C5190" s="25">
        <v>24.99</v>
      </c>
      <c r="D5190" s="31" t="str">
        <f t="shared" si="80"/>
        <v/>
      </c>
      <c r="E5190" s="24" t="s">
        <v>56</v>
      </c>
    </row>
    <row r="5191" spans="1:5" s="23" customFormat="1" ht="15.75" outlineLevel="2" x14ac:dyDescent="0.25">
      <c r="A5191" s="27">
        <v>44400</v>
      </c>
      <c r="B5191" s="24" t="s">
        <v>42</v>
      </c>
      <c r="C5191" s="25">
        <v>7.49</v>
      </c>
      <c r="D5191" s="31" t="str">
        <f t="shared" si="80"/>
        <v/>
      </c>
      <c r="E5191" s="24" t="s">
        <v>56</v>
      </c>
    </row>
    <row r="5192" spans="1:5" s="23" customFormat="1" ht="15.75" outlineLevel="2" x14ac:dyDescent="0.25">
      <c r="A5192" s="27">
        <v>44400</v>
      </c>
      <c r="B5192" s="24" t="s">
        <v>42</v>
      </c>
      <c r="C5192" s="25">
        <v>24.99</v>
      </c>
      <c r="D5192" s="31" t="str">
        <f t="shared" si="80"/>
        <v/>
      </c>
      <c r="E5192" s="24" t="s">
        <v>56</v>
      </c>
    </row>
    <row r="5193" spans="1:5" s="23" customFormat="1" ht="15.75" outlineLevel="2" x14ac:dyDescent="0.25">
      <c r="A5193" s="27">
        <v>44400</v>
      </c>
      <c r="B5193" s="24" t="s">
        <v>42</v>
      </c>
      <c r="C5193" s="25">
        <v>55.96</v>
      </c>
      <c r="D5193" s="31" t="str">
        <f t="shared" si="80"/>
        <v/>
      </c>
      <c r="E5193" s="24" t="s">
        <v>56</v>
      </c>
    </row>
    <row r="5194" spans="1:5" s="23" customFormat="1" ht="15.75" outlineLevel="2" x14ac:dyDescent="0.25">
      <c r="A5194" s="27">
        <v>44400</v>
      </c>
      <c r="B5194" s="24" t="s">
        <v>42</v>
      </c>
      <c r="C5194" s="25">
        <v>89.99</v>
      </c>
      <c r="D5194" s="31" t="str">
        <f t="shared" si="80"/>
        <v/>
      </c>
      <c r="E5194" s="24" t="s">
        <v>56</v>
      </c>
    </row>
    <row r="5195" spans="1:5" s="23" customFormat="1" ht="15.75" outlineLevel="2" x14ac:dyDescent="0.25">
      <c r="A5195" s="27">
        <v>44400</v>
      </c>
      <c r="B5195" s="24" t="s">
        <v>42</v>
      </c>
      <c r="C5195" s="25">
        <v>26.94</v>
      </c>
      <c r="D5195" s="31" t="str">
        <f t="shared" si="80"/>
        <v/>
      </c>
      <c r="E5195" s="24" t="s">
        <v>56</v>
      </c>
    </row>
    <row r="5196" spans="1:5" s="23" customFormat="1" ht="15.75" outlineLevel="2" x14ac:dyDescent="0.25">
      <c r="A5196" s="27">
        <v>44400</v>
      </c>
      <c r="B5196" s="24" t="s">
        <v>42</v>
      </c>
      <c r="C5196" s="25">
        <v>72.7</v>
      </c>
      <c r="D5196" s="31" t="str">
        <f t="shared" si="80"/>
        <v/>
      </c>
      <c r="E5196" s="24" t="s">
        <v>56</v>
      </c>
    </row>
    <row r="5197" spans="1:5" s="23" customFormat="1" ht="15.75" outlineLevel="2" x14ac:dyDescent="0.25">
      <c r="A5197" s="27">
        <v>44400</v>
      </c>
      <c r="B5197" s="24" t="s">
        <v>42</v>
      </c>
      <c r="C5197" s="25">
        <v>110.62</v>
      </c>
      <c r="D5197" s="31" t="str">
        <f t="shared" si="80"/>
        <v/>
      </c>
      <c r="E5197" s="24" t="s">
        <v>56</v>
      </c>
    </row>
    <row r="5198" spans="1:5" s="23" customFormat="1" ht="15.75" outlineLevel="2" x14ac:dyDescent="0.25">
      <c r="A5198" s="27">
        <v>44400</v>
      </c>
      <c r="B5198" s="24" t="s">
        <v>42</v>
      </c>
      <c r="C5198" s="25">
        <v>11.19</v>
      </c>
      <c r="D5198" s="31" t="str">
        <f t="shared" si="80"/>
        <v/>
      </c>
      <c r="E5198" s="24" t="s">
        <v>56</v>
      </c>
    </row>
    <row r="5199" spans="1:5" s="23" customFormat="1" ht="15.75" outlineLevel="2" x14ac:dyDescent="0.25">
      <c r="A5199" s="27">
        <v>44400</v>
      </c>
      <c r="B5199" s="24" t="s">
        <v>42</v>
      </c>
      <c r="C5199" s="25">
        <v>21.58</v>
      </c>
      <c r="D5199" s="31" t="str">
        <f t="shared" si="80"/>
        <v/>
      </c>
      <c r="E5199" s="24" t="s">
        <v>56</v>
      </c>
    </row>
    <row r="5200" spans="1:5" s="23" customFormat="1" ht="15.75" outlineLevel="2" x14ac:dyDescent="0.25">
      <c r="A5200" s="27">
        <v>44400</v>
      </c>
      <c r="B5200" s="24" t="s">
        <v>42</v>
      </c>
      <c r="C5200" s="25">
        <v>8.18</v>
      </c>
      <c r="D5200" s="31" t="str">
        <f t="shared" si="80"/>
        <v/>
      </c>
      <c r="E5200" s="24" t="s">
        <v>56</v>
      </c>
    </row>
    <row r="5201" spans="1:5" s="23" customFormat="1" ht="15.75" outlineLevel="2" x14ac:dyDescent="0.25">
      <c r="A5201" s="27">
        <v>44400</v>
      </c>
      <c r="B5201" s="24" t="s">
        <v>42</v>
      </c>
      <c r="C5201" s="25">
        <v>6.8</v>
      </c>
      <c r="D5201" s="31" t="str">
        <f t="shared" si="80"/>
        <v/>
      </c>
      <c r="E5201" s="24" t="s">
        <v>56</v>
      </c>
    </row>
    <row r="5202" spans="1:5" s="23" customFormat="1" ht="15.75" outlineLevel="2" x14ac:dyDescent="0.25">
      <c r="A5202" s="27">
        <v>44400</v>
      </c>
      <c r="B5202" s="24" t="s">
        <v>42</v>
      </c>
      <c r="C5202" s="25">
        <v>329.97</v>
      </c>
      <c r="D5202" s="31" t="str">
        <f t="shared" si="80"/>
        <v/>
      </c>
      <c r="E5202" s="24" t="s">
        <v>56</v>
      </c>
    </row>
    <row r="5203" spans="1:5" s="23" customFormat="1" ht="15.75" outlineLevel="2" x14ac:dyDescent="0.25">
      <c r="A5203" s="27">
        <v>44400</v>
      </c>
      <c r="B5203" s="24" t="s">
        <v>42</v>
      </c>
      <c r="C5203" s="25">
        <v>84.99</v>
      </c>
      <c r="D5203" s="31" t="str">
        <f t="shared" si="80"/>
        <v/>
      </c>
      <c r="E5203" s="24" t="s">
        <v>56</v>
      </c>
    </row>
    <row r="5204" spans="1:5" s="23" customFormat="1" ht="15.75" outlineLevel="2" x14ac:dyDescent="0.25">
      <c r="A5204" s="27">
        <v>44400</v>
      </c>
      <c r="B5204" s="24" t="s">
        <v>42</v>
      </c>
      <c r="C5204" s="25">
        <v>243.18</v>
      </c>
      <c r="D5204" s="31" t="str">
        <f t="shared" si="80"/>
        <v/>
      </c>
      <c r="E5204" s="24" t="s">
        <v>56</v>
      </c>
    </row>
    <row r="5205" spans="1:5" s="23" customFormat="1" ht="15.75" outlineLevel="2" x14ac:dyDescent="0.25">
      <c r="A5205" s="27">
        <v>44400</v>
      </c>
      <c r="B5205" s="24" t="s">
        <v>42</v>
      </c>
      <c r="C5205" s="25">
        <v>235.96</v>
      </c>
      <c r="D5205" s="31" t="str">
        <f t="shared" si="80"/>
        <v/>
      </c>
      <c r="E5205" s="24" t="s">
        <v>56</v>
      </c>
    </row>
    <row r="5206" spans="1:5" s="23" customFormat="1" ht="15.75" outlineLevel="2" x14ac:dyDescent="0.25">
      <c r="A5206" s="27">
        <v>44400</v>
      </c>
      <c r="B5206" s="24" t="s">
        <v>42</v>
      </c>
      <c r="C5206" s="25">
        <v>69.989999999999995</v>
      </c>
      <c r="D5206" s="31" t="str">
        <f t="shared" si="80"/>
        <v/>
      </c>
      <c r="E5206" s="24" t="s">
        <v>56</v>
      </c>
    </row>
    <row r="5207" spans="1:5" s="23" customFormat="1" ht="15.75" outlineLevel="2" x14ac:dyDescent="0.25">
      <c r="A5207" s="27">
        <v>44400</v>
      </c>
      <c r="B5207" s="24" t="s">
        <v>42</v>
      </c>
      <c r="C5207" s="25">
        <v>46.78</v>
      </c>
      <c r="D5207" s="31" t="str">
        <f t="shared" si="80"/>
        <v/>
      </c>
      <c r="E5207" s="24" t="s">
        <v>56</v>
      </c>
    </row>
    <row r="5208" spans="1:5" s="23" customFormat="1" ht="15.75" outlineLevel="2" x14ac:dyDescent="0.25">
      <c r="A5208" s="27">
        <v>44400</v>
      </c>
      <c r="B5208" s="24" t="s">
        <v>42</v>
      </c>
      <c r="C5208" s="25">
        <v>12.79</v>
      </c>
      <c r="D5208" s="31" t="str">
        <f t="shared" si="80"/>
        <v/>
      </c>
      <c r="E5208" s="24" t="s">
        <v>56</v>
      </c>
    </row>
    <row r="5209" spans="1:5" s="23" customFormat="1" ht="15.75" outlineLevel="2" x14ac:dyDescent="0.25">
      <c r="A5209" s="27">
        <v>44400</v>
      </c>
      <c r="B5209" s="24" t="s">
        <v>42</v>
      </c>
      <c r="C5209" s="25">
        <v>100.78</v>
      </c>
      <c r="D5209" s="31" t="str">
        <f t="shared" si="80"/>
        <v/>
      </c>
      <c r="E5209" s="24" t="s">
        <v>56</v>
      </c>
    </row>
    <row r="5210" spans="1:5" s="23" customFormat="1" ht="15.75" outlineLevel="2" x14ac:dyDescent="0.25">
      <c r="A5210" s="27">
        <v>44400</v>
      </c>
      <c r="B5210" s="24" t="s">
        <v>42</v>
      </c>
      <c r="C5210" s="25">
        <v>57.33</v>
      </c>
      <c r="D5210" s="31" t="str">
        <f t="shared" si="80"/>
        <v/>
      </c>
      <c r="E5210" s="24" t="s">
        <v>56</v>
      </c>
    </row>
    <row r="5211" spans="1:5" s="23" customFormat="1" ht="15.75" outlineLevel="2" x14ac:dyDescent="0.25">
      <c r="A5211" s="27">
        <v>44400</v>
      </c>
      <c r="B5211" s="24" t="s">
        <v>42</v>
      </c>
      <c r="C5211" s="25">
        <v>52.7</v>
      </c>
      <c r="D5211" s="31" t="str">
        <f t="shared" si="80"/>
        <v/>
      </c>
      <c r="E5211" s="24" t="s">
        <v>56</v>
      </c>
    </row>
    <row r="5212" spans="1:5" s="23" customFormat="1" ht="15.75" outlineLevel="2" x14ac:dyDescent="0.25">
      <c r="A5212" s="27">
        <v>44400</v>
      </c>
      <c r="B5212" s="24" t="s">
        <v>42</v>
      </c>
      <c r="C5212" s="25">
        <v>405.16</v>
      </c>
      <c r="D5212" s="31" t="str">
        <f t="shared" si="80"/>
        <v/>
      </c>
      <c r="E5212" s="24" t="s">
        <v>56</v>
      </c>
    </row>
    <row r="5213" spans="1:5" s="23" customFormat="1" ht="15.75" outlineLevel="2" x14ac:dyDescent="0.25">
      <c r="A5213" s="27">
        <v>44400</v>
      </c>
      <c r="B5213" s="24" t="s">
        <v>42</v>
      </c>
      <c r="C5213" s="25">
        <v>288.19</v>
      </c>
      <c r="D5213" s="31" t="str">
        <f t="shared" si="80"/>
        <v/>
      </c>
      <c r="E5213" s="24" t="s">
        <v>56</v>
      </c>
    </row>
    <row r="5214" spans="1:5" s="23" customFormat="1" ht="15.75" outlineLevel="2" x14ac:dyDescent="0.25">
      <c r="A5214" s="27">
        <v>44400</v>
      </c>
      <c r="B5214" s="24" t="s">
        <v>42</v>
      </c>
      <c r="C5214" s="25">
        <v>84.13</v>
      </c>
      <c r="D5214" s="31" t="str">
        <f t="shared" si="80"/>
        <v/>
      </c>
      <c r="E5214" s="24" t="s">
        <v>56</v>
      </c>
    </row>
    <row r="5215" spans="1:5" s="23" customFormat="1" ht="15.75" outlineLevel="2" x14ac:dyDescent="0.25">
      <c r="A5215" s="27">
        <v>44400</v>
      </c>
      <c r="B5215" s="24" t="s">
        <v>42</v>
      </c>
      <c r="C5215" s="25">
        <v>15.35</v>
      </c>
      <c r="D5215" s="31" t="str">
        <f t="shared" si="80"/>
        <v/>
      </c>
      <c r="E5215" s="24" t="s">
        <v>56</v>
      </c>
    </row>
    <row r="5216" spans="1:5" s="23" customFormat="1" ht="15.75" outlineLevel="2" x14ac:dyDescent="0.25">
      <c r="A5216" s="27">
        <v>44400</v>
      </c>
      <c r="B5216" s="24" t="s">
        <v>42</v>
      </c>
      <c r="C5216" s="25">
        <v>736.3</v>
      </c>
      <c r="D5216" s="31" t="str">
        <f t="shared" si="80"/>
        <v/>
      </c>
      <c r="E5216" s="24" t="s">
        <v>56</v>
      </c>
    </row>
    <row r="5217" spans="1:5" s="23" customFormat="1" ht="15.75" outlineLevel="2" x14ac:dyDescent="0.25">
      <c r="A5217" s="27">
        <v>44400</v>
      </c>
      <c r="B5217" s="24" t="s">
        <v>42</v>
      </c>
      <c r="C5217" s="25">
        <v>39.99</v>
      </c>
      <c r="D5217" s="31" t="str">
        <f t="shared" si="80"/>
        <v/>
      </c>
      <c r="E5217" s="24" t="s">
        <v>56</v>
      </c>
    </row>
    <row r="5218" spans="1:5" s="23" customFormat="1" ht="15.75" outlineLevel="2" x14ac:dyDescent="0.25">
      <c r="A5218" s="27">
        <v>44400</v>
      </c>
      <c r="B5218" s="24" t="s">
        <v>42</v>
      </c>
      <c r="C5218" s="25">
        <v>32.07</v>
      </c>
      <c r="D5218" s="31" t="str">
        <f t="shared" si="80"/>
        <v/>
      </c>
      <c r="E5218" s="24" t="s">
        <v>56</v>
      </c>
    </row>
    <row r="5219" spans="1:5" s="23" customFormat="1" ht="15.75" outlineLevel="2" x14ac:dyDescent="0.25">
      <c r="A5219" s="27">
        <v>44400</v>
      </c>
      <c r="B5219" s="24" t="s">
        <v>42</v>
      </c>
      <c r="C5219" s="25">
        <v>36.869999999999997</v>
      </c>
      <c r="D5219" s="31" t="str">
        <f t="shared" si="80"/>
        <v/>
      </c>
      <c r="E5219" s="24" t="s">
        <v>56</v>
      </c>
    </row>
    <row r="5220" spans="1:5" s="23" customFormat="1" ht="15.75" outlineLevel="2" x14ac:dyDescent="0.25">
      <c r="A5220" s="27">
        <v>44400</v>
      </c>
      <c r="B5220" s="24" t="s">
        <v>42</v>
      </c>
      <c r="C5220" s="25">
        <v>25.16</v>
      </c>
      <c r="D5220" s="31" t="str">
        <f t="shared" si="80"/>
        <v/>
      </c>
      <c r="E5220" s="24" t="s">
        <v>56</v>
      </c>
    </row>
    <row r="5221" spans="1:5" s="23" customFormat="1" ht="15.75" outlineLevel="2" x14ac:dyDescent="0.25">
      <c r="A5221" s="27">
        <v>44400</v>
      </c>
      <c r="B5221" s="24" t="s">
        <v>42</v>
      </c>
      <c r="C5221" s="25">
        <v>185.94</v>
      </c>
      <c r="D5221" s="31" t="str">
        <f t="shared" si="80"/>
        <v/>
      </c>
      <c r="E5221" s="24" t="s">
        <v>56</v>
      </c>
    </row>
    <row r="5222" spans="1:5" s="23" customFormat="1" ht="15.75" outlineLevel="1" x14ac:dyDescent="0.25">
      <c r="A5222" s="28">
        <f>A5221</f>
        <v>44400</v>
      </c>
      <c r="B5222" s="29" t="str">
        <f>B5221</f>
        <v>OFFICE DEPOT</v>
      </c>
      <c r="C5222" s="30">
        <f>SUBTOTAL(9,C5131:C5221)</f>
        <v>9698.1799999999985</v>
      </c>
      <c r="D5222" s="31" t="str">
        <f t="shared" si="80"/>
        <v>TOTAL</v>
      </c>
      <c r="E5222" s="24"/>
    </row>
    <row r="5223" spans="1:5" s="23" customFormat="1" ht="15.75" outlineLevel="2" x14ac:dyDescent="0.25">
      <c r="A5223" s="27">
        <v>44400</v>
      </c>
      <c r="B5223" s="24" t="s">
        <v>92</v>
      </c>
      <c r="C5223" s="25">
        <v>72.81</v>
      </c>
      <c r="D5223" s="31" t="str">
        <f t="shared" si="80"/>
        <v/>
      </c>
      <c r="E5223" s="24" t="s">
        <v>56</v>
      </c>
    </row>
    <row r="5224" spans="1:5" s="23" customFormat="1" ht="15.75" outlineLevel="1" x14ac:dyDescent="0.25">
      <c r="A5224" s="28">
        <f>A5223</f>
        <v>44400</v>
      </c>
      <c r="B5224" s="29" t="str">
        <f>B5223</f>
        <v>OTC BRANDS INC</v>
      </c>
      <c r="C5224" s="30">
        <f>SUBTOTAL(9,C5223:C5223)</f>
        <v>72.81</v>
      </c>
      <c r="D5224" s="31" t="str">
        <f t="shared" si="80"/>
        <v>TOTAL</v>
      </c>
      <c r="E5224" s="24"/>
    </row>
    <row r="5225" spans="1:5" s="23" customFormat="1" ht="15.75" outlineLevel="2" x14ac:dyDescent="0.25">
      <c r="A5225" s="27">
        <v>44400</v>
      </c>
      <c r="B5225" s="24" t="s">
        <v>158</v>
      </c>
      <c r="C5225" s="25">
        <v>1319.61</v>
      </c>
      <c r="D5225" s="31" t="str">
        <f t="shared" si="80"/>
        <v/>
      </c>
      <c r="E5225" s="24" t="s">
        <v>57</v>
      </c>
    </row>
    <row r="5226" spans="1:5" s="23" customFormat="1" ht="15.75" outlineLevel="1" x14ac:dyDescent="0.25">
      <c r="A5226" s="28">
        <f>A5225</f>
        <v>44400</v>
      </c>
      <c r="B5226" s="29" t="str">
        <f>B5225</f>
        <v>OVERDRIVE INC</v>
      </c>
      <c r="C5226" s="30">
        <f>SUBTOTAL(9,C5225:C5225)</f>
        <v>1319.61</v>
      </c>
      <c r="D5226" s="31" t="str">
        <f t="shared" si="80"/>
        <v>TOTAL</v>
      </c>
      <c r="E5226" s="24"/>
    </row>
    <row r="5227" spans="1:5" s="23" customFormat="1" ht="15.75" outlineLevel="2" x14ac:dyDescent="0.25">
      <c r="A5227" s="27">
        <v>44400</v>
      </c>
      <c r="B5227" s="24" t="s">
        <v>436</v>
      </c>
      <c r="C5227" s="25">
        <v>209.5</v>
      </c>
      <c r="D5227" s="31" t="str">
        <f t="shared" si="80"/>
        <v/>
      </c>
      <c r="E5227" s="24" t="s">
        <v>56</v>
      </c>
    </row>
    <row r="5228" spans="1:5" s="23" customFormat="1" ht="15.75" outlineLevel="1" x14ac:dyDescent="0.25">
      <c r="A5228" s="28">
        <f>A5227</f>
        <v>44400</v>
      </c>
      <c r="B5228" s="29" t="str">
        <f>B5227</f>
        <v>HIGH POINT</v>
      </c>
      <c r="C5228" s="30">
        <f>SUBTOTAL(9,C5227:C5227)</f>
        <v>209.5</v>
      </c>
      <c r="D5228" s="31" t="str">
        <f t="shared" si="80"/>
        <v>TOTAL</v>
      </c>
      <c r="E5228" s="24"/>
    </row>
    <row r="5229" spans="1:5" s="23" customFormat="1" ht="15.75" outlineLevel="2" x14ac:dyDescent="0.25">
      <c r="A5229" s="27">
        <v>44400</v>
      </c>
      <c r="B5229" s="24" t="s">
        <v>437</v>
      </c>
      <c r="C5229" s="25">
        <v>669.53</v>
      </c>
      <c r="D5229" s="31" t="str">
        <f t="shared" si="80"/>
        <v/>
      </c>
      <c r="E5229" s="24" t="s">
        <v>56</v>
      </c>
    </row>
    <row r="5230" spans="1:5" s="23" customFormat="1" ht="15.75" outlineLevel="1" x14ac:dyDescent="0.25">
      <c r="A5230" s="28">
        <f>A5229</f>
        <v>44400</v>
      </c>
      <c r="B5230" s="29" t="str">
        <f>B5229</f>
        <v>DAVID PALMER</v>
      </c>
      <c r="C5230" s="30">
        <f>SUBTOTAL(9,C5229:C5229)</f>
        <v>669.53</v>
      </c>
      <c r="D5230" s="31" t="str">
        <f t="shared" si="80"/>
        <v>TOTAL</v>
      </c>
      <c r="E5230" s="24"/>
    </row>
    <row r="5231" spans="1:5" s="23" customFormat="1" ht="15.75" outlineLevel="2" x14ac:dyDescent="0.25">
      <c r="A5231" s="27">
        <v>44400</v>
      </c>
      <c r="B5231" s="24" t="s">
        <v>1211</v>
      </c>
      <c r="C5231" s="25">
        <v>2460</v>
      </c>
      <c r="D5231" s="31" t="str">
        <f t="shared" si="80"/>
        <v/>
      </c>
      <c r="E5231" s="24" t="s">
        <v>56</v>
      </c>
    </row>
    <row r="5232" spans="1:5" s="23" customFormat="1" ht="15.75" outlineLevel="1" x14ac:dyDescent="0.25">
      <c r="A5232" s="28">
        <f>A5231</f>
        <v>44400</v>
      </c>
      <c r="B5232" s="29" t="str">
        <f>B5231</f>
        <v>PAMELA PRINTING</v>
      </c>
      <c r="C5232" s="30">
        <f>SUBTOTAL(9,C5231:C5231)</f>
        <v>2460</v>
      </c>
      <c r="D5232" s="31" t="str">
        <f t="shared" si="80"/>
        <v>TOTAL</v>
      </c>
      <c r="E5232" s="24"/>
    </row>
    <row r="5233" spans="1:5" s="23" customFormat="1" ht="15.75" outlineLevel="2" x14ac:dyDescent="0.25">
      <c r="A5233" s="27">
        <v>44400</v>
      </c>
      <c r="B5233" s="24" t="s">
        <v>282</v>
      </c>
      <c r="C5233" s="25">
        <v>240.65</v>
      </c>
      <c r="D5233" s="31" t="str">
        <f t="shared" ref="D5233:D5296" si="81">IF(E5233="","TOTAL","")</f>
        <v/>
      </c>
      <c r="E5233" s="24" t="s">
        <v>66</v>
      </c>
    </row>
    <row r="5234" spans="1:5" s="23" customFormat="1" ht="15.75" outlineLevel="2" x14ac:dyDescent="0.25">
      <c r="A5234" s="27">
        <v>44400</v>
      </c>
      <c r="B5234" s="24" t="s">
        <v>282</v>
      </c>
      <c r="C5234" s="25">
        <v>260.69</v>
      </c>
      <c r="D5234" s="31" t="str">
        <f t="shared" si="81"/>
        <v/>
      </c>
      <c r="E5234" s="24" t="s">
        <v>70</v>
      </c>
    </row>
    <row r="5235" spans="1:5" s="23" customFormat="1" ht="15.75" outlineLevel="2" x14ac:dyDescent="0.25">
      <c r="A5235" s="27">
        <v>44400</v>
      </c>
      <c r="B5235" s="24" t="s">
        <v>282</v>
      </c>
      <c r="C5235" s="25">
        <v>323.89</v>
      </c>
      <c r="D5235" s="31" t="str">
        <f t="shared" si="81"/>
        <v/>
      </c>
      <c r="E5235" s="24" t="s">
        <v>70</v>
      </c>
    </row>
    <row r="5236" spans="1:5" s="23" customFormat="1" ht="15.75" outlineLevel="1" x14ac:dyDescent="0.25">
      <c r="A5236" s="28">
        <f>A5235</f>
        <v>44400</v>
      </c>
      <c r="B5236" s="29" t="str">
        <f>B5235</f>
        <v>PANERA BREAD COMPANY</v>
      </c>
      <c r="C5236" s="30">
        <f>SUBTOTAL(9,C5233:C5235)</f>
        <v>825.23</v>
      </c>
      <c r="D5236" s="31" t="str">
        <f t="shared" si="81"/>
        <v>TOTAL</v>
      </c>
      <c r="E5236" s="24"/>
    </row>
    <row r="5237" spans="1:5" s="23" customFormat="1" ht="15.75" outlineLevel="2" x14ac:dyDescent="0.25">
      <c r="A5237" s="27">
        <v>44400</v>
      </c>
      <c r="B5237" s="24" t="s">
        <v>1212</v>
      </c>
      <c r="C5237" s="25">
        <v>1933.53</v>
      </c>
      <c r="D5237" s="31" t="str">
        <f t="shared" si="81"/>
        <v/>
      </c>
      <c r="E5237" s="24" t="s">
        <v>137</v>
      </c>
    </row>
    <row r="5238" spans="1:5" s="23" customFormat="1" ht="15.75" outlineLevel="1" x14ac:dyDescent="0.25">
      <c r="A5238" s="28">
        <f>A5237</f>
        <v>44400</v>
      </c>
      <c r="B5238" s="29" t="str">
        <f>B5237</f>
        <v>PAR INC</v>
      </c>
      <c r="C5238" s="30">
        <f>SUBTOTAL(9,C5237:C5237)</f>
        <v>1933.53</v>
      </c>
      <c r="D5238" s="31" t="str">
        <f t="shared" si="81"/>
        <v>TOTAL</v>
      </c>
      <c r="E5238" s="24"/>
    </row>
    <row r="5239" spans="1:5" s="23" customFormat="1" ht="15.75" outlineLevel="2" x14ac:dyDescent="0.25">
      <c r="A5239" s="27">
        <v>44400</v>
      </c>
      <c r="B5239" s="24" t="s">
        <v>1213</v>
      </c>
      <c r="C5239" s="25">
        <v>100</v>
      </c>
      <c r="D5239" s="31" t="str">
        <f t="shared" si="81"/>
        <v/>
      </c>
      <c r="E5239" s="24" t="s">
        <v>74</v>
      </c>
    </row>
    <row r="5240" spans="1:5" s="23" customFormat="1" ht="15.75" outlineLevel="2" x14ac:dyDescent="0.25">
      <c r="A5240" s="27">
        <v>44400</v>
      </c>
      <c r="B5240" s="24" t="s">
        <v>1213</v>
      </c>
      <c r="C5240" s="25">
        <v>100</v>
      </c>
      <c r="D5240" s="31" t="str">
        <f t="shared" si="81"/>
        <v/>
      </c>
      <c r="E5240" s="24" t="s">
        <v>74</v>
      </c>
    </row>
    <row r="5241" spans="1:5" s="23" customFormat="1" ht="15.75" outlineLevel="1" x14ac:dyDescent="0.25">
      <c r="A5241" s="28">
        <f>A5240</f>
        <v>44400</v>
      </c>
      <c r="B5241" s="29" t="str">
        <f>B5240</f>
        <v>DAWSON HIGH SCHOOL</v>
      </c>
      <c r="C5241" s="30">
        <f>SUBTOTAL(9,C5239:C5240)</f>
        <v>200</v>
      </c>
      <c r="D5241" s="31" t="str">
        <f t="shared" si="81"/>
        <v>TOTAL</v>
      </c>
      <c r="E5241" s="24"/>
    </row>
    <row r="5242" spans="1:5" s="23" customFormat="1" ht="15.75" outlineLevel="2" x14ac:dyDescent="0.25">
      <c r="A5242" s="27">
        <v>44400</v>
      </c>
      <c r="B5242" s="24" t="s">
        <v>391</v>
      </c>
      <c r="C5242" s="25">
        <v>69.650000000000006</v>
      </c>
      <c r="D5242" s="31" t="str">
        <f t="shared" si="81"/>
        <v/>
      </c>
      <c r="E5242" s="24" t="s">
        <v>137</v>
      </c>
    </row>
    <row r="5243" spans="1:5" s="23" customFormat="1" ht="15.75" outlineLevel="1" x14ac:dyDescent="0.25">
      <c r="A5243" s="28">
        <f>A5242</f>
        <v>44400</v>
      </c>
      <c r="B5243" s="29" t="str">
        <f>B5242</f>
        <v>PERFECTION LEARNING CORPORATION</v>
      </c>
      <c r="C5243" s="30">
        <f>SUBTOTAL(9,C5242:C5242)</f>
        <v>69.650000000000006</v>
      </c>
      <c r="D5243" s="31" t="str">
        <f t="shared" si="81"/>
        <v>TOTAL</v>
      </c>
      <c r="E5243" s="24"/>
    </row>
    <row r="5244" spans="1:5" s="23" customFormat="1" ht="15.75" outlineLevel="2" x14ac:dyDescent="0.25">
      <c r="A5244" s="27">
        <v>44400</v>
      </c>
      <c r="B5244" s="24" t="s">
        <v>392</v>
      </c>
      <c r="C5244" s="25">
        <v>17390.09</v>
      </c>
      <c r="D5244" s="31" t="str">
        <f t="shared" si="81"/>
        <v/>
      </c>
      <c r="E5244" s="24" t="s">
        <v>79</v>
      </c>
    </row>
    <row r="5245" spans="1:5" s="23" customFormat="1" ht="15.75" outlineLevel="2" x14ac:dyDescent="0.25">
      <c r="A5245" s="27">
        <v>44400</v>
      </c>
      <c r="B5245" s="24" t="s">
        <v>392</v>
      </c>
      <c r="C5245" s="25">
        <v>17433.18</v>
      </c>
      <c r="D5245" s="31" t="str">
        <f t="shared" si="81"/>
        <v/>
      </c>
      <c r="E5245" s="24" t="s">
        <v>79</v>
      </c>
    </row>
    <row r="5246" spans="1:5" s="23" customFormat="1" ht="15.75" outlineLevel="1" x14ac:dyDescent="0.25">
      <c r="A5246" s="28">
        <f>A5245</f>
        <v>44400</v>
      </c>
      <c r="B5246" s="29" t="str">
        <f>B5245</f>
        <v>PETROLEUM TRADERS CORPORATION</v>
      </c>
      <c r="C5246" s="30">
        <f>SUBTOTAL(9,C5244:C5245)</f>
        <v>34823.270000000004</v>
      </c>
      <c r="D5246" s="31" t="str">
        <f t="shared" si="81"/>
        <v>TOTAL</v>
      </c>
      <c r="E5246" s="24"/>
    </row>
    <row r="5247" spans="1:5" s="23" customFormat="1" ht="15.75" outlineLevel="2" x14ac:dyDescent="0.25">
      <c r="A5247" s="27">
        <v>44400</v>
      </c>
      <c r="B5247" s="24" t="s">
        <v>296</v>
      </c>
      <c r="C5247" s="25">
        <v>37.61</v>
      </c>
      <c r="D5247" s="31" t="str">
        <f t="shared" si="81"/>
        <v/>
      </c>
      <c r="E5247" s="24" t="s">
        <v>56</v>
      </c>
    </row>
    <row r="5248" spans="1:5" s="23" customFormat="1" ht="15.75" outlineLevel="1" x14ac:dyDescent="0.25">
      <c r="A5248" s="28">
        <f>A5247</f>
        <v>44400</v>
      </c>
      <c r="B5248" s="29" t="str">
        <f>B5247</f>
        <v>PETSMART</v>
      </c>
      <c r="C5248" s="30">
        <f>SUBTOTAL(9,C5247:C5247)</f>
        <v>37.61</v>
      </c>
      <c r="D5248" s="31" t="str">
        <f t="shared" si="81"/>
        <v>TOTAL</v>
      </c>
      <c r="E5248" s="24"/>
    </row>
    <row r="5249" spans="1:5" s="23" customFormat="1" ht="15.75" outlineLevel="2" x14ac:dyDescent="0.25">
      <c r="A5249" s="27">
        <v>44400</v>
      </c>
      <c r="B5249" s="24" t="s">
        <v>1214</v>
      </c>
      <c r="C5249" s="25">
        <v>32.950000000000003</v>
      </c>
      <c r="D5249" s="31" t="str">
        <f t="shared" si="81"/>
        <v/>
      </c>
      <c r="E5249" s="24" t="s">
        <v>137</v>
      </c>
    </row>
    <row r="5250" spans="1:5" s="23" customFormat="1" ht="15.75" outlineLevel="1" x14ac:dyDescent="0.25">
      <c r="A5250" s="28">
        <f>A5249</f>
        <v>44400</v>
      </c>
      <c r="B5250" s="29" t="str">
        <f>B5249</f>
        <v>PIECES OF LEARNING INC</v>
      </c>
      <c r="C5250" s="30">
        <f>SUBTOTAL(9,C5249:C5249)</f>
        <v>32.950000000000003</v>
      </c>
      <c r="D5250" s="31" t="str">
        <f t="shared" si="81"/>
        <v>TOTAL</v>
      </c>
      <c r="E5250" s="24"/>
    </row>
    <row r="5251" spans="1:5" s="23" customFormat="1" ht="15.75" outlineLevel="2" x14ac:dyDescent="0.25">
      <c r="A5251" s="27">
        <v>44400</v>
      </c>
      <c r="B5251" s="24" t="s">
        <v>217</v>
      </c>
      <c r="C5251" s="25">
        <v>90</v>
      </c>
      <c r="D5251" s="31" t="str">
        <f t="shared" si="81"/>
        <v/>
      </c>
      <c r="E5251" s="24" t="s">
        <v>78</v>
      </c>
    </row>
    <row r="5252" spans="1:5" s="23" customFormat="1" ht="15.75" outlineLevel="1" x14ac:dyDescent="0.25">
      <c r="A5252" s="28">
        <f>A5251</f>
        <v>44400</v>
      </c>
      <c r="B5252" s="29" t="str">
        <f>B5251</f>
        <v>PINNACLE MEDICAL MANAGEMENT CORP</v>
      </c>
      <c r="C5252" s="30">
        <f>SUBTOTAL(9,C5251:C5251)</f>
        <v>90</v>
      </c>
      <c r="D5252" s="31" t="str">
        <f t="shared" si="81"/>
        <v>TOTAL</v>
      </c>
      <c r="E5252" s="24"/>
    </row>
    <row r="5253" spans="1:5" s="23" customFormat="1" ht="15.75" outlineLevel="2" x14ac:dyDescent="0.25">
      <c r="A5253" s="27">
        <v>44400</v>
      </c>
      <c r="B5253" s="24" t="s">
        <v>1215</v>
      </c>
      <c r="C5253" s="25">
        <v>705</v>
      </c>
      <c r="D5253" s="31" t="str">
        <f t="shared" si="81"/>
        <v/>
      </c>
      <c r="E5253" s="24" t="s">
        <v>196</v>
      </c>
    </row>
    <row r="5254" spans="1:5" s="23" customFormat="1" ht="15.75" outlineLevel="2" x14ac:dyDescent="0.25">
      <c r="A5254" s="27">
        <v>44400</v>
      </c>
      <c r="B5254" s="24" t="s">
        <v>1215</v>
      </c>
      <c r="C5254" s="25">
        <v>1022</v>
      </c>
      <c r="D5254" s="31" t="str">
        <f t="shared" si="81"/>
        <v/>
      </c>
      <c r="E5254" s="24" t="s">
        <v>56</v>
      </c>
    </row>
    <row r="5255" spans="1:5" s="23" customFormat="1" ht="15.75" outlineLevel="1" x14ac:dyDescent="0.25">
      <c r="A5255" s="28">
        <f>A5254</f>
        <v>44400</v>
      </c>
      <c r="B5255" s="29" t="str">
        <f>B5254</f>
        <v>PIONEER MANUFACTURING COMPANY</v>
      </c>
      <c r="C5255" s="30">
        <f>SUBTOTAL(9,C5253:C5254)</f>
        <v>1727</v>
      </c>
      <c r="D5255" s="31" t="str">
        <f t="shared" si="81"/>
        <v>TOTAL</v>
      </c>
      <c r="E5255" s="24"/>
    </row>
    <row r="5256" spans="1:5" s="23" customFormat="1" ht="15.75" outlineLevel="2" x14ac:dyDescent="0.25">
      <c r="A5256" s="27">
        <v>44400</v>
      </c>
      <c r="B5256" s="24" t="s">
        <v>1216</v>
      </c>
      <c r="C5256" s="25">
        <v>9904.74</v>
      </c>
      <c r="D5256" s="31" t="str">
        <f t="shared" si="81"/>
        <v/>
      </c>
      <c r="E5256" s="24" t="s">
        <v>53</v>
      </c>
    </row>
    <row r="5257" spans="1:5" s="23" customFormat="1" ht="15.75" outlineLevel="2" x14ac:dyDescent="0.25">
      <c r="A5257" s="27">
        <v>44400</v>
      </c>
      <c r="B5257" s="24" t="s">
        <v>1216</v>
      </c>
      <c r="C5257" s="25">
        <v>691.61</v>
      </c>
      <c r="D5257" s="31" t="str">
        <f t="shared" si="81"/>
        <v/>
      </c>
      <c r="E5257" s="24" t="s">
        <v>56</v>
      </c>
    </row>
    <row r="5258" spans="1:5" s="23" customFormat="1" ht="15.75" outlineLevel="1" x14ac:dyDescent="0.25">
      <c r="A5258" s="28">
        <f>A5257</f>
        <v>44400</v>
      </c>
      <c r="B5258" s="29" t="str">
        <f>B5257</f>
        <v>THE PLAYWELL GROUP INC</v>
      </c>
      <c r="C5258" s="30">
        <f>SUBTOTAL(9,C5256:C5257)</f>
        <v>10596.35</v>
      </c>
      <c r="D5258" s="31" t="str">
        <f t="shared" si="81"/>
        <v>TOTAL</v>
      </c>
      <c r="E5258" s="24"/>
    </row>
    <row r="5259" spans="1:5" s="23" customFormat="1" ht="15.75" outlineLevel="2" x14ac:dyDescent="0.25">
      <c r="A5259" s="27">
        <v>44400</v>
      </c>
      <c r="B5259" s="24" t="s">
        <v>171</v>
      </c>
      <c r="C5259" s="25">
        <v>3670</v>
      </c>
      <c r="D5259" s="31" t="str">
        <f t="shared" si="81"/>
        <v/>
      </c>
      <c r="E5259" s="24" t="s">
        <v>56</v>
      </c>
    </row>
    <row r="5260" spans="1:5" s="23" customFormat="1" ht="15.75" outlineLevel="2" x14ac:dyDescent="0.25">
      <c r="A5260" s="27">
        <v>44400</v>
      </c>
      <c r="B5260" s="24" t="s">
        <v>171</v>
      </c>
      <c r="C5260" s="25">
        <v>510.35</v>
      </c>
      <c r="D5260" s="31" t="str">
        <f t="shared" si="81"/>
        <v/>
      </c>
      <c r="E5260" s="24" t="s">
        <v>66</v>
      </c>
    </row>
    <row r="5261" spans="1:5" s="23" customFormat="1" ht="15.75" outlineLevel="1" x14ac:dyDescent="0.25">
      <c r="A5261" s="28">
        <f>A5260</f>
        <v>44400</v>
      </c>
      <c r="B5261" s="29" t="str">
        <f>B5260</f>
        <v>POSITIVE PROMOTIONS</v>
      </c>
      <c r="C5261" s="30">
        <f>SUBTOTAL(9,C5259:C5260)</f>
        <v>4180.3500000000004</v>
      </c>
      <c r="D5261" s="31" t="str">
        <f t="shared" si="81"/>
        <v>TOTAL</v>
      </c>
      <c r="E5261" s="24"/>
    </row>
    <row r="5262" spans="1:5" s="23" customFormat="1" ht="15.75" outlineLevel="2" x14ac:dyDescent="0.25">
      <c r="A5262" s="27">
        <v>44400</v>
      </c>
      <c r="B5262" s="24" t="s">
        <v>1217</v>
      </c>
      <c r="C5262" s="25">
        <v>3000</v>
      </c>
      <c r="D5262" s="31" t="str">
        <f t="shared" si="81"/>
        <v/>
      </c>
      <c r="E5262" s="24" t="s">
        <v>67</v>
      </c>
    </row>
    <row r="5263" spans="1:5" s="23" customFormat="1" ht="15.75" outlineLevel="1" x14ac:dyDescent="0.25">
      <c r="A5263" s="28">
        <f>A5262</f>
        <v>44400</v>
      </c>
      <c r="B5263" s="29" t="str">
        <f>B5262</f>
        <v>POSITIVE PROOF INC</v>
      </c>
      <c r="C5263" s="30">
        <f>SUBTOTAL(9,C5262:C5262)</f>
        <v>3000</v>
      </c>
      <c r="D5263" s="31" t="str">
        <f t="shared" si="81"/>
        <v>TOTAL</v>
      </c>
      <c r="E5263" s="24"/>
    </row>
    <row r="5264" spans="1:5" s="23" customFormat="1" ht="15.75" outlineLevel="2" x14ac:dyDescent="0.25">
      <c r="A5264" s="27">
        <v>44400</v>
      </c>
      <c r="B5264" s="24" t="s">
        <v>221</v>
      </c>
      <c r="C5264" s="25">
        <v>297.97000000000003</v>
      </c>
      <c r="D5264" s="31" t="str">
        <f t="shared" si="81"/>
        <v/>
      </c>
      <c r="E5264" s="24" t="s">
        <v>53</v>
      </c>
    </row>
    <row r="5265" spans="1:5" s="23" customFormat="1" ht="15.75" outlineLevel="1" x14ac:dyDescent="0.25">
      <c r="A5265" s="28">
        <f>A5264</f>
        <v>44400</v>
      </c>
      <c r="B5265" s="29" t="str">
        <f>B5264</f>
        <v>POTBELLY SANDWICH WORKS LLC</v>
      </c>
      <c r="C5265" s="30">
        <f>SUBTOTAL(9,C5264:C5264)</f>
        <v>297.97000000000003</v>
      </c>
      <c r="D5265" s="31" t="str">
        <f t="shared" si="81"/>
        <v>TOTAL</v>
      </c>
      <c r="E5265" s="24"/>
    </row>
    <row r="5266" spans="1:5" s="23" customFormat="1" ht="15.75" outlineLevel="2" x14ac:dyDescent="0.25">
      <c r="A5266" s="27">
        <v>44400</v>
      </c>
      <c r="B5266" s="24" t="s">
        <v>457</v>
      </c>
      <c r="C5266" s="25">
        <v>3000</v>
      </c>
      <c r="D5266" s="31" t="str">
        <f t="shared" si="81"/>
        <v/>
      </c>
      <c r="E5266" s="24" t="s">
        <v>69</v>
      </c>
    </row>
    <row r="5267" spans="1:5" s="23" customFormat="1" ht="15.75" outlineLevel="1" x14ac:dyDescent="0.25">
      <c r="A5267" s="28">
        <f>A5266</f>
        <v>44400</v>
      </c>
      <c r="B5267" s="29" t="str">
        <f>B5266</f>
        <v>POWERSCHOOL GROUP LLC</v>
      </c>
      <c r="C5267" s="30">
        <f>SUBTOTAL(9,C5266:C5266)</f>
        <v>3000</v>
      </c>
      <c r="D5267" s="31" t="str">
        <f t="shared" si="81"/>
        <v>TOTAL</v>
      </c>
      <c r="E5267" s="24"/>
    </row>
    <row r="5268" spans="1:5" s="23" customFormat="1" ht="15.75" outlineLevel="2" x14ac:dyDescent="0.25">
      <c r="A5268" s="27">
        <v>44400</v>
      </c>
      <c r="B5268" s="24" t="s">
        <v>438</v>
      </c>
      <c r="C5268" s="25">
        <v>10276.200000000001</v>
      </c>
      <c r="D5268" s="31" t="str">
        <f t="shared" si="81"/>
        <v/>
      </c>
      <c r="E5268" s="24" t="s">
        <v>137</v>
      </c>
    </row>
    <row r="5269" spans="1:5" s="23" customFormat="1" ht="15.75" outlineLevel="2" x14ac:dyDescent="0.25">
      <c r="A5269" s="27">
        <v>44400</v>
      </c>
      <c r="B5269" s="24" t="s">
        <v>438</v>
      </c>
      <c r="C5269" s="25">
        <v>2313.1999999999998</v>
      </c>
      <c r="D5269" s="31" t="str">
        <f t="shared" si="81"/>
        <v/>
      </c>
      <c r="E5269" s="24" t="s">
        <v>137</v>
      </c>
    </row>
    <row r="5270" spans="1:5" s="23" customFormat="1" ht="15.75" outlineLevel="2" x14ac:dyDescent="0.25">
      <c r="A5270" s="27">
        <v>44400</v>
      </c>
      <c r="B5270" s="24" t="s">
        <v>438</v>
      </c>
      <c r="C5270" s="25">
        <v>867.45</v>
      </c>
      <c r="D5270" s="31" t="str">
        <f t="shared" si="81"/>
        <v/>
      </c>
      <c r="E5270" s="24" t="s">
        <v>137</v>
      </c>
    </row>
    <row r="5271" spans="1:5" s="23" customFormat="1" ht="15.75" outlineLevel="2" x14ac:dyDescent="0.25">
      <c r="A5271" s="27">
        <v>44400</v>
      </c>
      <c r="B5271" s="24" t="s">
        <v>438</v>
      </c>
      <c r="C5271" s="25">
        <v>4915.55</v>
      </c>
      <c r="D5271" s="31" t="str">
        <f t="shared" si="81"/>
        <v/>
      </c>
      <c r="E5271" s="24" t="s">
        <v>137</v>
      </c>
    </row>
    <row r="5272" spans="1:5" s="23" customFormat="1" ht="15.75" outlineLevel="2" x14ac:dyDescent="0.25">
      <c r="A5272" s="27">
        <v>44400</v>
      </c>
      <c r="B5272" s="24" t="s">
        <v>438</v>
      </c>
      <c r="C5272" s="25">
        <v>237.98</v>
      </c>
      <c r="D5272" s="31" t="str">
        <f t="shared" si="81"/>
        <v/>
      </c>
      <c r="E5272" s="24" t="s">
        <v>56</v>
      </c>
    </row>
    <row r="5273" spans="1:5" s="23" customFormat="1" ht="15.75" outlineLevel="1" x14ac:dyDescent="0.25">
      <c r="A5273" s="28">
        <f>A5272</f>
        <v>44400</v>
      </c>
      <c r="B5273" s="29" t="str">
        <f>B5272</f>
        <v>PRESIDIO NETWORKED SOLUTIONS GROUP</v>
      </c>
      <c r="C5273" s="30">
        <f>SUBTOTAL(9,C5268:C5272)</f>
        <v>18610.38</v>
      </c>
      <c r="D5273" s="31" t="str">
        <f t="shared" si="81"/>
        <v>TOTAL</v>
      </c>
      <c r="E5273" s="24"/>
    </row>
    <row r="5274" spans="1:5" s="23" customFormat="1" ht="15.75" outlineLevel="2" x14ac:dyDescent="0.25">
      <c r="A5274" s="27">
        <v>44400</v>
      </c>
      <c r="B5274" s="24" t="s">
        <v>286</v>
      </c>
      <c r="C5274" s="25">
        <v>3199.7</v>
      </c>
      <c r="D5274" s="31" t="str">
        <f t="shared" si="81"/>
        <v/>
      </c>
      <c r="E5274" s="24" t="s">
        <v>66</v>
      </c>
    </row>
    <row r="5275" spans="1:5" s="23" customFormat="1" ht="15.75" outlineLevel="1" x14ac:dyDescent="0.25">
      <c r="A5275" s="28">
        <f>A5274</f>
        <v>44400</v>
      </c>
      <c r="B5275" s="29" t="str">
        <f>B5274</f>
        <v>PROFORMA</v>
      </c>
      <c r="C5275" s="30">
        <f>SUBTOTAL(9,C5274:C5274)</f>
        <v>3199.7</v>
      </c>
      <c r="D5275" s="31" t="str">
        <f t="shared" si="81"/>
        <v>TOTAL</v>
      </c>
      <c r="E5275" s="24"/>
    </row>
    <row r="5276" spans="1:5" s="23" customFormat="1" ht="15.75" outlineLevel="2" x14ac:dyDescent="0.25">
      <c r="A5276" s="27">
        <v>44400</v>
      </c>
      <c r="B5276" s="24" t="s">
        <v>126</v>
      </c>
      <c r="C5276" s="25">
        <v>695.52</v>
      </c>
      <c r="D5276" s="31" t="str">
        <f t="shared" si="81"/>
        <v/>
      </c>
      <c r="E5276" s="24" t="s">
        <v>67</v>
      </c>
    </row>
    <row r="5277" spans="1:5" s="23" customFormat="1" ht="15.75" outlineLevel="2" x14ac:dyDescent="0.25">
      <c r="A5277" s="27">
        <v>44400</v>
      </c>
      <c r="B5277" s="24" t="s">
        <v>126</v>
      </c>
      <c r="C5277" s="25">
        <v>17.940000000000001</v>
      </c>
      <c r="D5277" s="31" t="str">
        <f t="shared" si="81"/>
        <v/>
      </c>
      <c r="E5277" s="24" t="s">
        <v>67</v>
      </c>
    </row>
    <row r="5278" spans="1:5" s="23" customFormat="1" ht="15.75" outlineLevel="2" x14ac:dyDescent="0.25">
      <c r="A5278" s="27">
        <v>44400</v>
      </c>
      <c r="B5278" s="24" t="s">
        <v>126</v>
      </c>
      <c r="C5278" s="25">
        <v>17.940000000000001</v>
      </c>
      <c r="D5278" s="31" t="str">
        <f t="shared" si="81"/>
        <v/>
      </c>
      <c r="E5278" s="24" t="s">
        <v>67</v>
      </c>
    </row>
    <row r="5279" spans="1:5" s="23" customFormat="1" ht="15.75" outlineLevel="1" x14ac:dyDescent="0.25">
      <c r="A5279" s="28">
        <f>A5278</f>
        <v>44400</v>
      </c>
      <c r="B5279" s="29" t="str">
        <f>B5278</f>
        <v>PYRAMID SCHOOL PRODUCTS</v>
      </c>
      <c r="C5279" s="30">
        <f>SUBTOTAL(9,C5276:C5278)</f>
        <v>731.40000000000009</v>
      </c>
      <c r="D5279" s="31" t="str">
        <f t="shared" si="81"/>
        <v>TOTAL</v>
      </c>
      <c r="E5279" s="24"/>
    </row>
    <row r="5280" spans="1:5" s="23" customFormat="1" ht="15.75" outlineLevel="2" x14ac:dyDescent="0.25">
      <c r="A5280" s="27">
        <v>44400</v>
      </c>
      <c r="B5280" s="24" t="s">
        <v>155</v>
      </c>
      <c r="C5280" s="25">
        <v>558.79</v>
      </c>
      <c r="D5280" s="31" t="str">
        <f t="shared" si="81"/>
        <v/>
      </c>
      <c r="E5280" s="24" t="s">
        <v>64</v>
      </c>
    </row>
    <row r="5281" spans="1:5" s="23" customFormat="1" ht="15.75" outlineLevel="1" x14ac:dyDescent="0.25">
      <c r="A5281" s="28">
        <f>A5280</f>
        <v>44400</v>
      </c>
      <c r="B5281" s="29" t="str">
        <f>B5280</f>
        <v>QUADIENT LEASING USA INC</v>
      </c>
      <c r="C5281" s="30">
        <f>SUBTOTAL(9,C5280:C5280)</f>
        <v>558.79</v>
      </c>
      <c r="D5281" s="31" t="str">
        <f t="shared" si="81"/>
        <v>TOTAL</v>
      </c>
      <c r="E5281" s="24"/>
    </row>
    <row r="5282" spans="1:5" s="23" customFormat="1" ht="15.75" outlineLevel="2" x14ac:dyDescent="0.25">
      <c r="A5282" s="27">
        <v>44400</v>
      </c>
      <c r="B5282" s="24" t="s">
        <v>546</v>
      </c>
      <c r="C5282" s="25">
        <v>23850</v>
      </c>
      <c r="D5282" s="31" t="str">
        <f t="shared" si="81"/>
        <v/>
      </c>
      <c r="E5282" s="24" t="s">
        <v>61</v>
      </c>
    </row>
    <row r="5283" spans="1:5" s="23" customFormat="1" ht="15.75" outlineLevel="2" x14ac:dyDescent="0.25">
      <c r="A5283" s="27">
        <v>44400</v>
      </c>
      <c r="B5283" s="24" t="s">
        <v>546</v>
      </c>
      <c r="C5283" s="25">
        <v>30200</v>
      </c>
      <c r="D5283" s="31" t="str">
        <f t="shared" si="81"/>
        <v/>
      </c>
      <c r="E5283" s="24" t="s">
        <v>61</v>
      </c>
    </row>
    <row r="5284" spans="1:5" s="23" customFormat="1" ht="15.75" outlineLevel="1" x14ac:dyDescent="0.25">
      <c r="A5284" s="28">
        <f>A5283</f>
        <v>44400</v>
      </c>
      <c r="B5284" s="29" t="str">
        <f>B5283</f>
        <v>QUALITY FLOW SYSTEMS INC</v>
      </c>
      <c r="C5284" s="30">
        <f>SUBTOTAL(9,C5282:C5283)</f>
        <v>54050</v>
      </c>
      <c r="D5284" s="31" t="str">
        <f t="shared" si="81"/>
        <v>TOTAL</v>
      </c>
      <c r="E5284" s="24"/>
    </row>
    <row r="5285" spans="1:5" s="23" customFormat="1" ht="15.75" outlineLevel="2" x14ac:dyDescent="0.25">
      <c r="A5285" s="27">
        <v>44400</v>
      </c>
      <c r="B5285" s="24" t="s">
        <v>439</v>
      </c>
      <c r="C5285" s="25">
        <v>3585.09</v>
      </c>
      <c r="D5285" s="31" t="str">
        <f t="shared" si="81"/>
        <v/>
      </c>
      <c r="E5285" s="24" t="s">
        <v>54</v>
      </c>
    </row>
    <row r="5286" spans="1:5" s="23" customFormat="1" ht="15.75" outlineLevel="1" x14ac:dyDescent="0.25">
      <c r="A5286" s="28">
        <f>A5285</f>
        <v>44400</v>
      </c>
      <c r="B5286" s="29" t="str">
        <f>B5285</f>
        <v>RAINBOW WATER PURIFICATION</v>
      </c>
      <c r="C5286" s="30">
        <f>SUBTOTAL(9,C5285:C5285)</f>
        <v>3585.09</v>
      </c>
      <c r="D5286" s="31" t="str">
        <f t="shared" si="81"/>
        <v>TOTAL</v>
      </c>
      <c r="E5286" s="24"/>
    </row>
    <row r="5287" spans="1:5" s="23" customFormat="1" ht="15.75" outlineLevel="2" x14ac:dyDescent="0.25">
      <c r="A5287" s="27">
        <v>44400</v>
      </c>
      <c r="B5287" s="24" t="s">
        <v>1218</v>
      </c>
      <c r="C5287" s="25">
        <v>984.92</v>
      </c>
      <c r="D5287" s="31" t="str">
        <f t="shared" si="81"/>
        <v/>
      </c>
      <c r="E5287" s="24" t="s">
        <v>56</v>
      </c>
    </row>
    <row r="5288" spans="1:5" s="23" customFormat="1" ht="15.75" outlineLevel="2" x14ac:dyDescent="0.25">
      <c r="A5288" s="27">
        <v>44400</v>
      </c>
      <c r="B5288" s="24" t="s">
        <v>1218</v>
      </c>
      <c r="C5288" s="25">
        <v>8842.58</v>
      </c>
      <c r="D5288" s="31" t="str">
        <f t="shared" si="81"/>
        <v/>
      </c>
      <c r="E5288" s="24" t="s">
        <v>56</v>
      </c>
    </row>
    <row r="5289" spans="1:5" s="23" customFormat="1" ht="15.75" outlineLevel="1" x14ac:dyDescent="0.25">
      <c r="A5289" s="28">
        <f>A5288</f>
        <v>44400</v>
      </c>
      <c r="B5289" s="29" t="str">
        <f>B5288</f>
        <v>READ TO THEM INC</v>
      </c>
      <c r="C5289" s="30">
        <f>SUBTOTAL(9,C5287:C5288)</f>
        <v>9827.5</v>
      </c>
      <c r="D5289" s="31" t="str">
        <f t="shared" si="81"/>
        <v>TOTAL</v>
      </c>
      <c r="E5289" s="24"/>
    </row>
    <row r="5290" spans="1:5" s="23" customFormat="1" ht="15.75" outlineLevel="2" x14ac:dyDescent="0.25">
      <c r="A5290" s="27">
        <v>44400</v>
      </c>
      <c r="B5290" s="24" t="s">
        <v>297</v>
      </c>
      <c r="C5290" s="25">
        <v>4700</v>
      </c>
      <c r="D5290" s="31" t="str">
        <f t="shared" si="81"/>
        <v/>
      </c>
      <c r="E5290" s="24" t="s">
        <v>54</v>
      </c>
    </row>
    <row r="5291" spans="1:5" s="23" customFormat="1" ht="15.75" outlineLevel="2" x14ac:dyDescent="0.25">
      <c r="A5291" s="27">
        <v>44400</v>
      </c>
      <c r="B5291" s="24" t="s">
        <v>297</v>
      </c>
      <c r="C5291" s="25">
        <v>4700</v>
      </c>
      <c r="D5291" s="31" t="str">
        <f t="shared" si="81"/>
        <v/>
      </c>
      <c r="E5291" s="24" t="s">
        <v>54</v>
      </c>
    </row>
    <row r="5292" spans="1:5" s="23" customFormat="1" ht="15.75" outlineLevel="2" x14ac:dyDescent="0.25">
      <c r="A5292" s="27">
        <v>44400</v>
      </c>
      <c r="B5292" s="24" t="s">
        <v>297</v>
      </c>
      <c r="C5292" s="25">
        <v>2200</v>
      </c>
      <c r="D5292" s="31" t="str">
        <f t="shared" si="81"/>
        <v/>
      </c>
      <c r="E5292" s="24" t="s">
        <v>54</v>
      </c>
    </row>
    <row r="5293" spans="1:5" s="23" customFormat="1" ht="15.75" outlineLevel="2" x14ac:dyDescent="0.25">
      <c r="A5293" s="27">
        <v>44400</v>
      </c>
      <c r="B5293" s="24" t="s">
        <v>297</v>
      </c>
      <c r="C5293" s="25">
        <v>2200</v>
      </c>
      <c r="D5293" s="31" t="str">
        <f t="shared" si="81"/>
        <v/>
      </c>
      <c r="E5293" s="24" t="s">
        <v>54</v>
      </c>
    </row>
    <row r="5294" spans="1:5" s="23" customFormat="1" ht="15.75" outlineLevel="1" x14ac:dyDescent="0.25">
      <c r="A5294" s="28">
        <f>A5293</f>
        <v>44400</v>
      </c>
      <c r="B5294" s="29" t="str">
        <f>B5293</f>
        <v>READING WRITING PROJECT NETWORK LLC</v>
      </c>
      <c r="C5294" s="30">
        <f>SUBTOTAL(9,C5290:C5293)</f>
        <v>13800</v>
      </c>
      <c r="D5294" s="31" t="str">
        <f t="shared" si="81"/>
        <v>TOTAL</v>
      </c>
      <c r="E5294" s="24"/>
    </row>
    <row r="5295" spans="1:5" s="23" customFormat="1" ht="15.75" outlineLevel="2" x14ac:dyDescent="0.25">
      <c r="A5295" s="27">
        <v>44400</v>
      </c>
      <c r="B5295" s="24" t="s">
        <v>297</v>
      </c>
      <c r="C5295" s="25">
        <v>850</v>
      </c>
      <c r="D5295" s="31" t="str">
        <f t="shared" si="81"/>
        <v/>
      </c>
      <c r="E5295" s="24" t="s">
        <v>59</v>
      </c>
    </row>
    <row r="5296" spans="1:5" s="23" customFormat="1" ht="15.75" outlineLevel="1" x14ac:dyDescent="0.25">
      <c r="A5296" s="28">
        <f>A5295</f>
        <v>44400</v>
      </c>
      <c r="B5296" s="29" t="str">
        <f>B5295</f>
        <v>READING WRITING PROJECT NETWORK LLC</v>
      </c>
      <c r="C5296" s="30">
        <f>SUBTOTAL(9,C5295:C5295)</f>
        <v>850</v>
      </c>
      <c r="D5296" s="31" t="str">
        <f t="shared" si="81"/>
        <v>TOTAL</v>
      </c>
      <c r="E5296" s="24"/>
    </row>
    <row r="5297" spans="1:5" s="23" customFormat="1" ht="15.75" outlineLevel="2" x14ac:dyDescent="0.25">
      <c r="A5297" s="27">
        <v>44400</v>
      </c>
      <c r="B5297" s="24" t="s">
        <v>1219</v>
      </c>
      <c r="C5297" s="25">
        <v>44.48</v>
      </c>
      <c r="D5297" s="31" t="str">
        <f t="shared" ref="D5297:D5360" si="82">IF(E5297="","TOTAL","")</f>
        <v/>
      </c>
      <c r="E5297" s="24" t="s">
        <v>631</v>
      </c>
    </row>
    <row r="5298" spans="1:5" s="23" customFormat="1" ht="15.75" outlineLevel="1" x14ac:dyDescent="0.25">
      <c r="A5298" s="28">
        <f>A5297</f>
        <v>44400</v>
      </c>
      <c r="B5298" s="29" t="str">
        <f>B5297</f>
        <v>LANCE REDMON</v>
      </c>
      <c r="C5298" s="30">
        <f>SUBTOTAL(9,C5297:C5297)</f>
        <v>44.48</v>
      </c>
      <c r="D5298" s="31" t="str">
        <f t="shared" si="82"/>
        <v>TOTAL</v>
      </c>
      <c r="E5298" s="24"/>
    </row>
    <row r="5299" spans="1:5" s="23" customFormat="1" ht="15.75" outlineLevel="2" x14ac:dyDescent="0.25">
      <c r="A5299" s="27">
        <v>44400</v>
      </c>
      <c r="B5299" s="24" t="s">
        <v>95</v>
      </c>
      <c r="C5299" s="25">
        <v>20796.830000000002</v>
      </c>
      <c r="D5299" s="31" t="str">
        <f t="shared" si="82"/>
        <v/>
      </c>
      <c r="E5299" s="24" t="s">
        <v>86</v>
      </c>
    </row>
    <row r="5300" spans="1:5" s="23" customFormat="1" ht="15.75" outlineLevel="2" x14ac:dyDescent="0.25">
      <c r="A5300" s="27">
        <v>44400</v>
      </c>
      <c r="B5300" s="24" t="s">
        <v>95</v>
      </c>
      <c r="C5300" s="25">
        <v>5429.25</v>
      </c>
      <c r="D5300" s="31" t="str">
        <f t="shared" si="82"/>
        <v/>
      </c>
      <c r="E5300" s="24" t="s">
        <v>86</v>
      </c>
    </row>
    <row r="5301" spans="1:5" s="23" customFormat="1" ht="15.75" outlineLevel="1" x14ac:dyDescent="0.25">
      <c r="A5301" s="28">
        <f>A5300</f>
        <v>44400</v>
      </c>
      <c r="B5301" s="29" t="str">
        <f>B5300</f>
        <v>RICOH USA INC</v>
      </c>
      <c r="C5301" s="30">
        <f>SUBTOTAL(9,C5299:C5300)</f>
        <v>26226.080000000002</v>
      </c>
      <c r="D5301" s="31" t="str">
        <f t="shared" si="82"/>
        <v>TOTAL</v>
      </c>
      <c r="E5301" s="24"/>
    </row>
    <row r="5302" spans="1:5" s="23" customFormat="1" ht="15.75" outlineLevel="2" x14ac:dyDescent="0.25">
      <c r="A5302" s="27">
        <v>44400</v>
      </c>
      <c r="B5302" s="24" t="s">
        <v>458</v>
      </c>
      <c r="C5302" s="25">
        <v>395</v>
      </c>
      <c r="D5302" s="31" t="str">
        <f t="shared" si="82"/>
        <v/>
      </c>
      <c r="E5302" s="24" t="s">
        <v>485</v>
      </c>
    </row>
    <row r="5303" spans="1:5" s="23" customFormat="1" ht="15.75" outlineLevel="1" x14ac:dyDescent="0.25">
      <c r="A5303" s="28">
        <f>A5302</f>
        <v>44400</v>
      </c>
      <c r="B5303" s="29" t="str">
        <f>B5302</f>
        <v>ROGERS MORRIS &amp; GROVER LLP</v>
      </c>
      <c r="C5303" s="30">
        <f>SUBTOTAL(9,C5302:C5302)</f>
        <v>395</v>
      </c>
      <c r="D5303" s="31" t="str">
        <f t="shared" si="82"/>
        <v>TOTAL</v>
      </c>
      <c r="E5303" s="24"/>
    </row>
    <row r="5304" spans="1:5" s="23" customFormat="1" ht="15.75" outlineLevel="2" x14ac:dyDescent="0.25">
      <c r="A5304" s="27">
        <v>44400</v>
      </c>
      <c r="B5304" s="24" t="s">
        <v>213</v>
      </c>
      <c r="C5304" s="25">
        <v>6650</v>
      </c>
      <c r="D5304" s="31" t="str">
        <f t="shared" si="82"/>
        <v/>
      </c>
      <c r="E5304" s="24" t="s">
        <v>56</v>
      </c>
    </row>
    <row r="5305" spans="1:5" s="23" customFormat="1" ht="15.75" outlineLevel="1" x14ac:dyDescent="0.25">
      <c r="A5305" s="28">
        <f>A5304</f>
        <v>44400</v>
      </c>
      <c r="B5305" s="29" t="str">
        <f>B5304</f>
        <v>ROMEO MUSIC</v>
      </c>
      <c r="C5305" s="30">
        <f>SUBTOTAL(9,C5304:C5304)</f>
        <v>6650</v>
      </c>
      <c r="D5305" s="31" t="str">
        <f t="shared" si="82"/>
        <v>TOTAL</v>
      </c>
      <c r="E5305" s="24"/>
    </row>
    <row r="5306" spans="1:5" s="23" customFormat="1" ht="15.75" outlineLevel="2" x14ac:dyDescent="0.25">
      <c r="A5306" s="27">
        <v>44400</v>
      </c>
      <c r="B5306" s="24" t="s">
        <v>603</v>
      </c>
      <c r="C5306" s="25">
        <v>415.95</v>
      </c>
      <c r="D5306" s="31" t="str">
        <f t="shared" si="82"/>
        <v/>
      </c>
      <c r="E5306" s="24" t="s">
        <v>57</v>
      </c>
    </row>
    <row r="5307" spans="1:5" s="23" customFormat="1" ht="15.75" outlineLevel="1" x14ac:dyDescent="0.25">
      <c r="A5307" s="28">
        <f>A5306</f>
        <v>44400</v>
      </c>
      <c r="B5307" s="29" t="str">
        <f>B5306</f>
        <v>ROURKE EDUCATIONAL MEDIA LLC</v>
      </c>
      <c r="C5307" s="30">
        <f>SUBTOTAL(9,C5306:C5306)</f>
        <v>415.95</v>
      </c>
      <c r="D5307" s="31" t="str">
        <f t="shared" si="82"/>
        <v>TOTAL</v>
      </c>
      <c r="E5307" s="24"/>
    </row>
    <row r="5308" spans="1:5" s="23" customFormat="1" ht="15.75" outlineLevel="2" x14ac:dyDescent="0.25">
      <c r="A5308" s="27">
        <v>44400</v>
      </c>
      <c r="B5308" s="24" t="s">
        <v>324</v>
      </c>
      <c r="C5308" s="25">
        <v>280.2</v>
      </c>
      <c r="D5308" s="31" t="str">
        <f t="shared" si="82"/>
        <v/>
      </c>
      <c r="E5308" s="24" t="s">
        <v>66</v>
      </c>
    </row>
    <row r="5309" spans="1:5" s="23" customFormat="1" ht="15.75" outlineLevel="1" x14ac:dyDescent="0.25">
      <c r="A5309" s="28">
        <f>A5308</f>
        <v>44400</v>
      </c>
      <c r="B5309" s="29" t="str">
        <f>B5308</f>
        <v>RUDYS TEXAS BAR-B-Q</v>
      </c>
      <c r="C5309" s="30">
        <f>SUBTOTAL(9,C5308:C5308)</f>
        <v>280.2</v>
      </c>
      <c r="D5309" s="31" t="str">
        <f t="shared" si="82"/>
        <v>TOTAL</v>
      </c>
      <c r="E5309" s="24"/>
    </row>
    <row r="5310" spans="1:5" s="23" customFormat="1" ht="15.75" outlineLevel="2" x14ac:dyDescent="0.25">
      <c r="A5310" s="27">
        <v>44400</v>
      </c>
      <c r="B5310" s="24" t="s">
        <v>516</v>
      </c>
      <c r="C5310" s="25">
        <v>179.14</v>
      </c>
      <c r="D5310" s="31" t="str">
        <f t="shared" si="82"/>
        <v/>
      </c>
      <c r="E5310" s="24" t="s">
        <v>56</v>
      </c>
    </row>
    <row r="5311" spans="1:5" s="23" customFormat="1" ht="15.75" outlineLevel="1" x14ac:dyDescent="0.25">
      <c r="A5311" s="28">
        <f>A5310</f>
        <v>44400</v>
      </c>
      <c r="B5311" s="29" t="str">
        <f>B5310</f>
        <v>SADDLEBACK EDUCATIONAL INC</v>
      </c>
      <c r="C5311" s="30">
        <f>SUBTOTAL(9,C5310:C5310)</f>
        <v>179.14</v>
      </c>
      <c r="D5311" s="31" t="str">
        <f t="shared" si="82"/>
        <v>TOTAL</v>
      </c>
      <c r="E5311" s="24"/>
    </row>
    <row r="5312" spans="1:5" s="23" customFormat="1" ht="15.75" outlineLevel="2" x14ac:dyDescent="0.25">
      <c r="A5312" s="27">
        <v>44400</v>
      </c>
      <c r="B5312" s="24" t="s">
        <v>29</v>
      </c>
      <c r="C5312" s="25">
        <v>138.21</v>
      </c>
      <c r="D5312" s="31" t="str">
        <f t="shared" si="82"/>
        <v/>
      </c>
      <c r="E5312" s="24" t="s">
        <v>70</v>
      </c>
    </row>
    <row r="5313" spans="1:5" s="23" customFormat="1" ht="15.75" outlineLevel="2" x14ac:dyDescent="0.25">
      <c r="A5313" s="27">
        <v>44400</v>
      </c>
      <c r="B5313" s="24" t="s">
        <v>29</v>
      </c>
      <c r="C5313" s="25">
        <v>164.82</v>
      </c>
      <c r="D5313" s="31" t="str">
        <f t="shared" si="82"/>
        <v/>
      </c>
      <c r="E5313" s="24" t="s">
        <v>56</v>
      </c>
    </row>
    <row r="5314" spans="1:5" s="23" customFormat="1" ht="15.75" outlineLevel="2" x14ac:dyDescent="0.25">
      <c r="A5314" s="27">
        <v>44400</v>
      </c>
      <c r="B5314" s="24" t="s">
        <v>29</v>
      </c>
      <c r="C5314" s="25">
        <v>428.48</v>
      </c>
      <c r="D5314" s="31" t="str">
        <f t="shared" si="82"/>
        <v/>
      </c>
      <c r="E5314" s="24" t="s">
        <v>66</v>
      </c>
    </row>
    <row r="5315" spans="1:5" s="23" customFormat="1" ht="15.75" outlineLevel="2" x14ac:dyDescent="0.25">
      <c r="A5315" s="27">
        <v>44400</v>
      </c>
      <c r="B5315" s="24" t="s">
        <v>29</v>
      </c>
      <c r="C5315" s="25">
        <v>149.38</v>
      </c>
      <c r="D5315" s="31" t="str">
        <f t="shared" si="82"/>
        <v/>
      </c>
      <c r="E5315" s="24" t="s">
        <v>70</v>
      </c>
    </row>
    <row r="5316" spans="1:5" s="23" customFormat="1" ht="15.75" outlineLevel="2" x14ac:dyDescent="0.25">
      <c r="A5316" s="27">
        <v>44400</v>
      </c>
      <c r="B5316" s="24" t="s">
        <v>29</v>
      </c>
      <c r="C5316" s="25">
        <v>492.73</v>
      </c>
      <c r="D5316" s="31" t="str">
        <f t="shared" si="82"/>
        <v/>
      </c>
      <c r="E5316" s="24" t="s">
        <v>56</v>
      </c>
    </row>
    <row r="5317" spans="1:5" s="23" customFormat="1" ht="15.75" outlineLevel="2" x14ac:dyDescent="0.25">
      <c r="A5317" s="27">
        <v>44400</v>
      </c>
      <c r="B5317" s="24" t="s">
        <v>29</v>
      </c>
      <c r="C5317" s="25">
        <v>291.06</v>
      </c>
      <c r="D5317" s="31" t="str">
        <f t="shared" si="82"/>
        <v/>
      </c>
      <c r="E5317" s="24" t="s">
        <v>70</v>
      </c>
    </row>
    <row r="5318" spans="1:5" s="23" customFormat="1" ht="15.75" outlineLevel="2" x14ac:dyDescent="0.25">
      <c r="A5318" s="27">
        <v>44400</v>
      </c>
      <c r="B5318" s="24" t="s">
        <v>29</v>
      </c>
      <c r="C5318" s="25">
        <v>185.74</v>
      </c>
      <c r="D5318" s="31" t="str">
        <f t="shared" si="82"/>
        <v/>
      </c>
      <c r="E5318" s="24" t="s">
        <v>70</v>
      </c>
    </row>
    <row r="5319" spans="1:5" s="23" customFormat="1" ht="15.75" outlineLevel="2" x14ac:dyDescent="0.25">
      <c r="A5319" s="27">
        <v>44400</v>
      </c>
      <c r="B5319" s="24" t="s">
        <v>29</v>
      </c>
      <c r="C5319" s="25">
        <v>41.34</v>
      </c>
      <c r="D5319" s="31" t="str">
        <f t="shared" si="82"/>
        <v/>
      </c>
      <c r="E5319" s="24" t="s">
        <v>70</v>
      </c>
    </row>
    <row r="5320" spans="1:5" s="23" customFormat="1" ht="15.75" outlineLevel="2" x14ac:dyDescent="0.25">
      <c r="A5320" s="27">
        <v>44400</v>
      </c>
      <c r="B5320" s="24" t="s">
        <v>29</v>
      </c>
      <c r="C5320" s="25">
        <v>152.97</v>
      </c>
      <c r="D5320" s="31" t="str">
        <f t="shared" si="82"/>
        <v/>
      </c>
      <c r="E5320" s="24" t="s">
        <v>53</v>
      </c>
    </row>
    <row r="5321" spans="1:5" s="23" customFormat="1" ht="15.75" outlineLevel="1" x14ac:dyDescent="0.25">
      <c r="A5321" s="28">
        <f>A5320</f>
        <v>44400</v>
      </c>
      <c r="B5321" s="29" t="str">
        <f>B5320</f>
        <v>SAM'S CLUB DIRECT</v>
      </c>
      <c r="C5321" s="30">
        <f>SUBTOTAL(9,C5312:C5320)</f>
        <v>2044.7299999999998</v>
      </c>
      <c r="D5321" s="31" t="str">
        <f t="shared" si="82"/>
        <v>TOTAL</v>
      </c>
      <c r="E5321" s="24"/>
    </row>
    <row r="5322" spans="1:5" s="23" customFormat="1" ht="15.75" outlineLevel="2" x14ac:dyDescent="0.25">
      <c r="A5322" s="27">
        <v>44400</v>
      </c>
      <c r="B5322" s="24" t="s">
        <v>237</v>
      </c>
      <c r="C5322" s="25">
        <v>47061.75</v>
      </c>
      <c r="D5322" s="31" t="str">
        <f t="shared" si="82"/>
        <v/>
      </c>
      <c r="E5322" s="24" t="s">
        <v>54</v>
      </c>
    </row>
    <row r="5323" spans="1:5" s="23" customFormat="1" ht="15.75" outlineLevel="1" x14ac:dyDescent="0.25">
      <c r="A5323" s="28">
        <f>A5322</f>
        <v>44400</v>
      </c>
      <c r="B5323" s="29" t="str">
        <f>B5322</f>
        <v>SAVEONSP LLC</v>
      </c>
      <c r="C5323" s="30">
        <f>SUBTOTAL(9,C5322:C5322)</f>
        <v>47061.75</v>
      </c>
      <c r="D5323" s="31" t="str">
        <f t="shared" si="82"/>
        <v>TOTAL</v>
      </c>
      <c r="E5323" s="24"/>
    </row>
    <row r="5324" spans="1:5" s="23" customFormat="1" ht="15.75" outlineLevel="2" x14ac:dyDescent="0.25">
      <c r="A5324" s="27">
        <v>44400</v>
      </c>
      <c r="B5324" s="24" t="s">
        <v>1220</v>
      </c>
      <c r="C5324" s="25">
        <v>325.49</v>
      </c>
      <c r="D5324" s="31" t="str">
        <f t="shared" si="82"/>
        <v/>
      </c>
      <c r="E5324" s="24" t="s">
        <v>53</v>
      </c>
    </row>
    <row r="5325" spans="1:5" s="23" customFormat="1" ht="15.75" outlineLevel="1" x14ac:dyDescent="0.25">
      <c r="A5325" s="28">
        <f>A5324</f>
        <v>44400</v>
      </c>
      <c r="B5325" s="29" t="str">
        <f>B5324</f>
        <v>ANNIEYI INC</v>
      </c>
      <c r="C5325" s="30">
        <f>SUBTOTAL(9,C5324:C5324)</f>
        <v>325.49</v>
      </c>
      <c r="D5325" s="31" t="str">
        <f t="shared" si="82"/>
        <v>TOTAL</v>
      </c>
      <c r="E5325" s="24"/>
    </row>
    <row r="5326" spans="1:5" s="23" customFormat="1" ht="15.75" outlineLevel="2" x14ac:dyDescent="0.25">
      <c r="A5326" s="27">
        <v>44400</v>
      </c>
      <c r="B5326" s="24" t="s">
        <v>30</v>
      </c>
      <c r="C5326" s="25">
        <v>82.39</v>
      </c>
      <c r="D5326" s="31" t="str">
        <f t="shared" si="82"/>
        <v/>
      </c>
      <c r="E5326" s="24" t="s">
        <v>57</v>
      </c>
    </row>
    <row r="5327" spans="1:5" s="23" customFormat="1" ht="15.75" outlineLevel="1" x14ac:dyDescent="0.25">
      <c r="A5327" s="28">
        <f>A5326</f>
        <v>44400</v>
      </c>
      <c r="B5327" s="29" t="str">
        <f>B5326</f>
        <v>SCHOLASTIC INC</v>
      </c>
      <c r="C5327" s="30">
        <f>SUBTOTAL(9,C5326:C5326)</f>
        <v>82.39</v>
      </c>
      <c r="D5327" s="31" t="str">
        <f t="shared" si="82"/>
        <v>TOTAL</v>
      </c>
      <c r="E5327" s="24"/>
    </row>
    <row r="5328" spans="1:5" s="23" customFormat="1" ht="15.75" outlineLevel="2" x14ac:dyDescent="0.25">
      <c r="A5328" s="27">
        <v>44400</v>
      </c>
      <c r="B5328" s="24" t="s">
        <v>1221</v>
      </c>
      <c r="C5328" s="25">
        <v>1064</v>
      </c>
      <c r="D5328" s="31" t="str">
        <f t="shared" si="82"/>
        <v/>
      </c>
      <c r="E5328" s="24" t="s">
        <v>57</v>
      </c>
    </row>
    <row r="5329" spans="1:5" s="23" customFormat="1" ht="15.75" outlineLevel="1" x14ac:dyDescent="0.25">
      <c r="A5329" s="28">
        <f>A5328</f>
        <v>44400</v>
      </c>
      <c r="B5329" s="29" t="str">
        <f>B5328</f>
        <v>SCHOLASTIC BOOK CLUBS</v>
      </c>
      <c r="C5329" s="30">
        <f>SUBTOTAL(9,C5328:C5328)</f>
        <v>1064</v>
      </c>
      <c r="D5329" s="31" t="str">
        <f t="shared" si="82"/>
        <v>TOTAL</v>
      </c>
      <c r="E5329" s="24"/>
    </row>
    <row r="5330" spans="1:5" s="23" customFormat="1" ht="15.75" outlineLevel="2" x14ac:dyDescent="0.25">
      <c r="A5330" s="27">
        <v>44400</v>
      </c>
      <c r="B5330" s="24" t="s">
        <v>30</v>
      </c>
      <c r="C5330" s="25">
        <v>4795.95</v>
      </c>
      <c r="D5330" s="31" t="str">
        <f t="shared" si="82"/>
        <v/>
      </c>
      <c r="E5330" s="24" t="s">
        <v>57</v>
      </c>
    </row>
    <row r="5331" spans="1:5" s="23" customFormat="1" ht="15.75" outlineLevel="2" x14ac:dyDescent="0.25">
      <c r="A5331" s="27">
        <v>44400</v>
      </c>
      <c r="B5331" s="24" t="s">
        <v>30</v>
      </c>
      <c r="C5331" s="25">
        <v>154.69</v>
      </c>
      <c r="D5331" s="31" t="str">
        <f t="shared" si="82"/>
        <v/>
      </c>
      <c r="E5331" s="24" t="s">
        <v>73</v>
      </c>
    </row>
    <row r="5332" spans="1:5" s="23" customFormat="1" ht="15.75" outlineLevel="2" x14ac:dyDescent="0.25">
      <c r="A5332" s="27">
        <v>44400</v>
      </c>
      <c r="B5332" s="24" t="s">
        <v>30</v>
      </c>
      <c r="C5332" s="25">
        <v>3093.75</v>
      </c>
      <c r="D5332" s="31" t="str">
        <f t="shared" si="82"/>
        <v/>
      </c>
      <c r="E5332" s="24" t="s">
        <v>378</v>
      </c>
    </row>
    <row r="5333" spans="1:5" s="23" customFormat="1" ht="15.75" outlineLevel="1" x14ac:dyDescent="0.25">
      <c r="A5333" s="28">
        <f>A5332</f>
        <v>44400</v>
      </c>
      <c r="B5333" s="29" t="str">
        <f>B5332</f>
        <v>SCHOLASTIC INC</v>
      </c>
      <c r="C5333" s="30">
        <f>SUBTOTAL(9,C5330:C5332)</f>
        <v>8044.3899999999994</v>
      </c>
      <c r="D5333" s="31" t="str">
        <f t="shared" si="82"/>
        <v>TOTAL</v>
      </c>
      <c r="E5333" s="24"/>
    </row>
    <row r="5334" spans="1:5" s="23" customFormat="1" ht="15.75" outlineLevel="2" x14ac:dyDescent="0.25">
      <c r="A5334" s="27">
        <v>44400</v>
      </c>
      <c r="B5334" s="24" t="s">
        <v>1222</v>
      </c>
      <c r="C5334" s="25">
        <v>1795.35</v>
      </c>
      <c r="D5334" s="31" t="str">
        <f t="shared" si="82"/>
        <v/>
      </c>
      <c r="E5334" s="24" t="s">
        <v>137</v>
      </c>
    </row>
    <row r="5335" spans="1:5" s="23" customFormat="1" ht="15.75" outlineLevel="1" x14ac:dyDescent="0.25">
      <c r="A5335" s="28">
        <f>A5334</f>
        <v>44400</v>
      </c>
      <c r="B5335" s="29" t="str">
        <f>B5334</f>
        <v>SCHOOL SAFETY SOLUTION</v>
      </c>
      <c r="C5335" s="30">
        <f>SUBTOTAL(9,C5334:C5334)</f>
        <v>1795.35</v>
      </c>
      <c r="D5335" s="31" t="str">
        <f t="shared" si="82"/>
        <v>TOTAL</v>
      </c>
      <c r="E5335" s="24"/>
    </row>
    <row r="5336" spans="1:5" s="23" customFormat="1" ht="15.75" outlineLevel="2" x14ac:dyDescent="0.25">
      <c r="A5336" s="27">
        <v>44400</v>
      </c>
      <c r="B5336" s="24" t="s">
        <v>1223</v>
      </c>
      <c r="C5336" s="25">
        <v>18000</v>
      </c>
      <c r="D5336" s="31" t="str">
        <f t="shared" si="82"/>
        <v/>
      </c>
      <c r="E5336" s="24" t="s">
        <v>69</v>
      </c>
    </row>
    <row r="5337" spans="1:5" s="23" customFormat="1" ht="15.75" outlineLevel="1" x14ac:dyDescent="0.25">
      <c r="A5337" s="28">
        <f>A5336</f>
        <v>44400</v>
      </c>
      <c r="B5337" s="29" t="str">
        <f>B5336</f>
        <v>ED LEADERSHIP SIMS</v>
      </c>
      <c r="C5337" s="30">
        <f>SUBTOTAL(9,C5336:C5336)</f>
        <v>18000</v>
      </c>
      <c r="D5337" s="31" t="str">
        <f t="shared" si="82"/>
        <v>TOTAL</v>
      </c>
      <c r="E5337" s="24"/>
    </row>
    <row r="5338" spans="1:5" s="23" customFormat="1" ht="15.75" outlineLevel="2" x14ac:dyDescent="0.25">
      <c r="A5338" s="27">
        <v>44400</v>
      </c>
      <c r="B5338" s="24" t="s">
        <v>1224</v>
      </c>
      <c r="C5338" s="25">
        <v>1163.8900000000001</v>
      </c>
      <c r="D5338" s="31" t="str">
        <f t="shared" si="82"/>
        <v/>
      </c>
      <c r="E5338" s="24" t="s">
        <v>631</v>
      </c>
    </row>
    <row r="5339" spans="1:5" s="23" customFormat="1" ht="15.75" outlineLevel="1" x14ac:dyDescent="0.25">
      <c r="A5339" s="28">
        <f>A5338</f>
        <v>44400</v>
      </c>
      <c r="B5339" s="29" t="str">
        <f>B5338</f>
        <v>GREGORY G SCHULTE</v>
      </c>
      <c r="C5339" s="30">
        <f>SUBTOTAL(9,C5338:C5338)</f>
        <v>1163.8900000000001</v>
      </c>
      <c r="D5339" s="31" t="str">
        <f t="shared" si="82"/>
        <v>TOTAL</v>
      </c>
      <c r="E5339" s="24"/>
    </row>
    <row r="5340" spans="1:5" s="23" customFormat="1" ht="15.75" outlineLevel="2" x14ac:dyDescent="0.25">
      <c r="A5340" s="27">
        <v>44400</v>
      </c>
      <c r="B5340" s="24" t="s">
        <v>1224</v>
      </c>
      <c r="C5340" s="25">
        <v>250</v>
      </c>
      <c r="D5340" s="31" t="str">
        <f t="shared" si="82"/>
        <v/>
      </c>
      <c r="E5340" s="24" t="s">
        <v>631</v>
      </c>
    </row>
    <row r="5341" spans="1:5" s="23" customFormat="1" ht="15.75" outlineLevel="1" x14ac:dyDescent="0.25">
      <c r="A5341" s="28">
        <f>A5340</f>
        <v>44400</v>
      </c>
      <c r="B5341" s="29" t="str">
        <f>B5340</f>
        <v>GREGORY G SCHULTE</v>
      </c>
      <c r="C5341" s="30">
        <f>SUBTOTAL(9,C5340:C5340)</f>
        <v>250</v>
      </c>
      <c r="D5341" s="31" t="str">
        <f t="shared" si="82"/>
        <v>TOTAL</v>
      </c>
      <c r="E5341" s="24"/>
    </row>
    <row r="5342" spans="1:5" s="23" customFormat="1" ht="15.75" outlineLevel="2" x14ac:dyDescent="0.25">
      <c r="A5342" s="27">
        <v>44400</v>
      </c>
      <c r="B5342" s="24" t="s">
        <v>298</v>
      </c>
      <c r="C5342" s="25">
        <v>23.99</v>
      </c>
      <c r="D5342" s="31" t="str">
        <f t="shared" si="82"/>
        <v/>
      </c>
      <c r="E5342" s="24" t="s">
        <v>57</v>
      </c>
    </row>
    <row r="5343" spans="1:5" s="23" customFormat="1" ht="15.75" outlineLevel="1" x14ac:dyDescent="0.25">
      <c r="A5343" s="28">
        <f>A5342</f>
        <v>44400</v>
      </c>
      <c r="B5343" s="29" t="str">
        <f>B5342</f>
        <v>SEBCO BOOKS</v>
      </c>
      <c r="C5343" s="30">
        <f>SUBTOTAL(9,C5342:C5342)</f>
        <v>23.99</v>
      </c>
      <c r="D5343" s="31" t="str">
        <f t="shared" si="82"/>
        <v>TOTAL</v>
      </c>
      <c r="E5343" s="24"/>
    </row>
    <row r="5344" spans="1:5" s="23" customFormat="1" ht="15.75" outlineLevel="2" x14ac:dyDescent="0.25">
      <c r="A5344" s="27">
        <v>44400</v>
      </c>
      <c r="B5344" s="24" t="s">
        <v>1000</v>
      </c>
      <c r="C5344" s="25">
        <v>74.849999999999994</v>
      </c>
      <c r="D5344" s="31" t="str">
        <f t="shared" si="82"/>
        <v/>
      </c>
      <c r="E5344" s="24" t="s">
        <v>137</v>
      </c>
    </row>
    <row r="5345" spans="1:5" s="23" customFormat="1" ht="15.75" outlineLevel="2" x14ac:dyDescent="0.25">
      <c r="A5345" s="27">
        <v>44400</v>
      </c>
      <c r="B5345" s="24" t="s">
        <v>1000</v>
      </c>
      <c r="C5345" s="25">
        <v>144.75</v>
      </c>
      <c r="D5345" s="31" t="str">
        <f t="shared" si="82"/>
        <v/>
      </c>
      <c r="E5345" s="24" t="s">
        <v>137</v>
      </c>
    </row>
    <row r="5346" spans="1:5" s="23" customFormat="1" ht="15.75" outlineLevel="2" x14ac:dyDescent="0.25">
      <c r="A5346" s="27">
        <v>44400</v>
      </c>
      <c r="B5346" s="24" t="s">
        <v>1000</v>
      </c>
      <c r="C5346" s="25">
        <v>718.09</v>
      </c>
      <c r="D5346" s="31" t="str">
        <f t="shared" si="82"/>
        <v/>
      </c>
      <c r="E5346" s="24" t="s">
        <v>137</v>
      </c>
    </row>
    <row r="5347" spans="1:5" s="23" customFormat="1" ht="15.75" outlineLevel="2" x14ac:dyDescent="0.25">
      <c r="A5347" s="27">
        <v>44400</v>
      </c>
      <c r="B5347" s="24" t="s">
        <v>1000</v>
      </c>
      <c r="C5347" s="25">
        <v>450.3</v>
      </c>
      <c r="D5347" s="31" t="str">
        <f t="shared" si="82"/>
        <v/>
      </c>
      <c r="E5347" s="24" t="s">
        <v>137</v>
      </c>
    </row>
    <row r="5348" spans="1:5" s="23" customFormat="1" ht="15.75" outlineLevel="2" x14ac:dyDescent="0.25">
      <c r="A5348" s="27">
        <v>44400</v>
      </c>
      <c r="B5348" s="24" t="s">
        <v>1000</v>
      </c>
      <c r="C5348" s="25">
        <v>1468.78</v>
      </c>
      <c r="D5348" s="31" t="str">
        <f t="shared" si="82"/>
        <v/>
      </c>
      <c r="E5348" s="24" t="s">
        <v>57</v>
      </c>
    </row>
    <row r="5349" spans="1:5" s="23" customFormat="1" ht="15.75" outlineLevel="2" x14ac:dyDescent="0.25">
      <c r="A5349" s="27">
        <v>44400</v>
      </c>
      <c r="B5349" s="24" t="s">
        <v>1000</v>
      </c>
      <c r="C5349" s="25">
        <v>1439</v>
      </c>
      <c r="D5349" s="31" t="str">
        <f t="shared" si="82"/>
        <v/>
      </c>
      <c r="E5349" s="24" t="s">
        <v>57</v>
      </c>
    </row>
    <row r="5350" spans="1:5" s="23" customFormat="1" ht="15.75" outlineLevel="2" x14ac:dyDescent="0.25">
      <c r="A5350" s="27">
        <v>44400</v>
      </c>
      <c r="B5350" s="24" t="s">
        <v>1000</v>
      </c>
      <c r="C5350" s="25">
        <v>2800</v>
      </c>
      <c r="D5350" s="31" t="str">
        <f t="shared" si="82"/>
        <v/>
      </c>
      <c r="E5350" s="24" t="s">
        <v>54</v>
      </c>
    </row>
    <row r="5351" spans="1:5" s="23" customFormat="1" ht="15.75" outlineLevel="2" x14ac:dyDescent="0.25">
      <c r="A5351" s="27">
        <v>44400</v>
      </c>
      <c r="B5351" s="24" t="s">
        <v>1000</v>
      </c>
      <c r="C5351" s="25">
        <v>785</v>
      </c>
      <c r="D5351" s="31" t="str">
        <f t="shared" si="82"/>
        <v/>
      </c>
      <c r="E5351" s="24" t="s">
        <v>57</v>
      </c>
    </row>
    <row r="5352" spans="1:5" s="23" customFormat="1" ht="15.75" outlineLevel="2" x14ac:dyDescent="0.25">
      <c r="A5352" s="27">
        <v>44400</v>
      </c>
      <c r="B5352" s="24" t="s">
        <v>1000</v>
      </c>
      <c r="C5352" s="25">
        <v>2800</v>
      </c>
      <c r="D5352" s="31" t="str">
        <f t="shared" si="82"/>
        <v/>
      </c>
      <c r="E5352" s="24" t="s">
        <v>54</v>
      </c>
    </row>
    <row r="5353" spans="1:5" s="23" customFormat="1" ht="15.75" outlineLevel="2" x14ac:dyDescent="0.25">
      <c r="A5353" s="27">
        <v>44400</v>
      </c>
      <c r="B5353" s="24" t="s">
        <v>1000</v>
      </c>
      <c r="C5353" s="25">
        <v>2057</v>
      </c>
      <c r="D5353" s="31" t="str">
        <f t="shared" si="82"/>
        <v/>
      </c>
      <c r="E5353" s="24" t="s">
        <v>57</v>
      </c>
    </row>
    <row r="5354" spans="1:5" s="23" customFormat="1" ht="15.75" outlineLevel="2" x14ac:dyDescent="0.25">
      <c r="A5354" s="27">
        <v>44400</v>
      </c>
      <c r="B5354" s="24" t="s">
        <v>1000</v>
      </c>
      <c r="C5354" s="25">
        <v>2800</v>
      </c>
      <c r="D5354" s="31" t="str">
        <f t="shared" si="82"/>
        <v/>
      </c>
      <c r="E5354" s="24" t="s">
        <v>54</v>
      </c>
    </row>
    <row r="5355" spans="1:5" s="23" customFormat="1" ht="15.75" outlineLevel="2" x14ac:dyDescent="0.25">
      <c r="A5355" s="27">
        <v>44400</v>
      </c>
      <c r="B5355" s="24" t="s">
        <v>1000</v>
      </c>
      <c r="C5355" s="25">
        <v>1439</v>
      </c>
      <c r="D5355" s="31" t="str">
        <f t="shared" si="82"/>
        <v/>
      </c>
      <c r="E5355" s="24" t="s">
        <v>57</v>
      </c>
    </row>
    <row r="5356" spans="1:5" s="23" customFormat="1" ht="15.75" outlineLevel="2" x14ac:dyDescent="0.25">
      <c r="A5356" s="27">
        <v>44400</v>
      </c>
      <c r="B5356" s="24" t="s">
        <v>1000</v>
      </c>
      <c r="C5356" s="25">
        <v>2800</v>
      </c>
      <c r="D5356" s="31" t="str">
        <f t="shared" si="82"/>
        <v/>
      </c>
      <c r="E5356" s="24" t="s">
        <v>54</v>
      </c>
    </row>
    <row r="5357" spans="1:5" s="23" customFormat="1" ht="15.75" outlineLevel="2" x14ac:dyDescent="0.25">
      <c r="A5357" s="27">
        <v>44400</v>
      </c>
      <c r="B5357" s="24" t="s">
        <v>1000</v>
      </c>
      <c r="C5357" s="25">
        <v>1439</v>
      </c>
      <c r="D5357" s="31" t="str">
        <f t="shared" si="82"/>
        <v/>
      </c>
      <c r="E5357" s="24" t="s">
        <v>57</v>
      </c>
    </row>
    <row r="5358" spans="1:5" s="23" customFormat="1" ht="15.75" outlineLevel="2" x14ac:dyDescent="0.25">
      <c r="A5358" s="27">
        <v>44400</v>
      </c>
      <c r="B5358" s="24" t="s">
        <v>1000</v>
      </c>
      <c r="C5358" s="25">
        <v>2800</v>
      </c>
      <c r="D5358" s="31" t="str">
        <f t="shared" si="82"/>
        <v/>
      </c>
      <c r="E5358" s="24" t="s">
        <v>54</v>
      </c>
    </row>
    <row r="5359" spans="1:5" s="23" customFormat="1" ht="15.75" outlineLevel="2" x14ac:dyDescent="0.25">
      <c r="A5359" s="27">
        <v>44400</v>
      </c>
      <c r="B5359" s="24" t="s">
        <v>1000</v>
      </c>
      <c r="C5359" s="25">
        <v>981</v>
      </c>
      <c r="D5359" s="31" t="str">
        <f t="shared" si="82"/>
        <v/>
      </c>
      <c r="E5359" s="24" t="s">
        <v>57</v>
      </c>
    </row>
    <row r="5360" spans="1:5" s="23" customFormat="1" ht="15.75" outlineLevel="2" x14ac:dyDescent="0.25">
      <c r="A5360" s="27">
        <v>44400</v>
      </c>
      <c r="B5360" s="24" t="s">
        <v>1000</v>
      </c>
      <c r="C5360" s="25">
        <v>2800</v>
      </c>
      <c r="D5360" s="31" t="str">
        <f t="shared" si="82"/>
        <v/>
      </c>
      <c r="E5360" s="24" t="s">
        <v>54</v>
      </c>
    </row>
    <row r="5361" spans="1:5" s="23" customFormat="1" ht="15.75" outlineLevel="1" x14ac:dyDescent="0.25">
      <c r="A5361" s="28">
        <f>A5360</f>
        <v>44400</v>
      </c>
      <c r="B5361" s="29" t="str">
        <f>B5360</f>
        <v>SEIDLITZ EDUCATION LLC</v>
      </c>
      <c r="C5361" s="30">
        <f>SUBTOTAL(9,C5344:C5360)</f>
        <v>27796.77</v>
      </c>
      <c r="D5361" s="31" t="str">
        <f t="shared" ref="D5361:D5424" si="83">IF(E5361="","TOTAL","")</f>
        <v>TOTAL</v>
      </c>
      <c r="E5361" s="24"/>
    </row>
    <row r="5362" spans="1:5" s="23" customFormat="1" ht="15.75" outlineLevel="2" x14ac:dyDescent="0.25">
      <c r="A5362" s="27">
        <v>44400</v>
      </c>
      <c r="B5362" s="24" t="s">
        <v>517</v>
      </c>
      <c r="C5362" s="25">
        <v>9980</v>
      </c>
      <c r="D5362" s="31" t="str">
        <f t="shared" si="83"/>
        <v/>
      </c>
      <c r="E5362" s="24" t="s">
        <v>633</v>
      </c>
    </row>
    <row r="5363" spans="1:5" s="23" customFormat="1" ht="15.75" outlineLevel="1" x14ac:dyDescent="0.25">
      <c r="A5363" s="28">
        <f>A5362</f>
        <v>44400</v>
      </c>
      <c r="B5363" s="29" t="str">
        <f>B5362</f>
        <v>SEWING &amp; VACUUM WAREHOUSE</v>
      </c>
      <c r="C5363" s="30">
        <f>SUBTOTAL(9,C5362:C5362)</f>
        <v>9980</v>
      </c>
      <c r="D5363" s="31" t="str">
        <f t="shared" si="83"/>
        <v>TOTAL</v>
      </c>
      <c r="E5363" s="24"/>
    </row>
    <row r="5364" spans="1:5" s="23" customFormat="1" ht="15.75" outlineLevel="2" x14ac:dyDescent="0.25">
      <c r="A5364" s="27">
        <v>44400</v>
      </c>
      <c r="B5364" s="24" t="s">
        <v>404</v>
      </c>
      <c r="C5364" s="25">
        <v>-571.79999999999995</v>
      </c>
      <c r="D5364" s="31" t="str">
        <f t="shared" si="83"/>
        <v/>
      </c>
      <c r="E5364" s="24" t="s">
        <v>58</v>
      </c>
    </row>
    <row r="5365" spans="1:5" s="23" customFormat="1" ht="15.75" outlineLevel="2" x14ac:dyDescent="0.25">
      <c r="A5365" s="27">
        <v>44400</v>
      </c>
      <c r="B5365" s="24" t="s">
        <v>404</v>
      </c>
      <c r="C5365" s="25">
        <v>1011.8</v>
      </c>
      <c r="D5365" s="31" t="str">
        <f t="shared" si="83"/>
        <v/>
      </c>
      <c r="E5365" s="24" t="s">
        <v>58</v>
      </c>
    </row>
    <row r="5366" spans="1:5" s="23" customFormat="1" ht="15.75" outlineLevel="2" x14ac:dyDescent="0.25">
      <c r="A5366" s="27">
        <v>44400</v>
      </c>
      <c r="B5366" s="24" t="s">
        <v>404</v>
      </c>
      <c r="C5366" s="25">
        <v>847.65</v>
      </c>
      <c r="D5366" s="31" t="str">
        <f t="shared" si="83"/>
        <v/>
      </c>
      <c r="E5366" s="24" t="s">
        <v>58</v>
      </c>
    </row>
    <row r="5367" spans="1:5" s="23" customFormat="1" ht="15.75" outlineLevel="1" x14ac:dyDescent="0.25">
      <c r="A5367" s="28">
        <f>A5366</f>
        <v>44400</v>
      </c>
      <c r="B5367" s="29" t="str">
        <f>B5366</f>
        <v>SHERWIN WILLIAMS</v>
      </c>
      <c r="C5367" s="30">
        <f>SUBTOTAL(9,C5364:C5366)</f>
        <v>1287.6500000000001</v>
      </c>
      <c r="D5367" s="31" t="str">
        <f t="shared" si="83"/>
        <v>TOTAL</v>
      </c>
      <c r="E5367" s="24"/>
    </row>
    <row r="5368" spans="1:5" s="23" customFormat="1" ht="15.75" outlineLevel="2" x14ac:dyDescent="0.25">
      <c r="A5368" s="27">
        <v>44400</v>
      </c>
      <c r="B5368" s="24" t="s">
        <v>369</v>
      </c>
      <c r="C5368" s="25">
        <v>126.58</v>
      </c>
      <c r="D5368" s="31" t="str">
        <f t="shared" si="83"/>
        <v/>
      </c>
      <c r="E5368" s="24" t="s">
        <v>70</v>
      </c>
    </row>
    <row r="5369" spans="1:5" s="23" customFormat="1" ht="15.75" outlineLevel="1" x14ac:dyDescent="0.25">
      <c r="A5369" s="28">
        <f>A5368</f>
        <v>44400</v>
      </c>
      <c r="B5369" s="29" t="str">
        <f>B5368</f>
        <v>R &amp; R CINCO DONUTS INC</v>
      </c>
      <c r="C5369" s="30">
        <f>SUBTOTAL(9,C5368:C5368)</f>
        <v>126.58</v>
      </c>
      <c r="D5369" s="31" t="str">
        <f t="shared" si="83"/>
        <v>TOTAL</v>
      </c>
      <c r="E5369" s="24"/>
    </row>
    <row r="5370" spans="1:5" s="23" customFormat="1" ht="15.75" outlineLevel="2" x14ac:dyDescent="0.25">
      <c r="A5370" s="27">
        <v>44400</v>
      </c>
      <c r="B5370" s="24" t="s">
        <v>127</v>
      </c>
      <c r="C5370" s="25">
        <v>222.5</v>
      </c>
      <c r="D5370" s="31" t="str">
        <f t="shared" si="83"/>
        <v/>
      </c>
      <c r="E5370" s="24" t="s">
        <v>80</v>
      </c>
    </row>
    <row r="5371" spans="1:5" s="23" customFormat="1" ht="15.75" outlineLevel="2" x14ac:dyDescent="0.25">
      <c r="A5371" s="27">
        <v>44400</v>
      </c>
      <c r="B5371" s="24" t="s">
        <v>127</v>
      </c>
      <c r="C5371" s="25">
        <v>948.36</v>
      </c>
      <c r="D5371" s="31" t="str">
        <f t="shared" si="83"/>
        <v/>
      </c>
      <c r="E5371" s="24" t="s">
        <v>80</v>
      </c>
    </row>
    <row r="5372" spans="1:5" s="23" customFormat="1" ht="15.75" outlineLevel="2" x14ac:dyDescent="0.25">
      <c r="A5372" s="27">
        <v>44400</v>
      </c>
      <c r="B5372" s="24" t="s">
        <v>127</v>
      </c>
      <c r="C5372" s="25">
        <v>315.05</v>
      </c>
      <c r="D5372" s="31" t="str">
        <f t="shared" si="83"/>
        <v/>
      </c>
      <c r="E5372" s="24" t="s">
        <v>80</v>
      </c>
    </row>
    <row r="5373" spans="1:5" s="23" customFormat="1" ht="15.75" outlineLevel="1" x14ac:dyDescent="0.25">
      <c r="A5373" s="28">
        <f>A5372</f>
        <v>44400</v>
      </c>
      <c r="B5373" s="29" t="str">
        <f>B5372</f>
        <v>SIENERGY LP</v>
      </c>
      <c r="C5373" s="30">
        <f>SUBTOTAL(9,C5370:C5372)</f>
        <v>1485.91</v>
      </c>
      <c r="D5373" s="31" t="str">
        <f t="shared" si="83"/>
        <v>TOTAL</v>
      </c>
      <c r="E5373" s="24"/>
    </row>
    <row r="5374" spans="1:5" s="23" customFormat="1" ht="15.75" outlineLevel="2" x14ac:dyDescent="0.25">
      <c r="A5374" s="27">
        <v>44400</v>
      </c>
      <c r="B5374" s="24" t="s">
        <v>1225</v>
      </c>
      <c r="C5374" s="25">
        <v>180</v>
      </c>
      <c r="D5374" s="31" t="str">
        <f t="shared" si="83"/>
        <v/>
      </c>
      <c r="E5374" s="24" t="s">
        <v>288</v>
      </c>
    </row>
    <row r="5375" spans="1:5" s="23" customFormat="1" ht="15.75" outlineLevel="1" x14ac:dyDescent="0.25">
      <c r="A5375" s="28">
        <f>A5374</f>
        <v>44400</v>
      </c>
      <c r="B5375" s="29" t="str">
        <f>B5374</f>
        <v>LAURALEE SIMMONS</v>
      </c>
      <c r="C5375" s="30">
        <f>SUBTOTAL(9,C5374:C5374)</f>
        <v>180</v>
      </c>
      <c r="D5375" s="31" t="str">
        <f t="shared" si="83"/>
        <v>TOTAL</v>
      </c>
      <c r="E5375" s="24"/>
    </row>
    <row r="5376" spans="1:5" s="23" customFormat="1" ht="15.75" outlineLevel="2" x14ac:dyDescent="0.25">
      <c r="A5376" s="27">
        <v>44400</v>
      </c>
      <c r="B5376" s="24" t="s">
        <v>1226</v>
      </c>
      <c r="C5376" s="25">
        <v>11070</v>
      </c>
      <c r="D5376" s="31" t="str">
        <f t="shared" si="83"/>
        <v/>
      </c>
      <c r="E5376" s="24" t="s">
        <v>58</v>
      </c>
    </row>
    <row r="5377" spans="1:5" s="23" customFormat="1" ht="15.75" outlineLevel="2" x14ac:dyDescent="0.25">
      <c r="A5377" s="27">
        <v>44400</v>
      </c>
      <c r="B5377" s="24" t="s">
        <v>1226</v>
      </c>
      <c r="C5377" s="25">
        <v>414.09</v>
      </c>
      <c r="D5377" s="31" t="str">
        <f t="shared" si="83"/>
        <v/>
      </c>
      <c r="E5377" s="24" t="s">
        <v>58</v>
      </c>
    </row>
    <row r="5378" spans="1:5" s="23" customFormat="1" ht="15.75" outlineLevel="1" x14ac:dyDescent="0.25">
      <c r="A5378" s="28">
        <f>A5377</f>
        <v>44400</v>
      </c>
      <c r="B5378" s="29" t="str">
        <f>B5377</f>
        <v>J R SIMPLOT COMPANY</v>
      </c>
      <c r="C5378" s="30">
        <f>SUBTOTAL(9,C5376:C5377)</f>
        <v>11484.09</v>
      </c>
      <c r="D5378" s="31" t="str">
        <f t="shared" si="83"/>
        <v>TOTAL</v>
      </c>
      <c r="E5378" s="24"/>
    </row>
    <row r="5379" spans="1:5" s="23" customFormat="1" ht="15.75" outlineLevel="2" x14ac:dyDescent="0.25">
      <c r="A5379" s="27">
        <v>44400</v>
      </c>
      <c r="B5379" s="24" t="s">
        <v>1227</v>
      </c>
      <c r="C5379" s="25">
        <v>276178</v>
      </c>
      <c r="D5379" s="31" t="str">
        <f t="shared" si="83"/>
        <v/>
      </c>
      <c r="E5379" s="24" t="s">
        <v>69</v>
      </c>
    </row>
    <row r="5380" spans="1:5" s="23" customFormat="1" ht="15.75" outlineLevel="1" x14ac:dyDescent="0.25">
      <c r="A5380" s="28">
        <f>A5379</f>
        <v>44400</v>
      </c>
      <c r="B5380" s="29" t="str">
        <f>B5379</f>
        <v>SOLID BORDER INC</v>
      </c>
      <c r="C5380" s="30">
        <f>SUBTOTAL(9,C5379:C5379)</f>
        <v>276178</v>
      </c>
      <c r="D5380" s="31" t="str">
        <f t="shared" si="83"/>
        <v>TOTAL</v>
      </c>
      <c r="E5380" s="24"/>
    </row>
    <row r="5381" spans="1:5" s="23" customFormat="1" ht="15.75" outlineLevel="2" x14ac:dyDescent="0.25">
      <c r="A5381" s="27">
        <v>44400</v>
      </c>
      <c r="B5381" s="24" t="s">
        <v>405</v>
      </c>
      <c r="C5381" s="25">
        <v>1200</v>
      </c>
      <c r="D5381" s="31" t="str">
        <f t="shared" si="83"/>
        <v/>
      </c>
      <c r="E5381" s="24" t="s">
        <v>57</v>
      </c>
    </row>
    <row r="5382" spans="1:5" s="23" customFormat="1" ht="15.75" outlineLevel="1" x14ac:dyDescent="0.25">
      <c r="A5382" s="28">
        <f>A5381</f>
        <v>44400</v>
      </c>
      <c r="B5382" s="29" t="str">
        <f>B5381</f>
        <v>SCHOLASTIC BOOK FAIRS INC</v>
      </c>
      <c r="C5382" s="30">
        <f>SUBTOTAL(9,C5381:C5381)</f>
        <v>1200</v>
      </c>
      <c r="D5382" s="31" t="str">
        <f t="shared" si="83"/>
        <v>TOTAL</v>
      </c>
      <c r="E5382" s="24"/>
    </row>
    <row r="5383" spans="1:5" s="23" customFormat="1" ht="15.75" outlineLevel="2" x14ac:dyDescent="0.25">
      <c r="A5383" s="27">
        <v>44400</v>
      </c>
      <c r="B5383" s="24" t="s">
        <v>31</v>
      </c>
      <c r="C5383" s="25">
        <v>12.99</v>
      </c>
      <c r="D5383" s="31" t="str">
        <f t="shared" si="83"/>
        <v/>
      </c>
      <c r="E5383" s="24" t="s">
        <v>70</v>
      </c>
    </row>
    <row r="5384" spans="1:5" s="23" customFormat="1" ht="15.75" outlineLevel="2" x14ac:dyDescent="0.25">
      <c r="A5384" s="27">
        <v>44400</v>
      </c>
      <c r="B5384" s="24" t="s">
        <v>31</v>
      </c>
      <c r="C5384" s="25">
        <v>10.81</v>
      </c>
      <c r="D5384" s="31" t="str">
        <f t="shared" si="83"/>
        <v/>
      </c>
      <c r="E5384" s="24" t="s">
        <v>70</v>
      </c>
    </row>
    <row r="5385" spans="1:5" s="23" customFormat="1" ht="15.75" outlineLevel="2" x14ac:dyDescent="0.25">
      <c r="A5385" s="27">
        <v>44400</v>
      </c>
      <c r="B5385" s="24" t="s">
        <v>31</v>
      </c>
      <c r="C5385" s="25">
        <v>734.59</v>
      </c>
      <c r="D5385" s="31" t="str">
        <f t="shared" si="83"/>
        <v/>
      </c>
      <c r="E5385" s="24" t="s">
        <v>70</v>
      </c>
    </row>
    <row r="5386" spans="1:5" s="23" customFormat="1" ht="15.75" outlineLevel="2" x14ac:dyDescent="0.25">
      <c r="A5386" s="27">
        <v>44400</v>
      </c>
      <c r="B5386" s="24" t="s">
        <v>31</v>
      </c>
      <c r="C5386" s="25">
        <v>12.96</v>
      </c>
      <c r="D5386" s="31" t="str">
        <f t="shared" si="83"/>
        <v/>
      </c>
      <c r="E5386" s="24" t="s">
        <v>66</v>
      </c>
    </row>
    <row r="5387" spans="1:5" s="23" customFormat="1" ht="15.75" outlineLevel="2" x14ac:dyDescent="0.25">
      <c r="A5387" s="27">
        <v>44400</v>
      </c>
      <c r="B5387" s="24" t="s">
        <v>31</v>
      </c>
      <c r="C5387" s="25">
        <v>56</v>
      </c>
      <c r="D5387" s="31" t="str">
        <f t="shared" si="83"/>
        <v/>
      </c>
      <c r="E5387" s="24" t="s">
        <v>70</v>
      </c>
    </row>
    <row r="5388" spans="1:5" s="23" customFormat="1" ht="15.75" outlineLevel="1" x14ac:dyDescent="0.25">
      <c r="A5388" s="28">
        <f>A5387</f>
        <v>44400</v>
      </c>
      <c r="B5388" s="29" t="str">
        <f>B5387</f>
        <v>SPARKLETTS AND SIERRA SPRINGS</v>
      </c>
      <c r="C5388" s="30">
        <f>SUBTOTAL(9,C5383:C5387)</f>
        <v>827.35</v>
      </c>
      <c r="D5388" s="31" t="str">
        <f t="shared" si="83"/>
        <v>TOTAL</v>
      </c>
      <c r="E5388" s="24"/>
    </row>
    <row r="5389" spans="1:5" s="23" customFormat="1" ht="15.75" outlineLevel="2" x14ac:dyDescent="0.25">
      <c r="A5389" s="27">
        <v>44400</v>
      </c>
      <c r="B5389" s="24" t="s">
        <v>115</v>
      </c>
      <c r="C5389" s="25">
        <v>2332.5</v>
      </c>
      <c r="D5389" s="31" t="str">
        <f t="shared" si="83"/>
        <v/>
      </c>
      <c r="E5389" s="24" t="s">
        <v>54</v>
      </c>
    </row>
    <row r="5390" spans="1:5" s="23" customFormat="1" ht="15.75" outlineLevel="2" x14ac:dyDescent="0.25">
      <c r="A5390" s="27">
        <v>44400</v>
      </c>
      <c r="B5390" s="24" t="s">
        <v>115</v>
      </c>
      <c r="C5390" s="25">
        <v>2440</v>
      </c>
      <c r="D5390" s="31" t="str">
        <f t="shared" si="83"/>
        <v/>
      </c>
      <c r="E5390" s="24" t="s">
        <v>54</v>
      </c>
    </row>
    <row r="5391" spans="1:5" s="23" customFormat="1" ht="15.75" outlineLevel="2" x14ac:dyDescent="0.25">
      <c r="A5391" s="27">
        <v>44400</v>
      </c>
      <c r="B5391" s="24" t="s">
        <v>115</v>
      </c>
      <c r="C5391" s="25">
        <v>2800</v>
      </c>
      <c r="D5391" s="31" t="str">
        <f t="shared" si="83"/>
        <v/>
      </c>
      <c r="E5391" s="24" t="s">
        <v>54</v>
      </c>
    </row>
    <row r="5392" spans="1:5" s="23" customFormat="1" ht="15.75" outlineLevel="1" x14ac:dyDescent="0.25">
      <c r="A5392" s="28">
        <f>A5391</f>
        <v>44400</v>
      </c>
      <c r="B5392" s="29" t="str">
        <f>B5391</f>
        <v>SPECIALIZED ASSESSMENT AND CONSULTING</v>
      </c>
      <c r="C5392" s="30">
        <f>SUBTOTAL(9,C5389:C5391)</f>
        <v>7572.5</v>
      </c>
      <c r="D5392" s="31" t="str">
        <f t="shared" si="83"/>
        <v>TOTAL</v>
      </c>
      <c r="E5392" s="24"/>
    </row>
    <row r="5393" spans="1:5" s="23" customFormat="1" ht="15.75" outlineLevel="2" x14ac:dyDescent="0.25">
      <c r="A5393" s="27">
        <v>44400</v>
      </c>
      <c r="B5393" s="24" t="s">
        <v>311</v>
      </c>
      <c r="C5393" s="25">
        <v>113.89</v>
      </c>
      <c r="D5393" s="31" t="str">
        <f t="shared" si="83"/>
        <v/>
      </c>
      <c r="E5393" s="24" t="s">
        <v>137</v>
      </c>
    </row>
    <row r="5394" spans="1:5" s="23" customFormat="1" ht="15.75" outlineLevel="1" x14ac:dyDescent="0.25">
      <c r="A5394" s="28">
        <f>A5393</f>
        <v>44400</v>
      </c>
      <c r="B5394" s="29" t="str">
        <f>B5393</f>
        <v>SPEECH CORNER LLC</v>
      </c>
      <c r="C5394" s="30">
        <f>SUBTOTAL(9,C5393:C5393)</f>
        <v>113.89</v>
      </c>
      <c r="D5394" s="31" t="str">
        <f t="shared" si="83"/>
        <v>TOTAL</v>
      </c>
      <c r="E5394" s="24"/>
    </row>
    <row r="5395" spans="1:5" s="23" customFormat="1" ht="15.75" outlineLevel="2" x14ac:dyDescent="0.25">
      <c r="A5395" s="27">
        <v>44400</v>
      </c>
      <c r="B5395" s="24" t="s">
        <v>771</v>
      </c>
      <c r="C5395" s="25">
        <v>2550</v>
      </c>
      <c r="D5395" s="31" t="str">
        <f t="shared" si="83"/>
        <v/>
      </c>
      <c r="E5395" s="24" t="s">
        <v>54</v>
      </c>
    </row>
    <row r="5396" spans="1:5" s="23" customFormat="1" ht="15.75" outlineLevel="1" x14ac:dyDescent="0.25">
      <c r="A5396" s="28">
        <f>A5395</f>
        <v>44400</v>
      </c>
      <c r="B5396" s="29" t="str">
        <f>B5395</f>
        <v>ANITA ZACHARIAH</v>
      </c>
      <c r="C5396" s="30">
        <f>SUBTOTAL(9,C5395:C5395)</f>
        <v>2550</v>
      </c>
      <c r="D5396" s="31" t="str">
        <f t="shared" si="83"/>
        <v>TOTAL</v>
      </c>
      <c r="E5396" s="24"/>
    </row>
    <row r="5397" spans="1:5" s="23" customFormat="1" ht="15.75" outlineLevel="2" x14ac:dyDescent="0.25">
      <c r="A5397" s="27">
        <v>44400</v>
      </c>
      <c r="B5397" s="24" t="s">
        <v>1228</v>
      </c>
      <c r="C5397" s="25">
        <v>3045</v>
      </c>
      <c r="D5397" s="31" t="str">
        <f t="shared" si="83"/>
        <v/>
      </c>
      <c r="E5397" s="24" t="s">
        <v>59</v>
      </c>
    </row>
    <row r="5398" spans="1:5" s="23" customFormat="1" ht="15.75" outlineLevel="1" x14ac:dyDescent="0.25">
      <c r="A5398" s="28">
        <f>A5397</f>
        <v>44400</v>
      </c>
      <c r="B5398" s="29" t="str">
        <f>B5397</f>
        <v>STANFORD UNIVERSITY</v>
      </c>
      <c r="C5398" s="30">
        <f>SUBTOTAL(9,C5397:C5397)</f>
        <v>3045</v>
      </c>
      <c r="D5398" s="31" t="str">
        <f t="shared" si="83"/>
        <v>TOTAL</v>
      </c>
      <c r="E5398" s="24"/>
    </row>
    <row r="5399" spans="1:5" s="23" customFormat="1" ht="15.75" outlineLevel="2" x14ac:dyDescent="0.25">
      <c r="A5399" s="27">
        <v>44400</v>
      </c>
      <c r="B5399" s="24" t="s">
        <v>242</v>
      </c>
      <c r="C5399" s="25">
        <v>71.569999999999993</v>
      </c>
      <c r="D5399" s="31" t="str">
        <f t="shared" si="83"/>
        <v/>
      </c>
      <c r="E5399" s="24" t="s">
        <v>56</v>
      </c>
    </row>
    <row r="5400" spans="1:5" s="23" customFormat="1" ht="15.75" outlineLevel="1" x14ac:dyDescent="0.25">
      <c r="A5400" s="28">
        <f>A5399</f>
        <v>44400</v>
      </c>
      <c r="B5400" s="29" t="str">
        <f>B5399</f>
        <v>SEALY OIL MILL &amp; FEED</v>
      </c>
      <c r="C5400" s="30">
        <f>SUBTOTAL(9,C5399:C5399)</f>
        <v>71.569999999999993</v>
      </c>
      <c r="D5400" s="31" t="str">
        <f t="shared" si="83"/>
        <v>TOTAL</v>
      </c>
      <c r="E5400" s="24"/>
    </row>
    <row r="5401" spans="1:5" s="23" customFormat="1" ht="15.75" outlineLevel="2" x14ac:dyDescent="0.25">
      <c r="A5401" s="27">
        <v>44400</v>
      </c>
      <c r="B5401" s="24" t="s">
        <v>299</v>
      </c>
      <c r="C5401" s="25">
        <v>352</v>
      </c>
      <c r="D5401" s="31" t="str">
        <f t="shared" si="83"/>
        <v/>
      </c>
      <c r="E5401" s="24" t="s">
        <v>57</v>
      </c>
    </row>
    <row r="5402" spans="1:5" s="23" customFormat="1" ht="15.75" outlineLevel="1" x14ac:dyDescent="0.25">
      <c r="A5402" s="28">
        <f>A5401</f>
        <v>44400</v>
      </c>
      <c r="B5402" s="29" t="str">
        <f>B5401</f>
        <v>SDE INC</v>
      </c>
      <c r="C5402" s="30">
        <f>SUBTOTAL(9,C5401:C5401)</f>
        <v>352</v>
      </c>
      <c r="D5402" s="31" t="str">
        <f t="shared" si="83"/>
        <v>TOTAL</v>
      </c>
      <c r="E5402" s="24"/>
    </row>
    <row r="5403" spans="1:5" s="23" customFormat="1" ht="15.75" outlineLevel="2" x14ac:dyDescent="0.25">
      <c r="A5403" s="27">
        <v>44400</v>
      </c>
      <c r="B5403" s="24" t="s">
        <v>441</v>
      </c>
      <c r="C5403" s="25">
        <v>132939.70000000001</v>
      </c>
      <c r="D5403" s="31" t="str">
        <f t="shared" si="83"/>
        <v/>
      </c>
      <c r="E5403" s="24" t="s">
        <v>82</v>
      </c>
    </row>
    <row r="5404" spans="1:5" s="23" customFormat="1" ht="15.75" outlineLevel="2" x14ac:dyDescent="0.25">
      <c r="A5404" s="27">
        <v>44400</v>
      </c>
      <c r="B5404" s="24" t="s">
        <v>441</v>
      </c>
      <c r="C5404" s="25">
        <v>12771.4</v>
      </c>
      <c r="D5404" s="31" t="str">
        <f t="shared" si="83"/>
        <v/>
      </c>
      <c r="E5404" s="24" t="s">
        <v>82</v>
      </c>
    </row>
    <row r="5405" spans="1:5" s="23" customFormat="1" ht="15.75" outlineLevel="2" x14ac:dyDescent="0.25">
      <c r="A5405" s="27">
        <v>44400</v>
      </c>
      <c r="B5405" s="24" t="s">
        <v>441</v>
      </c>
      <c r="C5405" s="25">
        <v>22079.66</v>
      </c>
      <c r="D5405" s="31" t="str">
        <f t="shared" si="83"/>
        <v/>
      </c>
      <c r="E5405" s="24" t="s">
        <v>483</v>
      </c>
    </row>
    <row r="5406" spans="1:5" s="23" customFormat="1" ht="15.75" outlineLevel="1" x14ac:dyDescent="0.25">
      <c r="A5406" s="28">
        <f>A5405</f>
        <v>44400</v>
      </c>
      <c r="B5406" s="29" t="str">
        <f>B5405</f>
        <v>SUN LIFE FINANCIAL</v>
      </c>
      <c r="C5406" s="30">
        <f>SUBTOTAL(9,C5403:C5405)</f>
        <v>167790.76</v>
      </c>
      <c r="D5406" s="31" t="str">
        <f t="shared" si="83"/>
        <v>TOTAL</v>
      </c>
      <c r="E5406" s="24"/>
    </row>
    <row r="5407" spans="1:5" s="23" customFormat="1" ht="15.75" outlineLevel="2" x14ac:dyDescent="0.25">
      <c r="A5407" s="27">
        <v>44400</v>
      </c>
      <c r="B5407" s="24" t="s">
        <v>459</v>
      </c>
      <c r="C5407" s="25">
        <v>657</v>
      </c>
      <c r="D5407" s="31" t="str">
        <f t="shared" si="83"/>
        <v/>
      </c>
      <c r="E5407" s="24" t="s">
        <v>56</v>
      </c>
    </row>
    <row r="5408" spans="1:5" s="23" customFormat="1" ht="15.75" outlineLevel="1" x14ac:dyDescent="0.25">
      <c r="A5408" s="28">
        <f>A5407</f>
        <v>44400</v>
      </c>
      <c r="B5408" s="29" t="str">
        <f>B5407</f>
        <v>SWANK MOVIE LICENSING USA</v>
      </c>
      <c r="C5408" s="30">
        <f>SUBTOTAL(9,C5407:C5407)</f>
        <v>657</v>
      </c>
      <c r="D5408" s="31" t="str">
        <f t="shared" si="83"/>
        <v>TOTAL</v>
      </c>
      <c r="E5408" s="24"/>
    </row>
    <row r="5409" spans="1:5" s="23" customFormat="1" ht="15.75" outlineLevel="2" x14ac:dyDescent="0.25">
      <c r="A5409" s="27">
        <v>44400</v>
      </c>
      <c r="B5409" s="24" t="s">
        <v>1229</v>
      </c>
      <c r="C5409" s="25">
        <v>1316.2</v>
      </c>
      <c r="D5409" s="31" t="str">
        <f t="shared" si="83"/>
        <v/>
      </c>
      <c r="E5409" s="24" t="s">
        <v>56</v>
      </c>
    </row>
    <row r="5410" spans="1:5" s="23" customFormat="1" ht="15.75" outlineLevel="1" x14ac:dyDescent="0.25">
      <c r="A5410" s="28">
        <f>A5409</f>
        <v>44400</v>
      </c>
      <c r="B5410" s="29" t="str">
        <f>B5409</f>
        <v>SWEETWATER SOUND INC</v>
      </c>
      <c r="C5410" s="30">
        <f>SUBTOTAL(9,C5409:C5409)</f>
        <v>1316.2</v>
      </c>
      <c r="D5410" s="31" t="str">
        <f t="shared" si="83"/>
        <v>TOTAL</v>
      </c>
      <c r="E5410" s="24"/>
    </row>
    <row r="5411" spans="1:5" s="23" customFormat="1" ht="15.75" outlineLevel="2" x14ac:dyDescent="0.25">
      <c r="A5411" s="27">
        <v>44400</v>
      </c>
      <c r="B5411" s="24" t="s">
        <v>412</v>
      </c>
      <c r="C5411" s="25">
        <v>140</v>
      </c>
      <c r="D5411" s="31" t="str">
        <f t="shared" si="83"/>
        <v/>
      </c>
      <c r="E5411" s="24" t="s">
        <v>59</v>
      </c>
    </row>
    <row r="5412" spans="1:5" s="23" customFormat="1" ht="15.75" outlineLevel="1" x14ac:dyDescent="0.25">
      <c r="A5412" s="28">
        <f>A5411</f>
        <v>44400</v>
      </c>
      <c r="B5412" s="29" t="str">
        <f>B5411</f>
        <v>TAHPERD</v>
      </c>
      <c r="C5412" s="30">
        <f>SUBTOTAL(9,C5411:C5411)</f>
        <v>140</v>
      </c>
      <c r="D5412" s="31" t="str">
        <f t="shared" si="83"/>
        <v>TOTAL</v>
      </c>
      <c r="E5412" s="24"/>
    </row>
    <row r="5413" spans="1:5" s="23" customFormat="1" ht="15.75" outlineLevel="2" x14ac:dyDescent="0.25">
      <c r="A5413" s="27">
        <v>44400</v>
      </c>
      <c r="B5413" s="24" t="s">
        <v>1007</v>
      </c>
      <c r="C5413" s="25">
        <v>250</v>
      </c>
      <c r="D5413" s="31" t="str">
        <f t="shared" si="83"/>
        <v/>
      </c>
      <c r="E5413" s="24" t="s">
        <v>631</v>
      </c>
    </row>
    <row r="5414" spans="1:5" s="23" customFormat="1" ht="15.75" outlineLevel="1" x14ac:dyDescent="0.25">
      <c r="A5414" s="28">
        <f>A5413</f>
        <v>44400</v>
      </c>
      <c r="B5414" s="29" t="str">
        <f>B5413</f>
        <v>TASB INC</v>
      </c>
      <c r="C5414" s="30">
        <f>SUBTOTAL(9,C5413:C5413)</f>
        <v>250</v>
      </c>
      <c r="D5414" s="31" t="str">
        <f t="shared" si="83"/>
        <v>TOTAL</v>
      </c>
      <c r="E5414" s="24"/>
    </row>
    <row r="5415" spans="1:5" s="23" customFormat="1" ht="15.75" outlineLevel="2" x14ac:dyDescent="0.25">
      <c r="A5415" s="27">
        <v>44400</v>
      </c>
      <c r="B5415" s="24" t="s">
        <v>1008</v>
      </c>
      <c r="C5415" s="25">
        <v>795</v>
      </c>
      <c r="D5415" s="31" t="str">
        <f t="shared" si="83"/>
        <v/>
      </c>
      <c r="E5415" s="24" t="s">
        <v>59</v>
      </c>
    </row>
    <row r="5416" spans="1:5" s="23" customFormat="1" ht="15.75" outlineLevel="2" x14ac:dyDescent="0.25">
      <c r="A5416" s="27">
        <v>44400</v>
      </c>
      <c r="B5416" s="24" t="s">
        <v>1008</v>
      </c>
      <c r="C5416" s="25">
        <v>645</v>
      </c>
      <c r="D5416" s="31" t="str">
        <f t="shared" si="83"/>
        <v/>
      </c>
      <c r="E5416" s="24" t="s">
        <v>59</v>
      </c>
    </row>
    <row r="5417" spans="1:5" s="23" customFormat="1" ht="15.75" outlineLevel="1" x14ac:dyDescent="0.25">
      <c r="A5417" s="28">
        <f>A5416</f>
        <v>44400</v>
      </c>
      <c r="B5417" s="29" t="str">
        <f>B5416</f>
        <v>TEXAS ASSOCIATION OF SCHOOL BUSINESS OFFICIALS</v>
      </c>
      <c r="C5417" s="30">
        <f>SUBTOTAL(9,C5415:C5416)</f>
        <v>1440</v>
      </c>
      <c r="D5417" s="31" t="str">
        <f t="shared" si="83"/>
        <v>TOTAL</v>
      </c>
      <c r="E5417" s="24"/>
    </row>
    <row r="5418" spans="1:5" s="23" customFormat="1" ht="15.75" outlineLevel="2" x14ac:dyDescent="0.25">
      <c r="A5418" s="27">
        <v>44400</v>
      </c>
      <c r="B5418" s="24" t="s">
        <v>96</v>
      </c>
      <c r="C5418" s="25">
        <v>860</v>
      </c>
      <c r="D5418" s="31" t="str">
        <f t="shared" si="83"/>
        <v/>
      </c>
      <c r="E5418" s="24" t="s">
        <v>59</v>
      </c>
    </row>
    <row r="5419" spans="1:5" s="23" customFormat="1" ht="15.75" outlineLevel="1" x14ac:dyDescent="0.25">
      <c r="A5419" s="28">
        <f>A5418</f>
        <v>44400</v>
      </c>
      <c r="B5419" s="29" t="str">
        <f>B5418</f>
        <v>TASBO</v>
      </c>
      <c r="C5419" s="30">
        <f>SUBTOTAL(9,C5418:C5418)</f>
        <v>860</v>
      </c>
      <c r="D5419" s="31" t="str">
        <f t="shared" si="83"/>
        <v>TOTAL</v>
      </c>
      <c r="E5419" s="24"/>
    </row>
    <row r="5420" spans="1:5" s="23" customFormat="1" ht="15.75" outlineLevel="2" x14ac:dyDescent="0.25">
      <c r="A5420" s="27">
        <v>44400</v>
      </c>
      <c r="B5420" s="24" t="s">
        <v>96</v>
      </c>
      <c r="C5420" s="25">
        <v>135</v>
      </c>
      <c r="D5420" s="31" t="str">
        <f t="shared" si="83"/>
        <v/>
      </c>
      <c r="E5420" s="24" t="s">
        <v>72</v>
      </c>
    </row>
    <row r="5421" spans="1:5" s="23" customFormat="1" ht="15.75" outlineLevel="1" x14ac:dyDescent="0.25">
      <c r="A5421" s="28">
        <f>A5420</f>
        <v>44400</v>
      </c>
      <c r="B5421" s="29" t="str">
        <f>B5420</f>
        <v>TASBO</v>
      </c>
      <c r="C5421" s="30">
        <f>SUBTOTAL(9,C5420:C5420)</f>
        <v>135</v>
      </c>
      <c r="D5421" s="31" t="str">
        <f t="shared" si="83"/>
        <v>TOTAL</v>
      </c>
      <c r="E5421" s="24"/>
    </row>
    <row r="5422" spans="1:5" s="23" customFormat="1" ht="15.75" outlineLevel="2" x14ac:dyDescent="0.25">
      <c r="A5422" s="27">
        <v>44400</v>
      </c>
      <c r="B5422" s="24" t="s">
        <v>96</v>
      </c>
      <c r="C5422" s="25">
        <v>135</v>
      </c>
      <c r="D5422" s="31" t="str">
        <f t="shared" si="83"/>
        <v/>
      </c>
      <c r="E5422" s="24" t="s">
        <v>60</v>
      </c>
    </row>
    <row r="5423" spans="1:5" s="23" customFormat="1" ht="15.75" outlineLevel="1" x14ac:dyDescent="0.25">
      <c r="A5423" s="28">
        <f>A5422</f>
        <v>44400</v>
      </c>
      <c r="B5423" s="29" t="str">
        <f>B5422</f>
        <v>TASBO</v>
      </c>
      <c r="C5423" s="30">
        <f>SUBTOTAL(9,C5422:C5422)</f>
        <v>135</v>
      </c>
      <c r="D5423" s="31" t="str">
        <f t="shared" si="83"/>
        <v>TOTAL</v>
      </c>
      <c r="E5423" s="24"/>
    </row>
    <row r="5424" spans="1:5" s="23" customFormat="1" ht="15.75" outlineLevel="2" x14ac:dyDescent="0.25">
      <c r="A5424" s="27">
        <v>44400</v>
      </c>
      <c r="B5424" s="24" t="s">
        <v>1230</v>
      </c>
      <c r="C5424" s="25">
        <v>65</v>
      </c>
      <c r="D5424" s="31" t="str">
        <f t="shared" si="83"/>
        <v/>
      </c>
      <c r="E5424" s="24" t="s">
        <v>72</v>
      </c>
    </row>
    <row r="5425" spans="1:5" s="23" customFormat="1" ht="15.75" outlineLevel="2" x14ac:dyDescent="0.25">
      <c r="A5425" s="27">
        <v>44400</v>
      </c>
      <c r="B5425" s="24" t="s">
        <v>1230</v>
      </c>
      <c r="C5425" s="25">
        <v>110</v>
      </c>
      <c r="D5425" s="31" t="str">
        <f t="shared" ref="D5425:D5488" si="84">IF(E5425="","TOTAL","")</f>
        <v/>
      </c>
      <c r="E5425" s="24" t="s">
        <v>72</v>
      </c>
    </row>
    <row r="5426" spans="1:5" s="23" customFormat="1" ht="15.75" outlineLevel="2" x14ac:dyDescent="0.25">
      <c r="A5426" s="27">
        <v>44400</v>
      </c>
      <c r="B5426" s="24" t="s">
        <v>1230</v>
      </c>
      <c r="C5426" s="25">
        <v>110</v>
      </c>
      <c r="D5426" s="31" t="str">
        <f t="shared" si="84"/>
        <v/>
      </c>
      <c r="E5426" s="24" t="s">
        <v>72</v>
      </c>
    </row>
    <row r="5427" spans="1:5" s="23" customFormat="1" ht="15.75" outlineLevel="2" x14ac:dyDescent="0.25">
      <c r="A5427" s="27">
        <v>44400</v>
      </c>
      <c r="B5427" s="24" t="s">
        <v>1230</v>
      </c>
      <c r="C5427" s="25">
        <v>110</v>
      </c>
      <c r="D5427" s="31" t="str">
        <f t="shared" si="84"/>
        <v/>
      </c>
      <c r="E5427" s="24" t="s">
        <v>72</v>
      </c>
    </row>
    <row r="5428" spans="1:5" s="23" customFormat="1" ht="15.75" outlineLevel="2" x14ac:dyDescent="0.25">
      <c r="A5428" s="27">
        <v>44400</v>
      </c>
      <c r="B5428" s="24" t="s">
        <v>1230</v>
      </c>
      <c r="C5428" s="25">
        <v>110</v>
      </c>
      <c r="D5428" s="31" t="str">
        <f t="shared" si="84"/>
        <v/>
      </c>
      <c r="E5428" s="24" t="s">
        <v>72</v>
      </c>
    </row>
    <row r="5429" spans="1:5" s="23" customFormat="1" ht="15.75" outlineLevel="2" x14ac:dyDescent="0.25">
      <c r="A5429" s="27">
        <v>44400</v>
      </c>
      <c r="B5429" s="24" t="s">
        <v>1230</v>
      </c>
      <c r="C5429" s="25">
        <v>110</v>
      </c>
      <c r="D5429" s="31" t="str">
        <f t="shared" si="84"/>
        <v/>
      </c>
      <c r="E5429" s="24" t="s">
        <v>72</v>
      </c>
    </row>
    <row r="5430" spans="1:5" s="23" customFormat="1" ht="15.75" outlineLevel="2" x14ac:dyDescent="0.25">
      <c r="A5430" s="27">
        <v>44400</v>
      </c>
      <c r="B5430" s="24" t="s">
        <v>1230</v>
      </c>
      <c r="C5430" s="25">
        <v>110</v>
      </c>
      <c r="D5430" s="31" t="str">
        <f t="shared" si="84"/>
        <v/>
      </c>
      <c r="E5430" s="24" t="s">
        <v>72</v>
      </c>
    </row>
    <row r="5431" spans="1:5" s="23" customFormat="1" ht="15.75" outlineLevel="2" x14ac:dyDescent="0.25">
      <c r="A5431" s="27">
        <v>44400</v>
      </c>
      <c r="B5431" s="24" t="s">
        <v>1230</v>
      </c>
      <c r="C5431" s="25">
        <v>110</v>
      </c>
      <c r="D5431" s="31" t="str">
        <f t="shared" si="84"/>
        <v/>
      </c>
      <c r="E5431" s="24" t="s">
        <v>72</v>
      </c>
    </row>
    <row r="5432" spans="1:5" s="23" customFormat="1" ht="15.75" outlineLevel="2" x14ac:dyDescent="0.25">
      <c r="A5432" s="27">
        <v>44400</v>
      </c>
      <c r="B5432" s="24" t="s">
        <v>1230</v>
      </c>
      <c r="C5432" s="25">
        <v>110</v>
      </c>
      <c r="D5432" s="31" t="str">
        <f t="shared" si="84"/>
        <v/>
      </c>
      <c r="E5432" s="24" t="s">
        <v>72</v>
      </c>
    </row>
    <row r="5433" spans="1:5" s="23" customFormat="1" ht="15.75" outlineLevel="1" x14ac:dyDescent="0.25">
      <c r="A5433" s="28">
        <f>A5432</f>
        <v>44400</v>
      </c>
      <c r="B5433" s="29" t="str">
        <f>B5432</f>
        <v>TASPA</v>
      </c>
      <c r="C5433" s="30">
        <f>SUBTOTAL(9,C5424:C5432)</f>
        <v>945</v>
      </c>
      <c r="D5433" s="31" t="str">
        <f t="shared" si="84"/>
        <v>TOTAL</v>
      </c>
      <c r="E5433" s="24"/>
    </row>
    <row r="5434" spans="1:5" s="23" customFormat="1" ht="15.75" outlineLevel="2" x14ac:dyDescent="0.25">
      <c r="A5434" s="27">
        <v>44400</v>
      </c>
      <c r="B5434" s="24" t="s">
        <v>552</v>
      </c>
      <c r="C5434" s="25">
        <v>255</v>
      </c>
      <c r="D5434" s="31" t="str">
        <f t="shared" si="84"/>
        <v/>
      </c>
      <c r="E5434" s="24" t="s">
        <v>60</v>
      </c>
    </row>
    <row r="5435" spans="1:5" s="23" customFormat="1" ht="15.75" outlineLevel="2" x14ac:dyDescent="0.25">
      <c r="A5435" s="27">
        <v>44400</v>
      </c>
      <c r="B5435" s="24" t="s">
        <v>552</v>
      </c>
      <c r="C5435" s="25">
        <v>255</v>
      </c>
      <c r="D5435" s="31" t="str">
        <f t="shared" si="84"/>
        <v/>
      </c>
      <c r="E5435" s="24" t="s">
        <v>60</v>
      </c>
    </row>
    <row r="5436" spans="1:5" s="23" customFormat="1" ht="15.75" outlineLevel="2" x14ac:dyDescent="0.25">
      <c r="A5436" s="27">
        <v>44400</v>
      </c>
      <c r="B5436" s="24" t="s">
        <v>552</v>
      </c>
      <c r="C5436" s="25">
        <v>255</v>
      </c>
      <c r="D5436" s="31" t="str">
        <f t="shared" si="84"/>
        <v/>
      </c>
      <c r="E5436" s="24" t="s">
        <v>60</v>
      </c>
    </row>
    <row r="5437" spans="1:5" s="23" customFormat="1" ht="15.75" outlineLevel="2" x14ac:dyDescent="0.25">
      <c r="A5437" s="27">
        <v>44400</v>
      </c>
      <c r="B5437" s="24" t="s">
        <v>552</v>
      </c>
      <c r="C5437" s="25">
        <v>255</v>
      </c>
      <c r="D5437" s="31" t="str">
        <f t="shared" si="84"/>
        <v/>
      </c>
      <c r="E5437" s="24" t="s">
        <v>60</v>
      </c>
    </row>
    <row r="5438" spans="1:5" s="23" customFormat="1" ht="15.75" outlineLevel="2" x14ac:dyDescent="0.25">
      <c r="A5438" s="27">
        <v>44400</v>
      </c>
      <c r="B5438" s="24" t="s">
        <v>552</v>
      </c>
      <c r="C5438" s="25">
        <v>255</v>
      </c>
      <c r="D5438" s="31" t="str">
        <f t="shared" si="84"/>
        <v/>
      </c>
      <c r="E5438" s="24" t="s">
        <v>60</v>
      </c>
    </row>
    <row r="5439" spans="1:5" s="23" customFormat="1" ht="15.75" outlineLevel="2" x14ac:dyDescent="0.25">
      <c r="A5439" s="27">
        <v>44400</v>
      </c>
      <c r="B5439" s="24" t="s">
        <v>552</v>
      </c>
      <c r="C5439" s="25">
        <v>255</v>
      </c>
      <c r="D5439" s="31" t="str">
        <f t="shared" si="84"/>
        <v/>
      </c>
      <c r="E5439" s="24" t="s">
        <v>60</v>
      </c>
    </row>
    <row r="5440" spans="1:5" s="23" customFormat="1" ht="15.75" outlineLevel="2" x14ac:dyDescent="0.25">
      <c r="A5440" s="27">
        <v>44400</v>
      </c>
      <c r="B5440" s="24" t="s">
        <v>552</v>
      </c>
      <c r="C5440" s="25">
        <v>255</v>
      </c>
      <c r="D5440" s="31" t="str">
        <f t="shared" si="84"/>
        <v/>
      </c>
      <c r="E5440" s="24" t="s">
        <v>60</v>
      </c>
    </row>
    <row r="5441" spans="1:5" s="23" customFormat="1" ht="15.75" outlineLevel="2" x14ac:dyDescent="0.25">
      <c r="A5441" s="27">
        <v>44400</v>
      </c>
      <c r="B5441" s="24" t="s">
        <v>552</v>
      </c>
      <c r="C5441" s="25">
        <v>255</v>
      </c>
      <c r="D5441" s="31" t="str">
        <f t="shared" si="84"/>
        <v/>
      </c>
      <c r="E5441" s="24" t="s">
        <v>60</v>
      </c>
    </row>
    <row r="5442" spans="1:5" s="23" customFormat="1" ht="15.75" outlineLevel="1" x14ac:dyDescent="0.25">
      <c r="A5442" s="28">
        <f>A5441</f>
        <v>44400</v>
      </c>
      <c r="B5442" s="29" t="str">
        <f>B5441</f>
        <v>TASSP</v>
      </c>
      <c r="C5442" s="30">
        <f>SUBTOTAL(9,C5434:C5441)</f>
        <v>2040</v>
      </c>
      <c r="D5442" s="31" t="str">
        <f t="shared" si="84"/>
        <v>TOTAL</v>
      </c>
      <c r="E5442" s="24"/>
    </row>
    <row r="5443" spans="1:5" s="23" customFormat="1" ht="15.75" outlineLevel="2" x14ac:dyDescent="0.25">
      <c r="A5443" s="27">
        <v>44400</v>
      </c>
      <c r="B5443" s="24" t="s">
        <v>628</v>
      </c>
      <c r="C5443" s="25">
        <v>850</v>
      </c>
      <c r="D5443" s="31" t="str">
        <f t="shared" si="84"/>
        <v/>
      </c>
      <c r="E5443" s="24" t="s">
        <v>120</v>
      </c>
    </row>
    <row r="5444" spans="1:5" s="23" customFormat="1" ht="15.75" outlineLevel="1" x14ac:dyDescent="0.25">
      <c r="A5444" s="28">
        <f>A5443</f>
        <v>44400</v>
      </c>
      <c r="B5444" s="29" t="str">
        <f>B5443</f>
        <v>TEACHERS COLLEGE READING &amp; WRITING</v>
      </c>
      <c r="C5444" s="30">
        <f>SUBTOTAL(9,C5443:C5443)</f>
        <v>850</v>
      </c>
      <c r="D5444" s="31" t="str">
        <f t="shared" si="84"/>
        <v>TOTAL</v>
      </c>
      <c r="E5444" s="24"/>
    </row>
    <row r="5445" spans="1:5" s="23" customFormat="1" ht="15.75" outlineLevel="2" x14ac:dyDescent="0.25">
      <c r="A5445" s="27">
        <v>44400</v>
      </c>
      <c r="B5445" s="24" t="s">
        <v>1231</v>
      </c>
      <c r="C5445" s="25">
        <v>155.85</v>
      </c>
      <c r="D5445" s="31" t="str">
        <f t="shared" si="84"/>
        <v/>
      </c>
      <c r="E5445" s="24" t="s">
        <v>137</v>
      </c>
    </row>
    <row r="5446" spans="1:5" s="23" customFormat="1" ht="15.75" outlineLevel="1" x14ac:dyDescent="0.25">
      <c r="A5446" s="28">
        <f>A5445</f>
        <v>44400</v>
      </c>
      <c r="B5446" s="29" t="str">
        <f>B5445</f>
        <v>TEACHERS DISCOVERY</v>
      </c>
      <c r="C5446" s="30">
        <f>SUBTOTAL(9,C5445:C5445)</f>
        <v>155.85</v>
      </c>
      <c r="D5446" s="31" t="str">
        <f t="shared" si="84"/>
        <v>TOTAL</v>
      </c>
      <c r="E5446" s="24"/>
    </row>
    <row r="5447" spans="1:5" s="23" customFormat="1" ht="15.75" outlineLevel="2" x14ac:dyDescent="0.25">
      <c r="A5447" s="27">
        <v>44400</v>
      </c>
      <c r="B5447" s="24" t="s">
        <v>1232</v>
      </c>
      <c r="C5447" s="25">
        <v>115</v>
      </c>
      <c r="D5447" s="31" t="str">
        <f t="shared" si="84"/>
        <v/>
      </c>
      <c r="E5447" s="24" t="s">
        <v>60</v>
      </c>
    </row>
    <row r="5448" spans="1:5" s="23" customFormat="1" ht="15.75" outlineLevel="1" x14ac:dyDescent="0.25">
      <c r="A5448" s="28">
        <f>A5447</f>
        <v>44400</v>
      </c>
      <c r="B5448" s="29" t="str">
        <f>B5447</f>
        <v>TEDA</v>
      </c>
      <c r="C5448" s="30">
        <f>SUBTOTAL(9,C5447:C5447)</f>
        <v>115</v>
      </c>
      <c r="D5448" s="31" t="str">
        <f t="shared" si="84"/>
        <v>TOTAL</v>
      </c>
      <c r="E5448" s="24"/>
    </row>
    <row r="5449" spans="1:5" s="23" customFormat="1" ht="15.75" outlineLevel="2" x14ac:dyDescent="0.25">
      <c r="A5449" s="27">
        <v>44400</v>
      </c>
      <c r="B5449" s="24" t="s">
        <v>1233</v>
      </c>
      <c r="C5449" s="25">
        <v>144</v>
      </c>
      <c r="D5449" s="31" t="str">
        <f t="shared" si="84"/>
        <v/>
      </c>
      <c r="E5449" s="24" t="s">
        <v>56</v>
      </c>
    </row>
    <row r="5450" spans="1:5" s="23" customFormat="1" ht="15.75" outlineLevel="2" x14ac:dyDescent="0.25">
      <c r="A5450" s="27">
        <v>44400</v>
      </c>
      <c r="B5450" s="24" t="s">
        <v>1233</v>
      </c>
      <c r="C5450" s="25">
        <v>48</v>
      </c>
      <c r="D5450" s="31" t="str">
        <f t="shared" si="84"/>
        <v/>
      </c>
      <c r="E5450" s="24" t="s">
        <v>56</v>
      </c>
    </row>
    <row r="5451" spans="1:5" s="23" customFormat="1" ht="15.75" outlineLevel="1" x14ac:dyDescent="0.25">
      <c r="A5451" s="28">
        <f>A5450</f>
        <v>44400</v>
      </c>
      <c r="B5451" s="29" t="str">
        <f>B5450</f>
        <v>TEXAS ACADEMIC DECATHLON</v>
      </c>
      <c r="C5451" s="30">
        <f>SUBTOTAL(9,C5449:C5450)</f>
        <v>192</v>
      </c>
      <c r="D5451" s="31" t="str">
        <f t="shared" si="84"/>
        <v>TOTAL</v>
      </c>
      <c r="E5451" s="24"/>
    </row>
    <row r="5452" spans="1:5" s="23" customFormat="1" ht="15.75" outlineLevel="2" x14ac:dyDescent="0.25">
      <c r="A5452" s="27">
        <v>44400</v>
      </c>
      <c r="B5452" s="24" t="s">
        <v>345</v>
      </c>
      <c r="C5452" s="25">
        <v>165</v>
      </c>
      <c r="D5452" s="31" t="str">
        <f t="shared" si="84"/>
        <v/>
      </c>
      <c r="E5452" s="24" t="s">
        <v>60</v>
      </c>
    </row>
    <row r="5453" spans="1:5" s="23" customFormat="1" ht="15.75" outlineLevel="1" x14ac:dyDescent="0.25">
      <c r="A5453" s="28">
        <f>A5452</f>
        <v>44400</v>
      </c>
      <c r="B5453" s="29" t="str">
        <f>B5452</f>
        <v>TEXAS COUNCIL OF ADMINISTRATORS OF SPECIAL EDUCATI</v>
      </c>
      <c r="C5453" s="30">
        <f>SUBTOTAL(9,C5452:C5452)</f>
        <v>165</v>
      </c>
      <c r="D5453" s="31" t="str">
        <f t="shared" si="84"/>
        <v>TOTAL</v>
      </c>
      <c r="E5453" s="24"/>
    </row>
    <row r="5454" spans="1:5" s="23" customFormat="1" ht="15.75" outlineLevel="2" x14ac:dyDescent="0.25">
      <c r="A5454" s="27">
        <v>44400</v>
      </c>
      <c r="B5454" s="24" t="s">
        <v>413</v>
      </c>
      <c r="C5454" s="25">
        <v>70</v>
      </c>
      <c r="D5454" s="31" t="str">
        <f t="shared" si="84"/>
        <v/>
      </c>
      <c r="E5454" s="24" t="s">
        <v>60</v>
      </c>
    </row>
    <row r="5455" spans="1:5" s="23" customFormat="1" ht="15.75" outlineLevel="1" x14ac:dyDescent="0.25">
      <c r="A5455" s="28">
        <f>A5454</f>
        <v>44400</v>
      </c>
      <c r="B5455" s="29" t="str">
        <f>B5454</f>
        <v>TEXAS GIRLS COACHES ASSOC</v>
      </c>
      <c r="C5455" s="30">
        <f>SUBTOTAL(9,C5454:C5454)</f>
        <v>70</v>
      </c>
      <c r="D5455" s="31" t="str">
        <f t="shared" si="84"/>
        <v>TOTAL</v>
      </c>
      <c r="E5455" s="24"/>
    </row>
    <row r="5456" spans="1:5" s="23" customFormat="1" ht="15.75" outlineLevel="2" x14ac:dyDescent="0.25">
      <c r="A5456" s="27">
        <v>44400</v>
      </c>
      <c r="B5456" s="24" t="s">
        <v>376</v>
      </c>
      <c r="C5456" s="25">
        <v>70</v>
      </c>
      <c r="D5456" s="31" t="str">
        <f t="shared" si="84"/>
        <v/>
      </c>
      <c r="E5456" s="24" t="s">
        <v>60</v>
      </c>
    </row>
    <row r="5457" spans="1:5" s="23" customFormat="1" ht="15.75" outlineLevel="2" x14ac:dyDescent="0.25">
      <c r="A5457" s="27">
        <v>44400</v>
      </c>
      <c r="B5457" s="24" t="s">
        <v>376</v>
      </c>
      <c r="C5457" s="25">
        <v>70</v>
      </c>
      <c r="D5457" s="31" t="str">
        <f t="shared" si="84"/>
        <v/>
      </c>
      <c r="E5457" s="24" t="s">
        <v>60</v>
      </c>
    </row>
    <row r="5458" spans="1:5" s="23" customFormat="1" ht="15.75" outlineLevel="1" x14ac:dyDescent="0.25">
      <c r="A5458" s="28">
        <f>A5457</f>
        <v>44400</v>
      </c>
      <c r="B5458" s="29" t="str">
        <f>B5457</f>
        <v>TEXAS HIGH SCHOOL COACHES ASSOCIATION</v>
      </c>
      <c r="C5458" s="30">
        <f>SUBTOTAL(9,C5456:C5457)</f>
        <v>140</v>
      </c>
      <c r="D5458" s="31" t="str">
        <f t="shared" si="84"/>
        <v>TOTAL</v>
      </c>
      <c r="E5458" s="24"/>
    </row>
    <row r="5459" spans="1:5" s="23" customFormat="1" ht="15.75" outlineLevel="2" x14ac:dyDescent="0.25">
      <c r="A5459" s="27">
        <v>44400</v>
      </c>
      <c r="B5459" s="24" t="s">
        <v>1234</v>
      </c>
      <c r="C5459" s="25">
        <v>8000</v>
      </c>
      <c r="D5459" s="31" t="str">
        <f t="shared" si="84"/>
        <v/>
      </c>
      <c r="E5459" s="24" t="s">
        <v>62</v>
      </c>
    </row>
    <row r="5460" spans="1:5" s="23" customFormat="1" ht="15.75" outlineLevel="1" x14ac:dyDescent="0.25">
      <c r="A5460" s="28">
        <f>A5459</f>
        <v>44400</v>
      </c>
      <c r="B5460" s="29" t="str">
        <f>B5459</f>
        <v>TEXAS SCENIC COMPANY INC</v>
      </c>
      <c r="C5460" s="30">
        <f>SUBTOTAL(9,C5459:C5459)</f>
        <v>8000</v>
      </c>
      <c r="D5460" s="31" t="str">
        <f t="shared" si="84"/>
        <v>TOTAL</v>
      </c>
      <c r="E5460" s="24"/>
    </row>
    <row r="5461" spans="1:5" s="23" customFormat="1" ht="15.75" outlineLevel="2" x14ac:dyDescent="0.25">
      <c r="A5461" s="27">
        <v>44400</v>
      </c>
      <c r="B5461" s="24" t="s">
        <v>555</v>
      </c>
      <c r="C5461" s="25">
        <v>406.23</v>
      </c>
      <c r="D5461" s="31" t="str">
        <f t="shared" si="84"/>
        <v/>
      </c>
      <c r="E5461" s="24" t="s">
        <v>57</v>
      </c>
    </row>
    <row r="5462" spans="1:5" s="23" customFormat="1" ht="15.75" outlineLevel="2" x14ac:dyDescent="0.25">
      <c r="A5462" s="27">
        <v>44400</v>
      </c>
      <c r="B5462" s="24" t="s">
        <v>555</v>
      </c>
      <c r="C5462" s="25">
        <v>126.1</v>
      </c>
      <c r="D5462" s="31" t="str">
        <f t="shared" si="84"/>
        <v/>
      </c>
      <c r="E5462" s="24" t="s">
        <v>378</v>
      </c>
    </row>
    <row r="5463" spans="1:5" s="23" customFormat="1" ht="15.75" outlineLevel="1" x14ac:dyDescent="0.25">
      <c r="A5463" s="28">
        <f>A5462</f>
        <v>44400</v>
      </c>
      <c r="B5463" s="29" t="str">
        <f>B5462</f>
        <v>TEXTBOOK WAREHOUSE</v>
      </c>
      <c r="C5463" s="30">
        <f>SUBTOTAL(9,C5461:C5462)</f>
        <v>532.33000000000004</v>
      </c>
      <c r="D5463" s="31" t="str">
        <f t="shared" si="84"/>
        <v>TOTAL</v>
      </c>
      <c r="E5463" s="24"/>
    </row>
    <row r="5464" spans="1:5" s="23" customFormat="1" ht="15.75" outlineLevel="2" x14ac:dyDescent="0.25">
      <c r="A5464" s="27">
        <v>44400</v>
      </c>
      <c r="B5464" s="24" t="s">
        <v>1235</v>
      </c>
      <c r="C5464" s="25">
        <v>45</v>
      </c>
      <c r="D5464" s="31" t="str">
        <f t="shared" si="84"/>
        <v/>
      </c>
      <c r="E5464" s="24" t="s">
        <v>59</v>
      </c>
    </row>
    <row r="5465" spans="1:5" s="23" customFormat="1" ht="15.75" outlineLevel="1" x14ac:dyDescent="0.25">
      <c r="A5465" s="28">
        <f>A5464</f>
        <v>44400</v>
      </c>
      <c r="B5465" s="29" t="str">
        <f>B5464</f>
        <v>TGL POLICE TELECOMMUNICATIONS TRAINING LLC</v>
      </c>
      <c r="C5465" s="30">
        <f>SUBTOTAL(9,C5464:C5464)</f>
        <v>45</v>
      </c>
      <c r="D5465" s="31" t="str">
        <f t="shared" si="84"/>
        <v>TOTAL</v>
      </c>
      <c r="E5465" s="24"/>
    </row>
    <row r="5466" spans="1:5" s="23" customFormat="1" ht="15.75" outlineLevel="2" x14ac:dyDescent="0.25">
      <c r="A5466" s="27">
        <v>44400</v>
      </c>
      <c r="B5466" s="24" t="s">
        <v>1235</v>
      </c>
      <c r="C5466" s="25">
        <v>45</v>
      </c>
      <c r="D5466" s="31" t="str">
        <f t="shared" si="84"/>
        <v/>
      </c>
      <c r="E5466" s="24" t="s">
        <v>59</v>
      </c>
    </row>
    <row r="5467" spans="1:5" s="23" customFormat="1" ht="15.75" outlineLevel="1" x14ac:dyDescent="0.25">
      <c r="A5467" s="28">
        <f>A5466</f>
        <v>44400</v>
      </c>
      <c r="B5467" s="29" t="str">
        <f>B5466</f>
        <v>TGL POLICE TELECOMMUNICATIONS TRAINING LLC</v>
      </c>
      <c r="C5467" s="30">
        <f>SUBTOTAL(9,C5466:C5466)</f>
        <v>45</v>
      </c>
      <c r="D5467" s="31" t="str">
        <f t="shared" si="84"/>
        <v>TOTAL</v>
      </c>
      <c r="E5467" s="24"/>
    </row>
    <row r="5468" spans="1:5" s="23" customFormat="1" ht="15.75" outlineLevel="2" x14ac:dyDescent="0.25">
      <c r="A5468" s="27">
        <v>44400</v>
      </c>
      <c r="B5468" s="24" t="s">
        <v>1235</v>
      </c>
      <c r="C5468" s="25">
        <v>45</v>
      </c>
      <c r="D5468" s="31" t="str">
        <f t="shared" si="84"/>
        <v/>
      </c>
      <c r="E5468" s="24" t="s">
        <v>59</v>
      </c>
    </row>
    <row r="5469" spans="1:5" s="23" customFormat="1" ht="15.75" outlineLevel="1" x14ac:dyDescent="0.25">
      <c r="A5469" s="28">
        <f>A5468</f>
        <v>44400</v>
      </c>
      <c r="B5469" s="29" t="str">
        <f>B5468</f>
        <v>TGL POLICE TELECOMMUNICATIONS TRAINING LLC</v>
      </c>
      <c r="C5469" s="30">
        <f>SUBTOTAL(9,C5468:C5468)</f>
        <v>45</v>
      </c>
      <c r="D5469" s="31" t="str">
        <f t="shared" si="84"/>
        <v>TOTAL</v>
      </c>
      <c r="E5469" s="24"/>
    </row>
    <row r="5470" spans="1:5" s="23" customFormat="1" ht="15.75" outlineLevel="2" x14ac:dyDescent="0.25">
      <c r="A5470" s="27">
        <v>44400</v>
      </c>
      <c r="B5470" s="24" t="s">
        <v>1235</v>
      </c>
      <c r="C5470" s="25">
        <v>45</v>
      </c>
      <c r="D5470" s="31" t="str">
        <f t="shared" si="84"/>
        <v/>
      </c>
      <c r="E5470" s="24" t="s">
        <v>59</v>
      </c>
    </row>
    <row r="5471" spans="1:5" s="23" customFormat="1" ht="15.75" outlineLevel="1" x14ac:dyDescent="0.25">
      <c r="A5471" s="28">
        <f>A5470</f>
        <v>44400</v>
      </c>
      <c r="B5471" s="29" t="str">
        <f>B5470</f>
        <v>TGL POLICE TELECOMMUNICATIONS TRAINING LLC</v>
      </c>
      <c r="C5471" s="30">
        <f>SUBTOTAL(9,C5470:C5470)</f>
        <v>45</v>
      </c>
      <c r="D5471" s="31" t="str">
        <f t="shared" si="84"/>
        <v>TOTAL</v>
      </c>
      <c r="E5471" s="24"/>
    </row>
    <row r="5472" spans="1:5" s="23" customFormat="1" ht="15.75" outlineLevel="2" x14ac:dyDescent="0.25">
      <c r="A5472" s="27">
        <v>44400</v>
      </c>
      <c r="B5472" s="24" t="s">
        <v>1236</v>
      </c>
      <c r="C5472" s="25">
        <v>40</v>
      </c>
      <c r="D5472" s="31" t="str">
        <f t="shared" si="84"/>
        <v/>
      </c>
      <c r="E5472" s="24" t="s">
        <v>59</v>
      </c>
    </row>
    <row r="5473" spans="1:5" s="23" customFormat="1" ht="15.75" outlineLevel="1" x14ac:dyDescent="0.25">
      <c r="A5473" s="28">
        <f>A5472</f>
        <v>44400</v>
      </c>
      <c r="B5473" s="29" t="str">
        <f>B5472</f>
        <v>TISCA INC</v>
      </c>
      <c r="C5473" s="30">
        <f>SUBTOTAL(9,C5472:C5472)</f>
        <v>40</v>
      </c>
      <c r="D5473" s="31" t="str">
        <f t="shared" si="84"/>
        <v>TOTAL</v>
      </c>
      <c r="E5473" s="24"/>
    </row>
    <row r="5474" spans="1:5" s="23" customFormat="1" ht="15.75" outlineLevel="2" x14ac:dyDescent="0.25">
      <c r="A5474" s="27">
        <v>44400</v>
      </c>
      <c r="B5474" s="24" t="s">
        <v>1236</v>
      </c>
      <c r="C5474" s="25">
        <v>40</v>
      </c>
      <c r="D5474" s="31" t="str">
        <f t="shared" si="84"/>
        <v/>
      </c>
      <c r="E5474" s="24" t="s">
        <v>59</v>
      </c>
    </row>
    <row r="5475" spans="1:5" s="23" customFormat="1" ht="15.75" outlineLevel="1" x14ac:dyDescent="0.25">
      <c r="A5475" s="28">
        <f>A5474</f>
        <v>44400</v>
      </c>
      <c r="B5475" s="29" t="str">
        <f>B5474</f>
        <v>TISCA INC</v>
      </c>
      <c r="C5475" s="30">
        <f>SUBTOTAL(9,C5474:C5474)</f>
        <v>40</v>
      </c>
      <c r="D5475" s="31" t="str">
        <f t="shared" si="84"/>
        <v>TOTAL</v>
      </c>
      <c r="E5475" s="24"/>
    </row>
    <row r="5476" spans="1:5" s="23" customFormat="1" ht="15.75" outlineLevel="2" x14ac:dyDescent="0.25">
      <c r="A5476" s="27">
        <v>44400</v>
      </c>
      <c r="B5476" s="24" t="s">
        <v>1237</v>
      </c>
      <c r="C5476" s="25">
        <v>746.8</v>
      </c>
      <c r="D5476" s="31" t="str">
        <f t="shared" si="84"/>
        <v/>
      </c>
      <c r="E5476" s="24" t="s">
        <v>70</v>
      </c>
    </row>
    <row r="5477" spans="1:5" s="23" customFormat="1" ht="15.75" outlineLevel="1" x14ac:dyDescent="0.25">
      <c r="A5477" s="28">
        <f>A5476</f>
        <v>44400</v>
      </c>
      <c r="B5477" s="29" t="str">
        <f>B5476</f>
        <v>TOP GOLF USA INC</v>
      </c>
      <c r="C5477" s="30">
        <f>SUBTOTAL(9,C5476:C5476)</f>
        <v>746.8</v>
      </c>
      <c r="D5477" s="31" t="str">
        <f t="shared" si="84"/>
        <v>TOTAL</v>
      </c>
      <c r="E5477" s="24"/>
    </row>
    <row r="5478" spans="1:5" s="23" customFormat="1" ht="15.75" outlineLevel="2" x14ac:dyDescent="0.25">
      <c r="A5478" s="27">
        <v>44400</v>
      </c>
      <c r="B5478" s="24" t="s">
        <v>1237</v>
      </c>
      <c r="C5478" s="25">
        <v>1421.6</v>
      </c>
      <c r="D5478" s="31" t="str">
        <f t="shared" si="84"/>
        <v/>
      </c>
      <c r="E5478" s="24" t="s">
        <v>56</v>
      </c>
    </row>
    <row r="5479" spans="1:5" s="23" customFormat="1" ht="15.75" outlineLevel="1" x14ac:dyDescent="0.25">
      <c r="A5479" s="28">
        <f>A5478</f>
        <v>44400</v>
      </c>
      <c r="B5479" s="29" t="str">
        <f>B5478</f>
        <v>TOP GOLF USA INC</v>
      </c>
      <c r="C5479" s="30">
        <f>SUBTOTAL(9,C5478:C5478)</f>
        <v>1421.6</v>
      </c>
      <c r="D5479" s="31" t="str">
        <f t="shared" si="84"/>
        <v>TOTAL</v>
      </c>
      <c r="E5479" s="24"/>
    </row>
    <row r="5480" spans="1:5" s="23" customFormat="1" ht="15.75" outlineLevel="2" x14ac:dyDescent="0.25">
      <c r="A5480" s="27">
        <v>44400</v>
      </c>
      <c r="B5480" s="24" t="s">
        <v>1237</v>
      </c>
      <c r="C5480" s="25">
        <v>267</v>
      </c>
      <c r="D5480" s="31" t="str">
        <f t="shared" si="84"/>
        <v/>
      </c>
      <c r="E5480" s="24" t="s">
        <v>70</v>
      </c>
    </row>
    <row r="5481" spans="1:5" s="23" customFormat="1" ht="15.75" outlineLevel="2" x14ac:dyDescent="0.25">
      <c r="A5481" s="27">
        <v>44400</v>
      </c>
      <c r="B5481" s="24" t="s">
        <v>1237</v>
      </c>
      <c r="C5481" s="25">
        <v>1121.4000000000001</v>
      </c>
      <c r="D5481" s="31" t="str">
        <f t="shared" si="84"/>
        <v/>
      </c>
      <c r="E5481" s="24" t="s">
        <v>70</v>
      </c>
    </row>
    <row r="5482" spans="1:5" s="23" customFormat="1" ht="15.75" outlineLevel="1" x14ac:dyDescent="0.25">
      <c r="A5482" s="28">
        <f>A5481</f>
        <v>44400</v>
      </c>
      <c r="B5482" s="29" t="str">
        <f>B5481</f>
        <v>TOP GOLF USA INC</v>
      </c>
      <c r="C5482" s="30">
        <f>SUBTOTAL(9,C5480:C5481)</f>
        <v>1388.4</v>
      </c>
      <c r="D5482" s="31" t="str">
        <f t="shared" si="84"/>
        <v>TOTAL</v>
      </c>
      <c r="E5482" s="24"/>
    </row>
    <row r="5483" spans="1:5" s="23" customFormat="1" ht="15.75" outlineLevel="2" x14ac:dyDescent="0.25">
      <c r="A5483" s="27">
        <v>44400</v>
      </c>
      <c r="B5483" s="24" t="s">
        <v>1237</v>
      </c>
      <c r="C5483" s="25">
        <v>1415.6</v>
      </c>
      <c r="D5483" s="31" t="str">
        <f t="shared" si="84"/>
        <v/>
      </c>
      <c r="E5483" s="24" t="s">
        <v>70</v>
      </c>
    </row>
    <row r="5484" spans="1:5" s="23" customFormat="1" ht="15.75" outlineLevel="1" x14ac:dyDescent="0.25">
      <c r="A5484" s="28">
        <f>A5483</f>
        <v>44400</v>
      </c>
      <c r="B5484" s="29" t="str">
        <f>B5483</f>
        <v>TOP GOLF USA INC</v>
      </c>
      <c r="C5484" s="30">
        <f>SUBTOTAL(9,C5483:C5483)</f>
        <v>1415.6</v>
      </c>
      <c r="D5484" s="31" t="str">
        <f t="shared" si="84"/>
        <v>TOTAL</v>
      </c>
      <c r="E5484" s="24"/>
    </row>
    <row r="5485" spans="1:5" s="23" customFormat="1" ht="15.75" outlineLevel="2" x14ac:dyDescent="0.25">
      <c r="A5485" s="27">
        <v>44400</v>
      </c>
      <c r="B5485" s="24" t="s">
        <v>1237</v>
      </c>
      <c r="C5485" s="25">
        <v>496.8</v>
      </c>
      <c r="D5485" s="31" t="str">
        <f t="shared" si="84"/>
        <v/>
      </c>
      <c r="E5485" s="24" t="s">
        <v>70</v>
      </c>
    </row>
    <row r="5486" spans="1:5" s="23" customFormat="1" ht="15.75" outlineLevel="1" x14ac:dyDescent="0.25">
      <c r="A5486" s="28">
        <f>A5485</f>
        <v>44400</v>
      </c>
      <c r="B5486" s="29" t="str">
        <f>B5485</f>
        <v>TOP GOLF USA INC</v>
      </c>
      <c r="C5486" s="30">
        <f>SUBTOTAL(9,C5485:C5485)</f>
        <v>496.8</v>
      </c>
      <c r="D5486" s="31" t="str">
        <f t="shared" si="84"/>
        <v>TOTAL</v>
      </c>
      <c r="E5486" s="24"/>
    </row>
    <row r="5487" spans="1:5" s="23" customFormat="1" ht="15.75" outlineLevel="2" x14ac:dyDescent="0.25">
      <c r="A5487" s="27">
        <v>44400</v>
      </c>
      <c r="B5487" s="24" t="s">
        <v>1237</v>
      </c>
      <c r="C5487" s="25">
        <v>201</v>
      </c>
      <c r="D5487" s="31" t="str">
        <f t="shared" si="84"/>
        <v/>
      </c>
      <c r="E5487" s="24" t="s">
        <v>59</v>
      </c>
    </row>
    <row r="5488" spans="1:5" s="23" customFormat="1" ht="15.75" outlineLevel="2" x14ac:dyDescent="0.25">
      <c r="A5488" s="27">
        <v>44400</v>
      </c>
      <c r="B5488" s="24" t="s">
        <v>1237</v>
      </c>
      <c r="C5488" s="25">
        <v>1139</v>
      </c>
      <c r="D5488" s="31" t="str">
        <f t="shared" si="84"/>
        <v/>
      </c>
      <c r="E5488" s="24" t="s">
        <v>59</v>
      </c>
    </row>
    <row r="5489" spans="1:5" s="23" customFormat="1" ht="15.75" outlineLevel="1" x14ac:dyDescent="0.25">
      <c r="A5489" s="28">
        <f>A5488</f>
        <v>44400</v>
      </c>
      <c r="B5489" s="29" t="str">
        <f>B5488</f>
        <v>TOP GOLF USA INC</v>
      </c>
      <c r="C5489" s="30">
        <f>SUBTOTAL(9,C5487:C5488)</f>
        <v>1340</v>
      </c>
      <c r="D5489" s="31" t="str">
        <f t="shared" ref="D5489:D5552" si="85">IF(E5489="","TOTAL","")</f>
        <v>TOTAL</v>
      </c>
      <c r="E5489" s="24"/>
    </row>
    <row r="5490" spans="1:5" s="23" customFormat="1" ht="15.75" outlineLevel="2" x14ac:dyDescent="0.25">
      <c r="A5490" s="27">
        <v>44400</v>
      </c>
      <c r="B5490" s="24" t="s">
        <v>1238</v>
      </c>
      <c r="C5490" s="25">
        <v>50</v>
      </c>
      <c r="D5490" s="31" t="str">
        <f t="shared" si="85"/>
        <v/>
      </c>
      <c r="E5490" s="24" t="s">
        <v>60</v>
      </c>
    </row>
    <row r="5491" spans="1:5" s="23" customFormat="1" ht="15.75" outlineLevel="1" x14ac:dyDescent="0.25">
      <c r="A5491" s="28">
        <f>A5490</f>
        <v>44400</v>
      </c>
      <c r="B5491" s="29" t="str">
        <f>B5490</f>
        <v>TPED</v>
      </c>
      <c r="C5491" s="30">
        <f>SUBTOTAL(9,C5490:C5490)</f>
        <v>50</v>
      </c>
      <c r="D5491" s="31" t="str">
        <f t="shared" si="85"/>
        <v>TOTAL</v>
      </c>
      <c r="E5491" s="24"/>
    </row>
    <row r="5492" spans="1:5" s="23" customFormat="1" ht="15.75" outlineLevel="2" x14ac:dyDescent="0.25">
      <c r="A5492" s="27">
        <v>44400</v>
      </c>
      <c r="B5492" s="24" t="s">
        <v>1239</v>
      </c>
      <c r="C5492" s="25">
        <v>16000</v>
      </c>
      <c r="D5492" s="31" t="str">
        <f t="shared" si="85"/>
        <v/>
      </c>
      <c r="E5492" s="24" t="s">
        <v>139</v>
      </c>
    </row>
    <row r="5493" spans="1:5" s="23" customFormat="1" ht="15.75" outlineLevel="1" x14ac:dyDescent="0.25">
      <c r="A5493" s="28">
        <f>A5492</f>
        <v>44400</v>
      </c>
      <c r="B5493" s="29" t="str">
        <f>B5492</f>
        <v>TRAFFIC ENGINEERS INC</v>
      </c>
      <c r="C5493" s="30">
        <f>SUBTOTAL(9,C5492:C5492)</f>
        <v>16000</v>
      </c>
      <c r="D5493" s="31" t="str">
        <f t="shared" si="85"/>
        <v>TOTAL</v>
      </c>
      <c r="E5493" s="24"/>
    </row>
    <row r="5494" spans="1:5" s="23" customFormat="1" ht="15.75" outlineLevel="2" x14ac:dyDescent="0.25">
      <c r="A5494" s="27">
        <v>44400</v>
      </c>
      <c r="B5494" s="24" t="s">
        <v>320</v>
      </c>
      <c r="C5494" s="25">
        <v>15083.5</v>
      </c>
      <c r="D5494" s="31" t="str">
        <f t="shared" si="85"/>
        <v/>
      </c>
      <c r="E5494" s="24" t="s">
        <v>62</v>
      </c>
    </row>
    <row r="5495" spans="1:5" s="23" customFormat="1" ht="15.75" outlineLevel="2" x14ac:dyDescent="0.25">
      <c r="A5495" s="27">
        <v>44400</v>
      </c>
      <c r="B5495" s="24" t="s">
        <v>320</v>
      </c>
      <c r="C5495" s="25">
        <v>6258.28</v>
      </c>
      <c r="D5495" s="31" t="str">
        <f t="shared" si="85"/>
        <v/>
      </c>
      <c r="E5495" s="24" t="s">
        <v>62</v>
      </c>
    </row>
    <row r="5496" spans="1:5" s="23" customFormat="1" ht="15.75" outlineLevel="2" x14ac:dyDescent="0.25">
      <c r="A5496" s="27">
        <v>44400</v>
      </c>
      <c r="B5496" s="24" t="s">
        <v>320</v>
      </c>
      <c r="C5496" s="25">
        <v>3741.6</v>
      </c>
      <c r="D5496" s="31" t="str">
        <f t="shared" si="85"/>
        <v/>
      </c>
      <c r="E5496" s="24" t="s">
        <v>58</v>
      </c>
    </row>
    <row r="5497" spans="1:5" s="23" customFormat="1" ht="15.75" outlineLevel="2" x14ac:dyDescent="0.25">
      <c r="A5497" s="27">
        <v>44400</v>
      </c>
      <c r="B5497" s="24" t="s">
        <v>320</v>
      </c>
      <c r="C5497" s="25">
        <v>1457.5</v>
      </c>
      <c r="D5497" s="31" t="str">
        <f t="shared" si="85"/>
        <v/>
      </c>
      <c r="E5497" s="24" t="s">
        <v>58</v>
      </c>
    </row>
    <row r="5498" spans="1:5" s="23" customFormat="1" ht="15.75" outlineLevel="1" x14ac:dyDescent="0.25">
      <c r="A5498" s="28">
        <f>A5497</f>
        <v>44400</v>
      </c>
      <c r="B5498" s="29" t="str">
        <f>B5497</f>
        <v>TRANSNET COMMUNICATIONS LLC</v>
      </c>
      <c r="C5498" s="30">
        <f>SUBTOTAL(9,C5494:C5497)</f>
        <v>26540.879999999997</v>
      </c>
      <c r="D5498" s="31" t="str">
        <f t="shared" si="85"/>
        <v>TOTAL</v>
      </c>
      <c r="E5498" s="24"/>
    </row>
    <row r="5499" spans="1:5" s="23" customFormat="1" ht="15.75" outlineLevel="2" x14ac:dyDescent="0.25">
      <c r="A5499" s="27">
        <v>44400</v>
      </c>
      <c r="B5499" s="24" t="s">
        <v>1240</v>
      </c>
      <c r="C5499" s="25">
        <v>193.14</v>
      </c>
      <c r="D5499" s="31" t="str">
        <f t="shared" si="85"/>
        <v/>
      </c>
      <c r="E5499" s="24" t="s">
        <v>56</v>
      </c>
    </row>
    <row r="5500" spans="1:5" s="23" customFormat="1" ht="15.75" outlineLevel="1" x14ac:dyDescent="0.25">
      <c r="A5500" s="28">
        <f>A5499</f>
        <v>44400</v>
      </c>
      <c r="B5500" s="29" t="str">
        <f>B5499</f>
        <v>ULINE</v>
      </c>
      <c r="C5500" s="30">
        <f>SUBTOTAL(9,C5499:C5499)</f>
        <v>193.14</v>
      </c>
      <c r="D5500" s="31" t="str">
        <f t="shared" si="85"/>
        <v>TOTAL</v>
      </c>
      <c r="E5500" s="24"/>
    </row>
    <row r="5501" spans="1:5" s="23" customFormat="1" ht="15.75" outlineLevel="2" x14ac:dyDescent="0.25">
      <c r="A5501" s="27">
        <v>44400</v>
      </c>
      <c r="B5501" s="24" t="s">
        <v>1241</v>
      </c>
      <c r="C5501" s="25">
        <v>2369</v>
      </c>
      <c r="D5501" s="31" t="str">
        <f t="shared" si="85"/>
        <v/>
      </c>
      <c r="E5501" s="24" t="s">
        <v>69</v>
      </c>
    </row>
    <row r="5502" spans="1:5" s="23" customFormat="1" ht="15.75" outlineLevel="1" x14ac:dyDescent="0.25">
      <c r="A5502" s="28">
        <f>A5501</f>
        <v>44400</v>
      </c>
      <c r="B5502" s="29" t="str">
        <f>B5501</f>
        <v>ULTIMATE DRILL BOOK INC</v>
      </c>
      <c r="C5502" s="30">
        <f>SUBTOTAL(9,C5501:C5501)</f>
        <v>2369</v>
      </c>
      <c r="D5502" s="31" t="str">
        <f t="shared" si="85"/>
        <v>TOTAL</v>
      </c>
      <c r="E5502" s="24"/>
    </row>
    <row r="5503" spans="1:5" s="23" customFormat="1" ht="15.75" outlineLevel="2" x14ac:dyDescent="0.25">
      <c r="A5503" s="27">
        <v>44400</v>
      </c>
      <c r="B5503" s="24" t="s">
        <v>394</v>
      </c>
      <c r="C5503" s="25">
        <v>103740</v>
      </c>
      <c r="D5503" s="31" t="str">
        <f t="shared" si="85"/>
        <v/>
      </c>
      <c r="E5503" s="24" t="s">
        <v>71</v>
      </c>
    </row>
    <row r="5504" spans="1:5" s="23" customFormat="1" ht="15.75" outlineLevel="2" x14ac:dyDescent="0.25">
      <c r="A5504" s="27">
        <v>44400</v>
      </c>
      <c r="B5504" s="24" t="s">
        <v>394</v>
      </c>
      <c r="C5504" s="25">
        <v>104975</v>
      </c>
      <c r="D5504" s="31" t="str">
        <f t="shared" si="85"/>
        <v/>
      </c>
      <c r="E5504" s="24" t="s">
        <v>71</v>
      </c>
    </row>
    <row r="5505" spans="1:5" s="23" customFormat="1" ht="15.75" outlineLevel="2" x14ac:dyDescent="0.25">
      <c r="A5505" s="27">
        <v>44400</v>
      </c>
      <c r="B5505" s="24" t="s">
        <v>394</v>
      </c>
      <c r="C5505" s="25">
        <v>104975</v>
      </c>
      <c r="D5505" s="31" t="str">
        <f t="shared" si="85"/>
        <v/>
      </c>
      <c r="E5505" s="24" t="s">
        <v>71</v>
      </c>
    </row>
    <row r="5506" spans="1:5" s="23" customFormat="1" ht="15.75" outlineLevel="2" x14ac:dyDescent="0.25">
      <c r="A5506" s="27">
        <v>44400</v>
      </c>
      <c r="B5506" s="24" t="s">
        <v>394</v>
      </c>
      <c r="C5506" s="25">
        <v>104975</v>
      </c>
      <c r="D5506" s="31" t="str">
        <f t="shared" si="85"/>
        <v/>
      </c>
      <c r="E5506" s="24" t="s">
        <v>71</v>
      </c>
    </row>
    <row r="5507" spans="1:5" s="23" customFormat="1" ht="15.75" outlineLevel="1" x14ac:dyDescent="0.25">
      <c r="A5507" s="28">
        <f>A5506</f>
        <v>44400</v>
      </c>
      <c r="B5507" s="29" t="str">
        <f>B5506</f>
        <v>UNIFY ENERGY SOLUTIONS LLC</v>
      </c>
      <c r="C5507" s="30">
        <f>SUBTOTAL(9,C5503:C5506)</f>
        <v>418665</v>
      </c>
      <c r="D5507" s="31" t="str">
        <f t="shared" si="85"/>
        <v>TOTAL</v>
      </c>
      <c r="E5507" s="24"/>
    </row>
    <row r="5508" spans="1:5" s="23" customFormat="1" ht="15.75" outlineLevel="2" x14ac:dyDescent="0.25">
      <c r="A5508" s="27">
        <v>44400</v>
      </c>
      <c r="B5508" s="24" t="s">
        <v>212</v>
      </c>
      <c r="C5508" s="25">
        <v>349.16</v>
      </c>
      <c r="D5508" s="31" t="str">
        <f t="shared" si="85"/>
        <v/>
      </c>
      <c r="E5508" s="24" t="s">
        <v>267</v>
      </c>
    </row>
    <row r="5509" spans="1:5" s="23" customFormat="1" ht="15.75" outlineLevel="1" x14ac:dyDescent="0.25">
      <c r="A5509" s="28">
        <f>A5508</f>
        <v>44400</v>
      </c>
      <c r="B5509" s="29" t="str">
        <f>B5508</f>
        <v>U S BANK PARS ACCOUNT 6746022500</v>
      </c>
      <c r="C5509" s="30">
        <f>SUBTOTAL(9,C5508:C5508)</f>
        <v>349.16</v>
      </c>
      <c r="D5509" s="31" t="str">
        <f t="shared" si="85"/>
        <v>TOTAL</v>
      </c>
      <c r="E5509" s="24"/>
    </row>
    <row r="5510" spans="1:5" s="23" customFormat="1" ht="15.75" outlineLevel="2" x14ac:dyDescent="0.25">
      <c r="A5510" s="27">
        <v>44400</v>
      </c>
      <c r="B5510" s="24" t="s">
        <v>575</v>
      </c>
      <c r="C5510" s="25">
        <v>1000</v>
      </c>
      <c r="D5510" s="31" t="str">
        <f t="shared" si="85"/>
        <v/>
      </c>
      <c r="E5510" s="24" t="s">
        <v>53</v>
      </c>
    </row>
    <row r="5511" spans="1:5" s="23" customFormat="1" ht="15.75" outlineLevel="1" x14ac:dyDescent="0.25">
      <c r="A5511" s="28">
        <f>A5510</f>
        <v>44400</v>
      </c>
      <c r="B5511" s="29" t="str">
        <f>B5510</f>
        <v>UNIVERSITY OF HOUSTON</v>
      </c>
      <c r="C5511" s="30">
        <f>SUBTOTAL(9,C5510:C5510)</f>
        <v>1000</v>
      </c>
      <c r="D5511" s="31" t="str">
        <f t="shared" si="85"/>
        <v>TOTAL</v>
      </c>
      <c r="E5511" s="24"/>
    </row>
    <row r="5512" spans="1:5" s="23" customFormat="1" ht="15.75" outlineLevel="2" x14ac:dyDescent="0.25">
      <c r="A5512" s="27">
        <v>44400</v>
      </c>
      <c r="B5512" s="24" t="s">
        <v>575</v>
      </c>
      <c r="C5512" s="25">
        <v>1000</v>
      </c>
      <c r="D5512" s="31" t="str">
        <f t="shared" si="85"/>
        <v/>
      </c>
      <c r="E5512" s="24" t="s">
        <v>53</v>
      </c>
    </row>
    <row r="5513" spans="1:5" s="23" customFormat="1" ht="15.75" outlineLevel="1" x14ac:dyDescent="0.25">
      <c r="A5513" s="28">
        <f>A5512</f>
        <v>44400</v>
      </c>
      <c r="B5513" s="29" t="str">
        <f>B5512</f>
        <v>UNIVERSITY OF HOUSTON</v>
      </c>
      <c r="C5513" s="30">
        <f>SUBTOTAL(9,C5512:C5512)</f>
        <v>1000</v>
      </c>
      <c r="D5513" s="31" t="str">
        <f t="shared" si="85"/>
        <v>TOTAL</v>
      </c>
      <c r="E5513" s="24"/>
    </row>
    <row r="5514" spans="1:5" s="23" customFormat="1" ht="15.75" outlineLevel="2" x14ac:dyDescent="0.25">
      <c r="A5514" s="27">
        <v>44400</v>
      </c>
      <c r="B5514" s="24" t="s">
        <v>1242</v>
      </c>
      <c r="C5514" s="25">
        <v>1000</v>
      </c>
      <c r="D5514" s="31" t="str">
        <f t="shared" si="85"/>
        <v/>
      </c>
      <c r="E5514" s="24" t="s">
        <v>53</v>
      </c>
    </row>
    <row r="5515" spans="1:5" s="23" customFormat="1" ht="15.75" outlineLevel="1" x14ac:dyDescent="0.25">
      <c r="A5515" s="28">
        <f>A5514</f>
        <v>44400</v>
      </c>
      <c r="B5515" s="29" t="str">
        <f>B5514</f>
        <v>THE UNIVERSITY OF TEXAS AT AUSTIN</v>
      </c>
      <c r="C5515" s="30">
        <f>SUBTOTAL(9,C5514:C5514)</f>
        <v>1000</v>
      </c>
      <c r="D5515" s="31" t="str">
        <f t="shared" si="85"/>
        <v>TOTAL</v>
      </c>
      <c r="E5515" s="24"/>
    </row>
    <row r="5516" spans="1:5" s="23" customFormat="1" ht="15.75" outlineLevel="2" x14ac:dyDescent="0.25">
      <c r="A5516" s="27">
        <v>44400</v>
      </c>
      <c r="B5516" s="24" t="s">
        <v>1243</v>
      </c>
      <c r="C5516" s="25">
        <v>40</v>
      </c>
      <c r="D5516" s="31" t="str">
        <f t="shared" si="85"/>
        <v/>
      </c>
      <c r="E5516" s="24" t="s">
        <v>120</v>
      </c>
    </row>
    <row r="5517" spans="1:5" s="23" customFormat="1" ht="15.75" outlineLevel="1" x14ac:dyDescent="0.25">
      <c r="A5517" s="28">
        <f>A5516</f>
        <v>44400</v>
      </c>
      <c r="B5517" s="29" t="str">
        <f>B5516</f>
        <v>US MATH RECOVERY COUNCIL</v>
      </c>
      <c r="C5517" s="30">
        <f>SUBTOTAL(9,C5516:C5516)</f>
        <v>40</v>
      </c>
      <c r="D5517" s="31" t="str">
        <f t="shared" si="85"/>
        <v>TOTAL</v>
      </c>
      <c r="E5517" s="24"/>
    </row>
    <row r="5518" spans="1:5" s="23" customFormat="1" ht="15.75" outlineLevel="2" x14ac:dyDescent="0.25">
      <c r="A5518" s="27">
        <v>44400</v>
      </c>
      <c r="B5518" s="24" t="s">
        <v>348</v>
      </c>
      <c r="C5518" s="25">
        <v>36329</v>
      </c>
      <c r="D5518" s="31" t="str">
        <f t="shared" si="85"/>
        <v/>
      </c>
      <c r="E5518" s="24" t="s">
        <v>61</v>
      </c>
    </row>
    <row r="5519" spans="1:5" s="23" customFormat="1" ht="15.75" outlineLevel="1" x14ac:dyDescent="0.25">
      <c r="A5519" s="28">
        <f>A5518</f>
        <v>44400</v>
      </c>
      <c r="B5519" s="29" t="str">
        <f>B5518</f>
        <v>USI SOUTHWEST INC</v>
      </c>
      <c r="C5519" s="30">
        <f>SUBTOTAL(9,C5518:C5518)</f>
        <v>36329</v>
      </c>
      <c r="D5519" s="31" t="str">
        <f t="shared" si="85"/>
        <v>TOTAL</v>
      </c>
      <c r="E5519" s="24"/>
    </row>
    <row r="5520" spans="1:5" s="23" customFormat="1" ht="15.75" outlineLevel="2" x14ac:dyDescent="0.25">
      <c r="A5520" s="27">
        <v>44400</v>
      </c>
      <c r="B5520" s="24" t="s">
        <v>630</v>
      </c>
      <c r="C5520" s="25">
        <v>1075</v>
      </c>
      <c r="D5520" s="31" t="str">
        <f t="shared" si="85"/>
        <v/>
      </c>
      <c r="E5520" s="24" t="s">
        <v>120</v>
      </c>
    </row>
    <row r="5521" spans="1:5" s="23" customFormat="1" ht="15.75" outlineLevel="2" x14ac:dyDescent="0.25">
      <c r="A5521" s="27">
        <v>44400</v>
      </c>
      <c r="B5521" s="24" t="s">
        <v>630</v>
      </c>
      <c r="C5521" s="25">
        <v>1075</v>
      </c>
      <c r="D5521" s="31" t="str">
        <f t="shared" si="85"/>
        <v/>
      </c>
      <c r="E5521" s="24" t="s">
        <v>120</v>
      </c>
    </row>
    <row r="5522" spans="1:5" s="23" customFormat="1" ht="15.75" outlineLevel="1" x14ac:dyDescent="0.25">
      <c r="A5522" s="28">
        <f>A5521</f>
        <v>44400</v>
      </c>
      <c r="B5522" s="29" t="str">
        <f>B5521</f>
        <v>UT ARLINGTON AP SUMMER INSTITUTE</v>
      </c>
      <c r="C5522" s="30">
        <f>SUBTOTAL(9,C5520:C5521)</f>
        <v>2150</v>
      </c>
      <c r="D5522" s="31" t="str">
        <f t="shared" si="85"/>
        <v>TOTAL</v>
      </c>
      <c r="E5522" s="24"/>
    </row>
    <row r="5523" spans="1:5" s="23" customFormat="1" ht="15.75" outlineLevel="2" x14ac:dyDescent="0.25">
      <c r="A5523" s="27">
        <v>44400</v>
      </c>
      <c r="B5523" s="24" t="s">
        <v>173</v>
      </c>
      <c r="C5523" s="25">
        <v>13204.8</v>
      </c>
      <c r="D5523" s="31" t="str">
        <f t="shared" si="85"/>
        <v/>
      </c>
      <c r="E5523" s="24" t="s">
        <v>54</v>
      </c>
    </row>
    <row r="5524" spans="1:5" s="23" customFormat="1" ht="15.75" outlineLevel="1" x14ac:dyDescent="0.25">
      <c r="A5524" s="28">
        <f>A5523</f>
        <v>44400</v>
      </c>
      <c r="B5524" s="29" t="str">
        <f>B5523</f>
        <v>VALUE OPTIONS</v>
      </c>
      <c r="C5524" s="30">
        <f>SUBTOTAL(9,C5523:C5523)</f>
        <v>13204.8</v>
      </c>
      <c r="D5524" s="31" t="str">
        <f t="shared" si="85"/>
        <v>TOTAL</v>
      </c>
      <c r="E5524" s="24"/>
    </row>
    <row r="5525" spans="1:5" s="23" customFormat="1" ht="15.75" outlineLevel="2" x14ac:dyDescent="0.25">
      <c r="A5525" s="27">
        <v>44400</v>
      </c>
      <c r="B5525" s="24" t="s">
        <v>94</v>
      </c>
      <c r="C5525" s="25">
        <v>1043.25</v>
      </c>
      <c r="D5525" s="31" t="str">
        <f t="shared" si="85"/>
        <v/>
      </c>
      <c r="E5525" s="24" t="s">
        <v>56</v>
      </c>
    </row>
    <row r="5526" spans="1:5" s="23" customFormat="1" ht="15.75" outlineLevel="2" x14ac:dyDescent="0.25">
      <c r="A5526" s="27">
        <v>44400</v>
      </c>
      <c r="B5526" s="24" t="s">
        <v>94</v>
      </c>
      <c r="C5526" s="25">
        <v>5423.9</v>
      </c>
      <c r="D5526" s="31" t="str">
        <f t="shared" si="85"/>
        <v/>
      </c>
      <c r="E5526" s="24" t="s">
        <v>56</v>
      </c>
    </row>
    <row r="5527" spans="1:5" s="23" customFormat="1" ht="15.75" outlineLevel="2" x14ac:dyDescent="0.25">
      <c r="A5527" s="27">
        <v>44400</v>
      </c>
      <c r="B5527" s="24" t="s">
        <v>94</v>
      </c>
      <c r="C5527" s="25">
        <v>514.76</v>
      </c>
      <c r="D5527" s="31" t="str">
        <f t="shared" si="85"/>
        <v/>
      </c>
      <c r="E5527" s="24" t="s">
        <v>56</v>
      </c>
    </row>
    <row r="5528" spans="1:5" s="23" customFormat="1" ht="15.75" outlineLevel="2" x14ac:dyDescent="0.25">
      <c r="A5528" s="27">
        <v>44400</v>
      </c>
      <c r="B5528" s="24" t="s">
        <v>94</v>
      </c>
      <c r="C5528" s="25">
        <v>1100</v>
      </c>
      <c r="D5528" s="31" t="str">
        <f t="shared" si="85"/>
        <v/>
      </c>
      <c r="E5528" s="24" t="s">
        <v>70</v>
      </c>
    </row>
    <row r="5529" spans="1:5" s="23" customFormat="1" ht="15.75" outlineLevel="2" x14ac:dyDescent="0.25">
      <c r="A5529" s="27">
        <v>44400</v>
      </c>
      <c r="B5529" s="24" t="s">
        <v>94</v>
      </c>
      <c r="C5529" s="25">
        <v>519.98</v>
      </c>
      <c r="D5529" s="31" t="str">
        <f t="shared" si="85"/>
        <v/>
      </c>
      <c r="E5529" s="24" t="s">
        <v>56</v>
      </c>
    </row>
    <row r="5530" spans="1:5" s="23" customFormat="1" ht="15.75" outlineLevel="2" x14ac:dyDescent="0.25">
      <c r="A5530" s="27">
        <v>44400</v>
      </c>
      <c r="B5530" s="24" t="s">
        <v>94</v>
      </c>
      <c r="C5530" s="25">
        <v>3793.15</v>
      </c>
      <c r="D5530" s="31" t="str">
        <f t="shared" si="85"/>
        <v/>
      </c>
      <c r="E5530" s="24" t="s">
        <v>56</v>
      </c>
    </row>
    <row r="5531" spans="1:5" s="23" customFormat="1" ht="15.75" outlineLevel="2" x14ac:dyDescent="0.25">
      <c r="A5531" s="27">
        <v>44400</v>
      </c>
      <c r="B5531" s="24" t="s">
        <v>94</v>
      </c>
      <c r="C5531" s="25">
        <v>630</v>
      </c>
      <c r="D5531" s="31" t="str">
        <f t="shared" si="85"/>
        <v/>
      </c>
      <c r="E5531" s="24" t="s">
        <v>56</v>
      </c>
    </row>
    <row r="5532" spans="1:5" s="23" customFormat="1" ht="15.75" outlineLevel="2" x14ac:dyDescent="0.25">
      <c r="A5532" s="27">
        <v>44400</v>
      </c>
      <c r="B5532" s="24" t="s">
        <v>94</v>
      </c>
      <c r="C5532" s="25">
        <v>5850</v>
      </c>
      <c r="D5532" s="31" t="str">
        <f t="shared" si="85"/>
        <v/>
      </c>
      <c r="E5532" s="24" t="s">
        <v>56</v>
      </c>
    </row>
    <row r="5533" spans="1:5" s="23" customFormat="1" ht="15.75" outlineLevel="2" x14ac:dyDescent="0.25">
      <c r="A5533" s="27">
        <v>44400</v>
      </c>
      <c r="B5533" s="24" t="s">
        <v>94</v>
      </c>
      <c r="C5533" s="25">
        <v>2339.4</v>
      </c>
      <c r="D5533" s="31" t="str">
        <f t="shared" si="85"/>
        <v/>
      </c>
      <c r="E5533" s="24" t="s">
        <v>56</v>
      </c>
    </row>
    <row r="5534" spans="1:5" s="23" customFormat="1" ht="15.75" outlineLevel="2" x14ac:dyDescent="0.25">
      <c r="A5534" s="27">
        <v>44400</v>
      </c>
      <c r="B5534" s="24" t="s">
        <v>94</v>
      </c>
      <c r="C5534" s="25">
        <v>315</v>
      </c>
      <c r="D5534" s="31" t="str">
        <f t="shared" si="85"/>
        <v/>
      </c>
      <c r="E5534" s="24" t="s">
        <v>56</v>
      </c>
    </row>
    <row r="5535" spans="1:5" s="23" customFormat="1" ht="15.75" outlineLevel="2" x14ac:dyDescent="0.25">
      <c r="A5535" s="27">
        <v>44400</v>
      </c>
      <c r="B5535" s="24" t="s">
        <v>94</v>
      </c>
      <c r="C5535" s="25">
        <v>1784</v>
      </c>
      <c r="D5535" s="31" t="str">
        <f t="shared" si="85"/>
        <v/>
      </c>
      <c r="E5535" s="24" t="s">
        <v>56</v>
      </c>
    </row>
    <row r="5536" spans="1:5" s="23" customFormat="1" ht="15.75" outlineLevel="2" x14ac:dyDescent="0.25">
      <c r="A5536" s="27">
        <v>44400</v>
      </c>
      <c r="B5536" s="24" t="s">
        <v>94</v>
      </c>
      <c r="C5536" s="25">
        <v>45.21</v>
      </c>
      <c r="D5536" s="31" t="str">
        <f t="shared" si="85"/>
        <v/>
      </c>
      <c r="E5536" s="24" t="s">
        <v>56</v>
      </c>
    </row>
    <row r="5537" spans="1:5" s="23" customFormat="1" ht="15.75" outlineLevel="2" x14ac:dyDescent="0.25">
      <c r="A5537" s="27">
        <v>44400</v>
      </c>
      <c r="B5537" s="24" t="s">
        <v>94</v>
      </c>
      <c r="C5537" s="25">
        <v>1733.79</v>
      </c>
      <c r="D5537" s="31" t="str">
        <f t="shared" si="85"/>
        <v/>
      </c>
      <c r="E5537" s="24" t="s">
        <v>56</v>
      </c>
    </row>
    <row r="5538" spans="1:5" s="23" customFormat="1" ht="15.75" outlineLevel="2" x14ac:dyDescent="0.25">
      <c r="A5538" s="27">
        <v>44400</v>
      </c>
      <c r="B5538" s="24" t="s">
        <v>94</v>
      </c>
      <c r="C5538" s="25">
        <v>1885</v>
      </c>
      <c r="D5538" s="31" t="str">
        <f t="shared" si="85"/>
        <v/>
      </c>
      <c r="E5538" s="24" t="s">
        <v>56</v>
      </c>
    </row>
    <row r="5539" spans="1:5" s="23" customFormat="1" ht="15.75" outlineLevel="2" x14ac:dyDescent="0.25">
      <c r="A5539" s="27">
        <v>44400</v>
      </c>
      <c r="B5539" s="24" t="s">
        <v>94</v>
      </c>
      <c r="C5539" s="25">
        <v>1293</v>
      </c>
      <c r="D5539" s="31" t="str">
        <f t="shared" si="85"/>
        <v/>
      </c>
      <c r="E5539" s="24" t="s">
        <v>56</v>
      </c>
    </row>
    <row r="5540" spans="1:5" s="23" customFormat="1" ht="15.75" outlineLevel="2" x14ac:dyDescent="0.25">
      <c r="A5540" s="27">
        <v>44400</v>
      </c>
      <c r="B5540" s="24" t="s">
        <v>94</v>
      </c>
      <c r="C5540" s="25">
        <v>432</v>
      </c>
      <c r="D5540" s="31" t="str">
        <f t="shared" si="85"/>
        <v/>
      </c>
      <c r="E5540" s="24" t="s">
        <v>56</v>
      </c>
    </row>
    <row r="5541" spans="1:5" s="23" customFormat="1" ht="15.75" outlineLevel="2" x14ac:dyDescent="0.25">
      <c r="A5541" s="27">
        <v>44400</v>
      </c>
      <c r="B5541" s="24" t="s">
        <v>94</v>
      </c>
      <c r="C5541" s="25">
        <v>2060</v>
      </c>
      <c r="D5541" s="31" t="str">
        <f t="shared" si="85"/>
        <v/>
      </c>
      <c r="E5541" s="24" t="s">
        <v>56</v>
      </c>
    </row>
    <row r="5542" spans="1:5" s="23" customFormat="1" ht="15.75" outlineLevel="2" x14ac:dyDescent="0.25">
      <c r="A5542" s="27">
        <v>44400</v>
      </c>
      <c r="B5542" s="24" t="s">
        <v>94</v>
      </c>
      <c r="C5542" s="25">
        <v>7380</v>
      </c>
      <c r="D5542" s="31" t="str">
        <f t="shared" si="85"/>
        <v/>
      </c>
      <c r="E5542" s="24" t="s">
        <v>56</v>
      </c>
    </row>
    <row r="5543" spans="1:5" s="23" customFormat="1" ht="15.75" outlineLevel="2" x14ac:dyDescent="0.25">
      <c r="A5543" s="27">
        <v>44400</v>
      </c>
      <c r="B5543" s="24" t="s">
        <v>94</v>
      </c>
      <c r="C5543" s="25">
        <v>9000</v>
      </c>
      <c r="D5543" s="31" t="str">
        <f t="shared" si="85"/>
        <v/>
      </c>
      <c r="E5543" s="24" t="s">
        <v>56</v>
      </c>
    </row>
    <row r="5544" spans="1:5" s="23" customFormat="1" ht="15.75" outlineLevel="2" x14ac:dyDescent="0.25">
      <c r="A5544" s="27">
        <v>44400</v>
      </c>
      <c r="B5544" s="24" t="s">
        <v>94</v>
      </c>
      <c r="C5544" s="25">
        <v>20000</v>
      </c>
      <c r="D5544" s="31" t="str">
        <f t="shared" si="85"/>
        <v/>
      </c>
      <c r="E5544" s="24" t="s">
        <v>56</v>
      </c>
    </row>
    <row r="5545" spans="1:5" s="23" customFormat="1" ht="15.75" outlineLevel="2" x14ac:dyDescent="0.25">
      <c r="A5545" s="27">
        <v>44400</v>
      </c>
      <c r="B5545" s="24" t="s">
        <v>94</v>
      </c>
      <c r="C5545" s="25">
        <v>3131</v>
      </c>
      <c r="D5545" s="31" t="str">
        <f t="shared" si="85"/>
        <v/>
      </c>
      <c r="E5545" s="24" t="s">
        <v>56</v>
      </c>
    </row>
    <row r="5546" spans="1:5" s="23" customFormat="1" ht="15.75" outlineLevel="2" x14ac:dyDescent="0.25">
      <c r="A5546" s="27">
        <v>44400</v>
      </c>
      <c r="B5546" s="24" t="s">
        <v>94</v>
      </c>
      <c r="C5546" s="25">
        <v>5386.5</v>
      </c>
      <c r="D5546" s="31" t="str">
        <f t="shared" si="85"/>
        <v/>
      </c>
      <c r="E5546" s="24" t="s">
        <v>56</v>
      </c>
    </row>
    <row r="5547" spans="1:5" s="23" customFormat="1" ht="15.75" outlineLevel="1" x14ac:dyDescent="0.25">
      <c r="A5547" s="28">
        <f>A5546</f>
        <v>44400</v>
      </c>
      <c r="B5547" s="29" t="str">
        <f>B5546</f>
        <v>BSN SPORTS LLC</v>
      </c>
      <c r="C5547" s="30">
        <f>SUBTOTAL(9,C5525:C5546)</f>
        <v>75659.94</v>
      </c>
      <c r="D5547" s="31" t="str">
        <f t="shared" si="85"/>
        <v>TOTAL</v>
      </c>
      <c r="E5547" s="24"/>
    </row>
    <row r="5548" spans="1:5" s="23" customFormat="1" ht="15.75" outlineLevel="2" x14ac:dyDescent="0.25">
      <c r="A5548" s="27">
        <v>44400</v>
      </c>
      <c r="B5548" s="24" t="s">
        <v>395</v>
      </c>
      <c r="C5548" s="25">
        <v>5410.56</v>
      </c>
      <c r="D5548" s="31" t="str">
        <f t="shared" si="85"/>
        <v/>
      </c>
      <c r="E5548" s="24" t="s">
        <v>65</v>
      </c>
    </row>
    <row r="5549" spans="1:5" s="23" customFormat="1" ht="15.75" outlineLevel="2" x14ac:dyDescent="0.25">
      <c r="A5549" s="27">
        <v>44400</v>
      </c>
      <c r="B5549" s="24" t="s">
        <v>395</v>
      </c>
      <c r="C5549" s="25">
        <v>2578.59</v>
      </c>
      <c r="D5549" s="31" t="str">
        <f t="shared" si="85"/>
        <v/>
      </c>
      <c r="E5549" s="24" t="s">
        <v>65</v>
      </c>
    </row>
    <row r="5550" spans="1:5" s="23" customFormat="1" ht="15.75" outlineLevel="1" x14ac:dyDescent="0.25">
      <c r="A5550" s="28">
        <f>A5549</f>
        <v>44400</v>
      </c>
      <c r="B5550" s="29" t="str">
        <f>B5549</f>
        <v>VLK ARCHITECTS INC</v>
      </c>
      <c r="C5550" s="30">
        <f>SUBTOTAL(9,C5548:C5549)</f>
        <v>7989.1500000000005</v>
      </c>
      <c r="D5550" s="31" t="str">
        <f t="shared" si="85"/>
        <v>TOTAL</v>
      </c>
      <c r="E5550" s="24"/>
    </row>
    <row r="5551" spans="1:5" s="23" customFormat="1" ht="15.75" outlineLevel="2" x14ac:dyDescent="0.25">
      <c r="A5551" s="27">
        <v>44400</v>
      </c>
      <c r="B5551" s="24" t="s">
        <v>557</v>
      </c>
      <c r="C5551" s="25">
        <v>8910.5300000000007</v>
      </c>
      <c r="D5551" s="31" t="str">
        <f t="shared" si="85"/>
        <v/>
      </c>
      <c r="E5551" s="24" t="s">
        <v>57</v>
      </c>
    </row>
    <row r="5552" spans="1:5" s="23" customFormat="1" ht="15.75" outlineLevel="1" x14ac:dyDescent="0.25">
      <c r="A5552" s="28">
        <f>A5551</f>
        <v>44400</v>
      </c>
      <c r="B5552" s="29" t="str">
        <f>B5551</f>
        <v>VOYAGER SOPRIS LEARNING INC</v>
      </c>
      <c r="C5552" s="30">
        <f>SUBTOTAL(9,C5551:C5551)</f>
        <v>8910.5300000000007</v>
      </c>
      <c r="D5552" s="31" t="str">
        <f t="shared" si="85"/>
        <v>TOTAL</v>
      </c>
      <c r="E5552" s="24"/>
    </row>
    <row r="5553" spans="1:5" s="23" customFormat="1" ht="15.75" outlineLevel="2" x14ac:dyDescent="0.25">
      <c r="A5553" s="27">
        <v>44400</v>
      </c>
      <c r="B5553" s="24" t="s">
        <v>232</v>
      </c>
      <c r="C5553" s="25">
        <v>5819.36</v>
      </c>
      <c r="D5553" s="31" t="str">
        <f t="shared" ref="D5553:D5616" si="86">IF(E5553="","TOTAL","")</f>
        <v/>
      </c>
      <c r="E5553" s="24" t="s">
        <v>54</v>
      </c>
    </row>
    <row r="5554" spans="1:5" s="23" customFormat="1" ht="15.75" outlineLevel="1" x14ac:dyDescent="0.25">
      <c r="A5554" s="28">
        <f>A5553</f>
        <v>44400</v>
      </c>
      <c r="B5554" s="29" t="str">
        <f>B5553</f>
        <v>WAGEWORKS INC</v>
      </c>
      <c r="C5554" s="30">
        <f>SUBTOTAL(9,C5553:C5553)</f>
        <v>5819.36</v>
      </c>
      <c r="D5554" s="31" t="str">
        <f t="shared" si="86"/>
        <v>TOTAL</v>
      </c>
      <c r="E5554" s="24"/>
    </row>
    <row r="5555" spans="1:5" s="23" customFormat="1" ht="15.75" outlineLevel="2" x14ac:dyDescent="0.25">
      <c r="A5555" s="27">
        <v>44400</v>
      </c>
      <c r="B5555" s="24" t="s">
        <v>1244</v>
      </c>
      <c r="C5555" s="25">
        <v>500</v>
      </c>
      <c r="D5555" s="31" t="str">
        <f t="shared" si="86"/>
        <v/>
      </c>
      <c r="E5555" s="24" t="s">
        <v>207</v>
      </c>
    </row>
    <row r="5556" spans="1:5" s="23" customFormat="1" ht="15.75" outlineLevel="1" x14ac:dyDescent="0.25">
      <c r="A5556" s="28">
        <f>A5555</f>
        <v>44400</v>
      </c>
      <c r="B5556" s="29" t="str">
        <f>B5555</f>
        <v>MATTHEW DAVID WELLS</v>
      </c>
      <c r="C5556" s="30">
        <f>SUBTOTAL(9,C5555:C5555)</f>
        <v>500</v>
      </c>
      <c r="D5556" s="31" t="str">
        <f t="shared" si="86"/>
        <v>TOTAL</v>
      </c>
      <c r="E5556" s="24"/>
    </row>
    <row r="5557" spans="1:5" s="23" customFormat="1" ht="15.75" outlineLevel="2" x14ac:dyDescent="0.25">
      <c r="A5557" s="27">
        <v>44400</v>
      </c>
      <c r="B5557" s="24" t="s">
        <v>558</v>
      </c>
      <c r="C5557" s="25">
        <v>1866.52</v>
      </c>
      <c r="D5557" s="31" t="str">
        <f t="shared" si="86"/>
        <v/>
      </c>
      <c r="E5557" s="24" t="s">
        <v>56</v>
      </c>
    </row>
    <row r="5558" spans="1:5" s="23" customFormat="1" ht="15.75" outlineLevel="1" x14ac:dyDescent="0.25">
      <c r="A5558" s="28">
        <f>A5557</f>
        <v>44400</v>
      </c>
      <c r="B5558" s="29" t="str">
        <f>B5557</f>
        <v>WENGER CORPORATION</v>
      </c>
      <c r="C5558" s="30">
        <f>SUBTOTAL(9,C5557:C5557)</f>
        <v>1866.52</v>
      </c>
      <c r="D5558" s="31" t="str">
        <f t="shared" si="86"/>
        <v>TOTAL</v>
      </c>
      <c r="E5558" s="24"/>
    </row>
    <row r="5559" spans="1:5" s="23" customFormat="1" ht="15.75" outlineLevel="2" x14ac:dyDescent="0.25">
      <c r="A5559" s="27">
        <v>44400</v>
      </c>
      <c r="B5559" s="24" t="s">
        <v>1012</v>
      </c>
      <c r="C5559" s="25">
        <v>1750</v>
      </c>
      <c r="D5559" s="31" t="str">
        <f t="shared" si="86"/>
        <v/>
      </c>
      <c r="E5559" s="24" t="s">
        <v>65</v>
      </c>
    </row>
    <row r="5560" spans="1:5" s="23" customFormat="1" ht="15.75" outlineLevel="1" x14ac:dyDescent="0.25">
      <c r="A5560" s="28">
        <f>A5559</f>
        <v>44400</v>
      </c>
      <c r="B5560" s="29" t="str">
        <f>B5559</f>
        <v>WEST BELT SURVEYING INC</v>
      </c>
      <c r="C5560" s="30">
        <f>SUBTOTAL(9,C5559:C5559)</f>
        <v>1750</v>
      </c>
      <c r="D5560" s="31" t="str">
        <f t="shared" si="86"/>
        <v>TOTAL</v>
      </c>
      <c r="E5560" s="24"/>
    </row>
    <row r="5561" spans="1:5" s="23" customFormat="1" ht="15.75" outlineLevel="2" x14ac:dyDescent="0.25">
      <c r="A5561" s="27">
        <v>44400</v>
      </c>
      <c r="B5561" s="24" t="s">
        <v>350</v>
      </c>
      <c r="C5561" s="25">
        <v>5728.8</v>
      </c>
      <c r="D5561" s="31" t="str">
        <f t="shared" si="86"/>
        <v/>
      </c>
      <c r="E5561" s="24" t="s">
        <v>75</v>
      </c>
    </row>
    <row r="5562" spans="1:5" s="23" customFormat="1" ht="15.75" outlineLevel="1" x14ac:dyDescent="0.25">
      <c r="A5562" s="28">
        <f>A5561</f>
        <v>44400</v>
      </c>
      <c r="B5562" s="29" t="str">
        <f>B5561</f>
        <v>WHCRWA</v>
      </c>
      <c r="C5562" s="30">
        <f>SUBTOTAL(9,C5561:C5561)</f>
        <v>5728.8</v>
      </c>
      <c r="D5562" s="31" t="str">
        <f t="shared" si="86"/>
        <v>TOTAL</v>
      </c>
      <c r="E5562" s="24"/>
    </row>
    <row r="5563" spans="1:5" s="23" customFormat="1" ht="15.75" outlineLevel="2" x14ac:dyDescent="0.25">
      <c r="A5563" s="27">
        <v>44400</v>
      </c>
      <c r="B5563" s="24" t="s">
        <v>240</v>
      </c>
      <c r="C5563" s="25">
        <v>100</v>
      </c>
      <c r="D5563" s="31" t="str">
        <f t="shared" si="86"/>
        <v/>
      </c>
      <c r="E5563" s="24" t="s">
        <v>75</v>
      </c>
    </row>
    <row r="5564" spans="1:5" s="23" customFormat="1" ht="15.75" outlineLevel="2" x14ac:dyDescent="0.25">
      <c r="A5564" s="27">
        <v>44400</v>
      </c>
      <c r="B5564" s="24" t="s">
        <v>240</v>
      </c>
      <c r="C5564" s="25">
        <v>489.95</v>
      </c>
      <c r="D5564" s="31" t="str">
        <f t="shared" si="86"/>
        <v/>
      </c>
      <c r="E5564" s="24" t="s">
        <v>75</v>
      </c>
    </row>
    <row r="5565" spans="1:5" s="23" customFormat="1" ht="15.75" outlineLevel="1" x14ac:dyDescent="0.25">
      <c r="A5565" s="28">
        <f>A5564</f>
        <v>44400</v>
      </c>
      <c r="B5565" s="29" t="str">
        <f>B5564</f>
        <v>WEST HARRIS COUNTY MUD 17</v>
      </c>
      <c r="C5565" s="30">
        <f>SUBTOTAL(9,C5563:C5564)</f>
        <v>589.95000000000005</v>
      </c>
      <c r="D5565" s="31" t="str">
        <f t="shared" si="86"/>
        <v>TOTAL</v>
      </c>
      <c r="E5565" s="24"/>
    </row>
    <row r="5566" spans="1:5" s="23" customFormat="1" ht="15.75" outlineLevel="2" x14ac:dyDescent="0.25">
      <c r="A5566" s="27">
        <v>44400</v>
      </c>
      <c r="B5566" s="24" t="s">
        <v>149</v>
      </c>
      <c r="C5566" s="25">
        <v>274.72000000000003</v>
      </c>
      <c r="D5566" s="31" t="str">
        <f t="shared" si="86"/>
        <v/>
      </c>
      <c r="E5566" s="24" t="s">
        <v>56</v>
      </c>
    </row>
    <row r="5567" spans="1:5" s="23" customFormat="1" ht="15.75" outlineLevel="2" x14ac:dyDescent="0.25">
      <c r="A5567" s="27">
        <v>44400</v>
      </c>
      <c r="B5567" s="24" t="s">
        <v>149</v>
      </c>
      <c r="C5567" s="25">
        <v>250.14</v>
      </c>
      <c r="D5567" s="31" t="str">
        <f t="shared" si="86"/>
        <v/>
      </c>
      <c r="E5567" s="24" t="s">
        <v>56</v>
      </c>
    </row>
    <row r="5568" spans="1:5" s="23" customFormat="1" ht="15.75" outlineLevel="2" x14ac:dyDescent="0.25">
      <c r="A5568" s="27">
        <v>44400</v>
      </c>
      <c r="B5568" s="24" t="s">
        <v>149</v>
      </c>
      <c r="C5568" s="25">
        <v>42.45</v>
      </c>
      <c r="D5568" s="31" t="str">
        <f t="shared" si="86"/>
        <v/>
      </c>
      <c r="E5568" s="24" t="s">
        <v>57</v>
      </c>
    </row>
    <row r="5569" spans="1:5" s="23" customFormat="1" ht="15.75" outlineLevel="2" x14ac:dyDescent="0.25">
      <c r="A5569" s="27">
        <v>44400</v>
      </c>
      <c r="B5569" s="24" t="s">
        <v>149</v>
      </c>
      <c r="C5569" s="25">
        <v>36.85</v>
      </c>
      <c r="D5569" s="31" t="str">
        <f t="shared" si="86"/>
        <v/>
      </c>
      <c r="E5569" s="24" t="s">
        <v>56</v>
      </c>
    </row>
    <row r="5570" spans="1:5" s="23" customFormat="1" ht="15.75" outlineLevel="2" x14ac:dyDescent="0.25">
      <c r="A5570" s="27">
        <v>44400</v>
      </c>
      <c r="B5570" s="24" t="s">
        <v>149</v>
      </c>
      <c r="C5570" s="25">
        <v>215.1</v>
      </c>
      <c r="D5570" s="31" t="str">
        <f t="shared" si="86"/>
        <v/>
      </c>
      <c r="E5570" s="24" t="s">
        <v>56</v>
      </c>
    </row>
    <row r="5571" spans="1:5" s="23" customFormat="1" ht="15.75" outlineLevel="2" x14ac:dyDescent="0.25">
      <c r="A5571" s="27">
        <v>44400</v>
      </c>
      <c r="B5571" s="24" t="s">
        <v>149</v>
      </c>
      <c r="C5571" s="25">
        <v>107.99</v>
      </c>
      <c r="D5571" s="31" t="str">
        <f t="shared" si="86"/>
        <v/>
      </c>
      <c r="E5571" s="24" t="s">
        <v>56</v>
      </c>
    </row>
    <row r="5572" spans="1:5" s="23" customFormat="1" ht="15.75" outlineLevel="1" x14ac:dyDescent="0.25">
      <c r="A5572" s="28">
        <f>A5571</f>
        <v>44400</v>
      </c>
      <c r="B5572" s="29" t="str">
        <f>B5571</f>
        <v>WEST MUSIC COMPANY INC</v>
      </c>
      <c r="C5572" s="30">
        <f>SUBTOTAL(9,C5566:C5571)</f>
        <v>927.25000000000011</v>
      </c>
      <c r="D5572" s="31" t="str">
        <f t="shared" si="86"/>
        <v>TOTAL</v>
      </c>
      <c r="E5572" s="24"/>
    </row>
    <row r="5573" spans="1:5" s="23" customFormat="1" ht="15.75" outlineLevel="2" x14ac:dyDescent="0.25">
      <c r="A5573" s="27">
        <v>44400</v>
      </c>
      <c r="B5573" s="24" t="s">
        <v>1245</v>
      </c>
      <c r="C5573" s="25">
        <v>1312.04</v>
      </c>
      <c r="D5573" s="31" t="str">
        <f t="shared" si="86"/>
        <v/>
      </c>
      <c r="E5573" s="24" t="s">
        <v>70</v>
      </c>
    </row>
    <row r="5574" spans="1:5" s="23" customFormat="1" ht="15.75" outlineLevel="2" x14ac:dyDescent="0.25">
      <c r="A5574" s="27">
        <v>44400</v>
      </c>
      <c r="B5574" s="24" t="s">
        <v>1245</v>
      </c>
      <c r="C5574" s="25">
        <v>1622.34</v>
      </c>
      <c r="D5574" s="31" t="str">
        <f t="shared" si="86"/>
        <v/>
      </c>
      <c r="E5574" s="24" t="s">
        <v>70</v>
      </c>
    </row>
    <row r="5575" spans="1:5" s="23" customFormat="1" ht="15.75" outlineLevel="1" x14ac:dyDescent="0.25">
      <c r="A5575" s="28">
        <f>A5574</f>
        <v>44400</v>
      </c>
      <c r="B5575" s="29" t="str">
        <f>B5574</f>
        <v>THE WESTIN HOUSTON MEMORIAL CITY</v>
      </c>
      <c r="C5575" s="30">
        <f>SUBTOTAL(9,C5573:C5574)</f>
        <v>2934.38</v>
      </c>
      <c r="D5575" s="31" t="str">
        <f t="shared" si="86"/>
        <v>TOTAL</v>
      </c>
      <c r="E5575" s="24"/>
    </row>
    <row r="5576" spans="1:5" s="23" customFormat="1" ht="15.75" outlineLevel="2" x14ac:dyDescent="0.25">
      <c r="A5576" s="27">
        <v>44400</v>
      </c>
      <c r="B5576" s="24" t="s">
        <v>116</v>
      </c>
      <c r="C5576" s="25">
        <v>3998.5</v>
      </c>
      <c r="D5576" s="31" t="str">
        <f t="shared" si="86"/>
        <v/>
      </c>
      <c r="E5576" s="24" t="s">
        <v>75</v>
      </c>
    </row>
    <row r="5577" spans="1:5" s="23" customFormat="1" ht="15.75" outlineLevel="1" x14ac:dyDescent="0.25">
      <c r="A5577" s="28">
        <f>A5576</f>
        <v>44400</v>
      </c>
      <c r="B5577" s="29" t="str">
        <f>B5576</f>
        <v>WESTON MUD</v>
      </c>
      <c r="C5577" s="30">
        <f>SUBTOTAL(9,C5576:C5576)</f>
        <v>3998.5</v>
      </c>
      <c r="D5577" s="31" t="str">
        <f t="shared" si="86"/>
        <v>TOTAL</v>
      </c>
      <c r="E5577" s="24"/>
    </row>
    <row r="5578" spans="1:5" s="23" customFormat="1" ht="15.75" outlineLevel="2" x14ac:dyDescent="0.25">
      <c r="A5578" s="27">
        <v>44400</v>
      </c>
      <c r="B5578" s="24" t="s">
        <v>1246</v>
      </c>
      <c r="C5578" s="25">
        <v>274.75</v>
      </c>
      <c r="D5578" s="31" t="str">
        <f t="shared" si="86"/>
        <v/>
      </c>
      <c r="E5578" s="24" t="s">
        <v>58</v>
      </c>
    </row>
    <row r="5579" spans="1:5" s="23" customFormat="1" ht="15.75" outlineLevel="1" x14ac:dyDescent="0.25">
      <c r="A5579" s="28">
        <f>A5578</f>
        <v>44400</v>
      </c>
      <c r="B5579" s="29" t="str">
        <f>B5578</f>
        <v>WHITE TUCKER COMPANY</v>
      </c>
      <c r="C5579" s="30">
        <f>SUBTOTAL(9,C5578:C5578)</f>
        <v>274.75</v>
      </c>
      <c r="D5579" s="31" t="str">
        <f t="shared" si="86"/>
        <v>TOTAL</v>
      </c>
      <c r="E5579" s="24"/>
    </row>
    <row r="5580" spans="1:5" s="23" customFormat="1" ht="15.75" outlineLevel="2" x14ac:dyDescent="0.25">
      <c r="A5580" s="27">
        <v>44400</v>
      </c>
      <c r="B5580" s="24" t="s">
        <v>1247</v>
      </c>
      <c r="C5580" s="25">
        <v>1500</v>
      </c>
      <c r="D5580" s="31" t="str">
        <f t="shared" si="86"/>
        <v/>
      </c>
      <c r="E5580" s="24" t="s">
        <v>54</v>
      </c>
    </row>
    <row r="5581" spans="1:5" s="23" customFormat="1" ht="15.75" outlineLevel="1" x14ac:dyDescent="0.25">
      <c r="A5581" s="28">
        <f>A5580</f>
        <v>44400</v>
      </c>
      <c r="B5581" s="29" t="str">
        <f>B5580</f>
        <v>TRACI LEE WHITTENBERG</v>
      </c>
      <c r="C5581" s="30">
        <f>SUBTOTAL(9,C5580:C5580)</f>
        <v>1500</v>
      </c>
      <c r="D5581" s="31" t="str">
        <f t="shared" si="86"/>
        <v>TOTAL</v>
      </c>
      <c r="E5581" s="24"/>
    </row>
    <row r="5582" spans="1:5" s="23" customFormat="1" ht="15.75" outlineLevel="2" x14ac:dyDescent="0.25">
      <c r="A5582" s="27">
        <v>44400</v>
      </c>
      <c r="B5582" s="24" t="s">
        <v>518</v>
      </c>
      <c r="C5582" s="25">
        <v>429.49</v>
      </c>
      <c r="D5582" s="31" t="str">
        <f t="shared" si="86"/>
        <v/>
      </c>
      <c r="E5582" s="24" t="s">
        <v>631</v>
      </c>
    </row>
    <row r="5583" spans="1:5" s="23" customFormat="1" ht="15.75" outlineLevel="1" x14ac:dyDescent="0.25">
      <c r="A5583" s="28">
        <f>A5582</f>
        <v>44400</v>
      </c>
      <c r="B5583" s="29" t="str">
        <f>B5582</f>
        <v>LEAH M WILSON</v>
      </c>
      <c r="C5583" s="30">
        <f>SUBTOTAL(9,C5582:C5582)</f>
        <v>429.49</v>
      </c>
      <c r="D5583" s="31" t="str">
        <f t="shared" si="86"/>
        <v>TOTAL</v>
      </c>
      <c r="E5583" s="24"/>
    </row>
    <row r="5584" spans="1:5" s="23" customFormat="1" ht="15.75" outlineLevel="2" x14ac:dyDescent="0.25">
      <c r="A5584" s="27">
        <v>44400</v>
      </c>
      <c r="B5584" s="24" t="s">
        <v>1248</v>
      </c>
      <c r="C5584" s="25">
        <v>6620</v>
      </c>
      <c r="D5584" s="31" t="str">
        <f t="shared" si="86"/>
        <v/>
      </c>
      <c r="E5584" s="24" t="s">
        <v>138</v>
      </c>
    </row>
    <row r="5585" spans="1:5" s="23" customFormat="1" ht="15.75" outlineLevel="2" x14ac:dyDescent="0.25">
      <c r="A5585" s="27">
        <v>44400</v>
      </c>
      <c r="B5585" s="24" t="s">
        <v>1248</v>
      </c>
      <c r="C5585" s="25">
        <v>650</v>
      </c>
      <c r="D5585" s="31" t="str">
        <f t="shared" si="86"/>
        <v/>
      </c>
      <c r="E5585" s="24" t="s">
        <v>138</v>
      </c>
    </row>
    <row r="5586" spans="1:5" s="23" customFormat="1" ht="15.75" outlineLevel="1" x14ac:dyDescent="0.25">
      <c r="A5586" s="28">
        <f>A5585</f>
        <v>44400</v>
      </c>
      <c r="B5586" s="29" t="str">
        <f>B5585</f>
        <v>WORLDWIDE ENVIRO PRODUCTS INC</v>
      </c>
      <c r="C5586" s="30">
        <f>SUBTOTAL(9,C5584:C5585)</f>
        <v>7270</v>
      </c>
      <c r="D5586" s="31" t="str">
        <f t="shared" si="86"/>
        <v>TOTAL</v>
      </c>
      <c r="E5586" s="24"/>
    </row>
    <row r="5587" spans="1:5" s="23" customFormat="1" ht="15.75" outlineLevel="2" x14ac:dyDescent="0.25">
      <c r="A5587" s="27">
        <v>44400</v>
      </c>
      <c r="B5587" s="24" t="s">
        <v>306</v>
      </c>
      <c r="C5587" s="25">
        <v>440</v>
      </c>
      <c r="D5587" s="31" t="str">
        <f t="shared" si="86"/>
        <v/>
      </c>
      <c r="E5587" s="24" t="s">
        <v>56</v>
      </c>
    </row>
    <row r="5588" spans="1:5" s="23" customFormat="1" ht="15.75" outlineLevel="1" x14ac:dyDescent="0.25">
      <c r="A5588" s="28">
        <f>A5587</f>
        <v>44400</v>
      </c>
      <c r="B5588" s="29" t="str">
        <f>B5587</f>
        <v>X-RAY LOCATING SERVICES INC</v>
      </c>
      <c r="C5588" s="30">
        <f>SUBTOTAL(9,C5587:C5587)</f>
        <v>440</v>
      </c>
      <c r="D5588" s="31" t="str">
        <f t="shared" si="86"/>
        <v>TOTAL</v>
      </c>
      <c r="E5588" s="24"/>
    </row>
    <row r="5589" spans="1:5" s="23" customFormat="1" ht="15.75" outlineLevel="2" x14ac:dyDescent="0.25">
      <c r="A5589" s="27">
        <v>44407</v>
      </c>
      <c r="B5589" s="24" t="s">
        <v>1249</v>
      </c>
      <c r="C5589" s="25">
        <v>1500</v>
      </c>
      <c r="D5589" s="31" t="str">
        <f t="shared" si="86"/>
        <v/>
      </c>
      <c r="E5589" s="24" t="s">
        <v>54</v>
      </c>
    </row>
    <row r="5590" spans="1:5" s="23" customFormat="1" ht="15.75" outlineLevel="1" x14ac:dyDescent="0.25">
      <c r="A5590" s="28">
        <f>A5589</f>
        <v>44407</v>
      </c>
      <c r="B5590" s="29" t="str">
        <f>B5589</f>
        <v>2W INTERNATIONAL LLC</v>
      </c>
      <c r="C5590" s="30">
        <f>SUBTOTAL(9,C5589:C5589)</f>
        <v>1500</v>
      </c>
      <c r="D5590" s="31" t="str">
        <f t="shared" si="86"/>
        <v>TOTAL</v>
      </c>
      <c r="E5590" s="24"/>
    </row>
    <row r="5591" spans="1:5" s="23" customFormat="1" ht="15.75" outlineLevel="2" x14ac:dyDescent="0.25">
      <c r="A5591" s="27">
        <v>44407</v>
      </c>
      <c r="B5591" s="24" t="s">
        <v>1250</v>
      </c>
      <c r="C5591" s="25">
        <v>480</v>
      </c>
      <c r="D5591" s="31" t="str">
        <f t="shared" si="86"/>
        <v/>
      </c>
      <c r="E5591" s="24" t="s">
        <v>632</v>
      </c>
    </row>
    <row r="5592" spans="1:5" s="23" customFormat="1" ht="15.75" outlineLevel="1" x14ac:dyDescent="0.25">
      <c r="A5592" s="28">
        <f>A5591</f>
        <v>44407</v>
      </c>
      <c r="B5592" s="29" t="str">
        <f>B5591</f>
        <v>MATTHEW BRAYTON</v>
      </c>
      <c r="C5592" s="30">
        <f>SUBTOTAL(9,C5591:C5591)</f>
        <v>480</v>
      </c>
      <c r="D5592" s="31" t="str">
        <f t="shared" si="86"/>
        <v>TOTAL</v>
      </c>
      <c r="E5592" s="24"/>
    </row>
    <row r="5593" spans="1:5" s="23" customFormat="1" ht="15.75" outlineLevel="2" x14ac:dyDescent="0.25">
      <c r="A5593" s="27">
        <v>44407</v>
      </c>
      <c r="B5593" s="24" t="s">
        <v>1251</v>
      </c>
      <c r="C5593" s="25">
        <v>31.9</v>
      </c>
      <c r="D5593" s="31" t="str">
        <f t="shared" si="86"/>
        <v/>
      </c>
      <c r="E5593" s="24" t="s">
        <v>185</v>
      </c>
    </row>
    <row r="5594" spans="1:5" s="23" customFormat="1" ht="15.75" outlineLevel="1" x14ac:dyDescent="0.25">
      <c r="A5594" s="28">
        <f>A5593</f>
        <v>44407</v>
      </c>
      <c r="B5594" s="29" t="str">
        <f>B5593</f>
        <v>XIMENA FRANCO</v>
      </c>
      <c r="C5594" s="30">
        <f>SUBTOTAL(9,C5593:C5593)</f>
        <v>31.9</v>
      </c>
      <c r="D5594" s="31" t="str">
        <f t="shared" si="86"/>
        <v>TOTAL</v>
      </c>
      <c r="E5594" s="24"/>
    </row>
    <row r="5595" spans="1:5" s="23" customFormat="1" ht="15.75" outlineLevel="2" x14ac:dyDescent="0.25">
      <c r="A5595" s="27">
        <v>44407</v>
      </c>
      <c r="B5595" s="24" t="s">
        <v>1137</v>
      </c>
      <c r="C5595" s="25">
        <v>44.75</v>
      </c>
      <c r="D5595" s="31" t="str">
        <f t="shared" si="86"/>
        <v/>
      </c>
      <c r="E5595" s="24" t="s">
        <v>185</v>
      </c>
    </row>
    <row r="5596" spans="1:5" s="23" customFormat="1" ht="15.75" outlineLevel="1" x14ac:dyDescent="0.25">
      <c r="A5596" s="28">
        <f>A5595</f>
        <v>44407</v>
      </c>
      <c r="B5596" s="29" t="str">
        <f>B5595</f>
        <v>AARON NELSON</v>
      </c>
      <c r="C5596" s="30">
        <f>SUBTOTAL(9,C5595:C5595)</f>
        <v>44.75</v>
      </c>
      <c r="D5596" s="31" t="str">
        <f t="shared" si="86"/>
        <v>TOTAL</v>
      </c>
      <c r="E5596" s="24"/>
    </row>
    <row r="5597" spans="1:5" s="23" customFormat="1" ht="15.75" outlineLevel="2" x14ac:dyDescent="0.25">
      <c r="A5597" s="27">
        <v>44407</v>
      </c>
      <c r="B5597" s="24" t="s">
        <v>1137</v>
      </c>
      <c r="C5597" s="25">
        <v>28</v>
      </c>
      <c r="D5597" s="31" t="str">
        <f t="shared" si="86"/>
        <v/>
      </c>
      <c r="E5597" s="24" t="s">
        <v>185</v>
      </c>
    </row>
    <row r="5598" spans="1:5" s="23" customFormat="1" ht="15.75" outlineLevel="1" x14ac:dyDescent="0.25">
      <c r="A5598" s="28">
        <f>A5597</f>
        <v>44407</v>
      </c>
      <c r="B5598" s="29" t="str">
        <f>B5597</f>
        <v>AARON NELSON</v>
      </c>
      <c r="C5598" s="30">
        <f>SUBTOTAL(9,C5597:C5597)</f>
        <v>28</v>
      </c>
      <c r="D5598" s="31" t="str">
        <f t="shared" si="86"/>
        <v>TOTAL</v>
      </c>
      <c r="E5598" s="24"/>
    </row>
    <row r="5599" spans="1:5" s="23" customFormat="1" ht="15.75" outlineLevel="2" x14ac:dyDescent="0.25">
      <c r="A5599" s="27">
        <v>44407</v>
      </c>
      <c r="B5599" s="24" t="s">
        <v>1252</v>
      </c>
      <c r="C5599" s="25">
        <v>20.3</v>
      </c>
      <c r="D5599" s="31" t="str">
        <f t="shared" si="86"/>
        <v/>
      </c>
      <c r="E5599" s="24" t="s">
        <v>185</v>
      </c>
    </row>
    <row r="5600" spans="1:5" s="23" customFormat="1" ht="15.75" outlineLevel="1" x14ac:dyDescent="0.25">
      <c r="A5600" s="28">
        <f>A5599</f>
        <v>44407</v>
      </c>
      <c r="B5600" s="29" t="str">
        <f>B5599</f>
        <v>VADIM SEMENOV</v>
      </c>
      <c r="C5600" s="30">
        <f>SUBTOTAL(9,C5599:C5599)</f>
        <v>20.3</v>
      </c>
      <c r="D5600" s="31" t="str">
        <f t="shared" si="86"/>
        <v>TOTAL</v>
      </c>
      <c r="E5600" s="24"/>
    </row>
    <row r="5601" spans="1:5" s="23" customFormat="1" ht="15.75" outlineLevel="2" x14ac:dyDescent="0.25">
      <c r="A5601" s="27">
        <v>44407</v>
      </c>
      <c r="B5601" s="24" t="s">
        <v>1253</v>
      </c>
      <c r="C5601" s="25">
        <v>36.369999999999997</v>
      </c>
      <c r="D5601" s="31" t="str">
        <f t="shared" si="86"/>
        <v/>
      </c>
      <c r="E5601" s="24" t="s">
        <v>185</v>
      </c>
    </row>
    <row r="5602" spans="1:5" s="23" customFormat="1" ht="15.75" outlineLevel="1" x14ac:dyDescent="0.25">
      <c r="A5602" s="28">
        <f>A5601</f>
        <v>44407</v>
      </c>
      <c r="B5602" s="29" t="str">
        <f>B5601</f>
        <v>THOMAS A LAWSON</v>
      </c>
      <c r="C5602" s="30">
        <f>SUBTOTAL(9,C5601:C5601)</f>
        <v>36.369999999999997</v>
      </c>
      <c r="D5602" s="31" t="str">
        <f t="shared" si="86"/>
        <v>TOTAL</v>
      </c>
      <c r="E5602" s="24"/>
    </row>
    <row r="5603" spans="1:5" s="23" customFormat="1" ht="15.75" outlineLevel="2" x14ac:dyDescent="0.25">
      <c r="A5603" s="27">
        <v>44407</v>
      </c>
      <c r="B5603" s="24" t="s">
        <v>1254</v>
      </c>
      <c r="C5603" s="25">
        <v>107.05</v>
      </c>
      <c r="D5603" s="31" t="str">
        <f t="shared" si="86"/>
        <v/>
      </c>
      <c r="E5603" s="24" t="s">
        <v>185</v>
      </c>
    </row>
    <row r="5604" spans="1:5" s="23" customFormat="1" ht="15.75" outlineLevel="1" x14ac:dyDescent="0.25">
      <c r="A5604" s="28">
        <f>A5603</f>
        <v>44407</v>
      </c>
      <c r="B5604" s="29" t="str">
        <f>B5603</f>
        <v>JENNIFER R NORRIS</v>
      </c>
      <c r="C5604" s="30">
        <f>SUBTOTAL(9,C5603:C5603)</f>
        <v>107.05</v>
      </c>
      <c r="D5604" s="31" t="str">
        <f t="shared" si="86"/>
        <v>TOTAL</v>
      </c>
      <c r="E5604" s="24"/>
    </row>
    <row r="5605" spans="1:5" s="23" customFormat="1" ht="15.75" outlineLevel="2" x14ac:dyDescent="0.25">
      <c r="A5605" s="27">
        <v>44407</v>
      </c>
      <c r="B5605" s="24" t="s">
        <v>1255</v>
      </c>
      <c r="C5605" s="25">
        <v>40.36</v>
      </c>
      <c r="D5605" s="31" t="str">
        <f t="shared" si="86"/>
        <v/>
      </c>
      <c r="E5605" s="24" t="s">
        <v>185</v>
      </c>
    </row>
    <row r="5606" spans="1:5" s="23" customFormat="1" ht="15.75" outlineLevel="1" x14ac:dyDescent="0.25">
      <c r="A5606" s="28">
        <f>A5605</f>
        <v>44407</v>
      </c>
      <c r="B5606" s="29" t="str">
        <f>B5605</f>
        <v>ELIZABETH TIPPETTS</v>
      </c>
      <c r="C5606" s="30">
        <f>SUBTOTAL(9,C5605:C5605)</f>
        <v>40.36</v>
      </c>
      <c r="D5606" s="31" t="str">
        <f t="shared" si="86"/>
        <v>TOTAL</v>
      </c>
      <c r="E5606" s="24"/>
    </row>
    <row r="5607" spans="1:5" s="23" customFormat="1" ht="15.75" outlineLevel="2" x14ac:dyDescent="0.25">
      <c r="A5607" s="27">
        <v>44407</v>
      </c>
      <c r="B5607" s="24" t="s">
        <v>1256</v>
      </c>
      <c r="C5607" s="25">
        <v>95.6</v>
      </c>
      <c r="D5607" s="31" t="str">
        <f t="shared" si="86"/>
        <v/>
      </c>
      <c r="E5607" s="24" t="s">
        <v>185</v>
      </c>
    </row>
    <row r="5608" spans="1:5" s="23" customFormat="1" ht="15.75" outlineLevel="1" x14ac:dyDescent="0.25">
      <c r="A5608" s="28">
        <f>A5607</f>
        <v>44407</v>
      </c>
      <c r="B5608" s="29" t="str">
        <f>B5607</f>
        <v>ELIZABETH COLLIER</v>
      </c>
      <c r="C5608" s="30">
        <f>SUBTOTAL(9,C5607:C5607)</f>
        <v>95.6</v>
      </c>
      <c r="D5608" s="31" t="str">
        <f t="shared" si="86"/>
        <v>TOTAL</v>
      </c>
      <c r="E5608" s="24"/>
    </row>
    <row r="5609" spans="1:5" s="23" customFormat="1" ht="15.75" outlineLevel="2" x14ac:dyDescent="0.25">
      <c r="A5609" s="27">
        <v>44407</v>
      </c>
      <c r="B5609" s="24" t="s">
        <v>1257</v>
      </c>
      <c r="C5609" s="25">
        <v>2.5</v>
      </c>
      <c r="D5609" s="31" t="str">
        <f t="shared" si="86"/>
        <v/>
      </c>
      <c r="E5609" s="24" t="s">
        <v>185</v>
      </c>
    </row>
    <row r="5610" spans="1:5" s="23" customFormat="1" ht="15.75" outlineLevel="1" x14ac:dyDescent="0.25">
      <c r="A5610" s="28">
        <f>A5609</f>
        <v>44407</v>
      </c>
      <c r="B5610" s="29" t="str">
        <f>B5609</f>
        <v>FELICIA CRAVENS</v>
      </c>
      <c r="C5610" s="30">
        <f>SUBTOTAL(9,C5609:C5609)</f>
        <v>2.5</v>
      </c>
      <c r="D5610" s="31" t="str">
        <f t="shared" si="86"/>
        <v>TOTAL</v>
      </c>
      <c r="E5610" s="24"/>
    </row>
    <row r="5611" spans="1:5" s="23" customFormat="1" ht="15.75" outlineLevel="2" x14ac:dyDescent="0.25">
      <c r="A5611" s="27">
        <v>44407</v>
      </c>
      <c r="B5611" s="24" t="s">
        <v>1258</v>
      </c>
      <c r="C5611" s="25">
        <v>18.5</v>
      </c>
      <c r="D5611" s="31" t="str">
        <f t="shared" si="86"/>
        <v/>
      </c>
      <c r="E5611" s="24" t="s">
        <v>185</v>
      </c>
    </row>
    <row r="5612" spans="1:5" s="23" customFormat="1" ht="15.75" outlineLevel="1" x14ac:dyDescent="0.25">
      <c r="A5612" s="28">
        <f>A5611</f>
        <v>44407</v>
      </c>
      <c r="B5612" s="29" t="str">
        <f>B5611</f>
        <v>SWAPNA AMIRISETTI</v>
      </c>
      <c r="C5612" s="30">
        <f>SUBTOTAL(9,C5611:C5611)</f>
        <v>18.5</v>
      </c>
      <c r="D5612" s="31" t="str">
        <f t="shared" si="86"/>
        <v>TOTAL</v>
      </c>
      <c r="E5612" s="24"/>
    </row>
    <row r="5613" spans="1:5" s="23" customFormat="1" ht="15.75" outlineLevel="2" x14ac:dyDescent="0.25">
      <c r="A5613" s="27">
        <v>44407</v>
      </c>
      <c r="B5613" s="24" t="s">
        <v>1258</v>
      </c>
      <c r="C5613" s="25">
        <v>151.25</v>
      </c>
      <c r="D5613" s="31" t="str">
        <f t="shared" si="86"/>
        <v/>
      </c>
      <c r="E5613" s="24" t="s">
        <v>185</v>
      </c>
    </row>
    <row r="5614" spans="1:5" s="23" customFormat="1" ht="15.75" outlineLevel="1" x14ac:dyDescent="0.25">
      <c r="A5614" s="28">
        <f>A5613</f>
        <v>44407</v>
      </c>
      <c r="B5614" s="29" t="str">
        <f>B5613</f>
        <v>SWAPNA AMIRISETTI</v>
      </c>
      <c r="C5614" s="30">
        <f>SUBTOTAL(9,C5613:C5613)</f>
        <v>151.25</v>
      </c>
      <c r="D5614" s="31" t="str">
        <f t="shared" si="86"/>
        <v>TOTAL</v>
      </c>
      <c r="E5614" s="24"/>
    </row>
    <row r="5615" spans="1:5" s="23" customFormat="1" ht="15.75" outlineLevel="2" x14ac:dyDescent="0.25">
      <c r="A5615" s="27">
        <v>44407</v>
      </c>
      <c r="B5615" s="24" t="s">
        <v>1259</v>
      </c>
      <c r="C5615" s="25">
        <v>95.5</v>
      </c>
      <c r="D5615" s="31" t="str">
        <f t="shared" si="86"/>
        <v/>
      </c>
      <c r="E5615" s="24" t="s">
        <v>185</v>
      </c>
    </row>
    <row r="5616" spans="1:5" s="23" customFormat="1" ht="15.75" outlineLevel="1" x14ac:dyDescent="0.25">
      <c r="A5616" s="28">
        <f>A5615</f>
        <v>44407</v>
      </c>
      <c r="B5616" s="29" t="str">
        <f>B5615</f>
        <v>CONNIE HUDSON</v>
      </c>
      <c r="C5616" s="30">
        <f>SUBTOTAL(9,C5615:C5615)</f>
        <v>95.5</v>
      </c>
      <c r="D5616" s="31" t="str">
        <f t="shared" si="86"/>
        <v>TOTAL</v>
      </c>
      <c r="E5616" s="24"/>
    </row>
    <row r="5617" spans="1:5" s="23" customFormat="1" ht="15.75" outlineLevel="2" x14ac:dyDescent="0.25">
      <c r="A5617" s="27">
        <v>44407</v>
      </c>
      <c r="B5617" s="24" t="s">
        <v>1260</v>
      </c>
      <c r="C5617" s="25">
        <v>25</v>
      </c>
      <c r="D5617" s="31" t="str">
        <f t="shared" ref="D5617:D5680" si="87">IF(E5617="","TOTAL","")</f>
        <v/>
      </c>
      <c r="E5617" s="24" t="s">
        <v>185</v>
      </c>
    </row>
    <row r="5618" spans="1:5" s="23" customFormat="1" ht="15.75" outlineLevel="1" x14ac:dyDescent="0.25">
      <c r="A5618" s="28">
        <f>A5617</f>
        <v>44407</v>
      </c>
      <c r="B5618" s="29" t="str">
        <f>B5617</f>
        <v>NATALIE EMANS</v>
      </c>
      <c r="C5618" s="30">
        <f>SUBTOTAL(9,C5617:C5617)</f>
        <v>25</v>
      </c>
      <c r="D5618" s="31" t="str">
        <f t="shared" si="87"/>
        <v>TOTAL</v>
      </c>
      <c r="E5618" s="24"/>
    </row>
    <row r="5619" spans="1:5" s="23" customFormat="1" ht="15.75" outlineLevel="2" x14ac:dyDescent="0.25">
      <c r="A5619" s="27">
        <v>44407</v>
      </c>
      <c r="B5619" s="24" t="s">
        <v>1261</v>
      </c>
      <c r="C5619" s="25">
        <v>6.75</v>
      </c>
      <c r="D5619" s="31" t="str">
        <f t="shared" si="87"/>
        <v/>
      </c>
      <c r="E5619" s="24" t="s">
        <v>185</v>
      </c>
    </row>
    <row r="5620" spans="1:5" s="23" customFormat="1" ht="15.75" outlineLevel="1" x14ac:dyDescent="0.25">
      <c r="A5620" s="28">
        <f>A5619</f>
        <v>44407</v>
      </c>
      <c r="B5620" s="29" t="str">
        <f>B5619</f>
        <v>CANDICE TRIMM</v>
      </c>
      <c r="C5620" s="30">
        <f>SUBTOTAL(9,C5619:C5619)</f>
        <v>6.75</v>
      </c>
      <c r="D5620" s="31" t="str">
        <f t="shared" si="87"/>
        <v>TOTAL</v>
      </c>
      <c r="E5620" s="24"/>
    </row>
    <row r="5621" spans="1:5" s="23" customFormat="1" ht="15.75" outlineLevel="2" x14ac:dyDescent="0.25">
      <c r="A5621" s="27">
        <v>44407</v>
      </c>
      <c r="B5621" s="24" t="s">
        <v>1262</v>
      </c>
      <c r="C5621" s="25">
        <v>14.25</v>
      </c>
      <c r="D5621" s="31" t="str">
        <f t="shared" si="87"/>
        <v/>
      </c>
      <c r="E5621" s="24" t="s">
        <v>185</v>
      </c>
    </row>
    <row r="5622" spans="1:5" s="23" customFormat="1" ht="15.75" outlineLevel="1" x14ac:dyDescent="0.25">
      <c r="A5622" s="28">
        <f>A5621</f>
        <v>44407</v>
      </c>
      <c r="B5622" s="29" t="str">
        <f>B5621</f>
        <v>BRENDA ELLIOTT</v>
      </c>
      <c r="C5622" s="30">
        <f>SUBTOTAL(9,C5621:C5621)</f>
        <v>14.25</v>
      </c>
      <c r="D5622" s="31" t="str">
        <f t="shared" si="87"/>
        <v>TOTAL</v>
      </c>
      <c r="E5622" s="24"/>
    </row>
    <row r="5623" spans="1:5" s="23" customFormat="1" ht="15.75" outlineLevel="2" x14ac:dyDescent="0.25">
      <c r="A5623" s="27">
        <v>44407</v>
      </c>
      <c r="B5623" s="24" t="s">
        <v>1263</v>
      </c>
      <c r="C5623" s="25">
        <v>27.5</v>
      </c>
      <c r="D5623" s="31" t="str">
        <f t="shared" si="87"/>
        <v/>
      </c>
      <c r="E5623" s="24" t="s">
        <v>185</v>
      </c>
    </row>
    <row r="5624" spans="1:5" s="23" customFormat="1" ht="15.75" outlineLevel="1" x14ac:dyDescent="0.25">
      <c r="A5624" s="28">
        <f>A5623</f>
        <v>44407</v>
      </c>
      <c r="B5624" s="29" t="str">
        <f>B5623</f>
        <v>GINA BRINKLEY</v>
      </c>
      <c r="C5624" s="30">
        <f>SUBTOTAL(9,C5623:C5623)</f>
        <v>27.5</v>
      </c>
      <c r="D5624" s="31" t="str">
        <f t="shared" si="87"/>
        <v>TOTAL</v>
      </c>
      <c r="E5624" s="24"/>
    </row>
    <row r="5625" spans="1:5" s="23" customFormat="1" ht="15.75" outlineLevel="2" x14ac:dyDescent="0.25">
      <c r="A5625" s="27">
        <v>44407</v>
      </c>
      <c r="B5625" s="24" t="s">
        <v>1264</v>
      </c>
      <c r="C5625" s="25">
        <v>5.5</v>
      </c>
      <c r="D5625" s="31" t="str">
        <f t="shared" si="87"/>
        <v/>
      </c>
      <c r="E5625" s="24" t="s">
        <v>185</v>
      </c>
    </row>
    <row r="5626" spans="1:5" s="23" customFormat="1" ht="15.75" outlineLevel="1" x14ac:dyDescent="0.25">
      <c r="A5626" s="28">
        <f>A5625</f>
        <v>44407</v>
      </c>
      <c r="B5626" s="29" t="str">
        <f>B5625</f>
        <v>ROBBIE BRONSTEIN</v>
      </c>
      <c r="C5626" s="30">
        <f>SUBTOTAL(9,C5625:C5625)</f>
        <v>5.5</v>
      </c>
      <c r="D5626" s="31" t="str">
        <f t="shared" si="87"/>
        <v>TOTAL</v>
      </c>
      <c r="E5626" s="24"/>
    </row>
    <row r="5627" spans="1:5" s="23" customFormat="1" ht="15.75" outlineLevel="2" x14ac:dyDescent="0.25">
      <c r="A5627" s="27">
        <v>44407</v>
      </c>
      <c r="B5627" s="24" t="s">
        <v>399</v>
      </c>
      <c r="C5627" s="25">
        <v>62.25</v>
      </c>
      <c r="D5627" s="31" t="str">
        <f t="shared" si="87"/>
        <v/>
      </c>
      <c r="E5627" s="24" t="s">
        <v>185</v>
      </c>
    </row>
    <row r="5628" spans="1:5" s="23" customFormat="1" ht="15.75" outlineLevel="1" x14ac:dyDescent="0.25">
      <c r="A5628" s="28">
        <f>A5627</f>
        <v>44407</v>
      </c>
      <c r="B5628" s="29" t="str">
        <f>B5627</f>
        <v>SHARON MITCHELL</v>
      </c>
      <c r="C5628" s="30">
        <f>SUBTOTAL(9,C5627:C5627)</f>
        <v>62.25</v>
      </c>
      <c r="D5628" s="31" t="str">
        <f t="shared" si="87"/>
        <v>TOTAL</v>
      </c>
      <c r="E5628" s="24"/>
    </row>
    <row r="5629" spans="1:5" s="23" customFormat="1" ht="15.75" outlineLevel="2" x14ac:dyDescent="0.25">
      <c r="A5629" s="27">
        <v>44407</v>
      </c>
      <c r="B5629" s="24" t="s">
        <v>1265</v>
      </c>
      <c r="C5629" s="25">
        <v>16</v>
      </c>
      <c r="D5629" s="31" t="str">
        <f t="shared" si="87"/>
        <v/>
      </c>
      <c r="E5629" s="24" t="s">
        <v>185</v>
      </c>
    </row>
    <row r="5630" spans="1:5" s="23" customFormat="1" ht="15.75" outlineLevel="1" x14ac:dyDescent="0.25">
      <c r="A5630" s="28">
        <f>A5629</f>
        <v>44407</v>
      </c>
      <c r="B5630" s="29" t="str">
        <f>B5629</f>
        <v>KAREN FOREMAN</v>
      </c>
      <c r="C5630" s="30">
        <f>SUBTOTAL(9,C5629:C5629)</f>
        <v>16</v>
      </c>
      <c r="D5630" s="31" t="str">
        <f t="shared" si="87"/>
        <v>TOTAL</v>
      </c>
      <c r="E5630" s="24"/>
    </row>
    <row r="5631" spans="1:5" s="23" customFormat="1" ht="15.75" outlineLevel="2" x14ac:dyDescent="0.25">
      <c r="A5631" s="27">
        <v>44407</v>
      </c>
      <c r="B5631" s="24" t="s">
        <v>330</v>
      </c>
      <c r="C5631" s="25">
        <v>7473</v>
      </c>
      <c r="D5631" s="31" t="str">
        <f t="shared" si="87"/>
        <v/>
      </c>
      <c r="E5631" s="24" t="s">
        <v>62</v>
      </c>
    </row>
    <row r="5632" spans="1:5" s="23" customFormat="1" ht="15.75" outlineLevel="1" x14ac:dyDescent="0.25">
      <c r="A5632" s="28">
        <f>A5631</f>
        <v>44407</v>
      </c>
      <c r="B5632" s="29" t="str">
        <f>B5631</f>
        <v>A B FIRE PROTECTION LLC</v>
      </c>
      <c r="C5632" s="30">
        <f>SUBTOTAL(9,C5631:C5631)</f>
        <v>7473</v>
      </c>
      <c r="D5632" s="31" t="str">
        <f t="shared" si="87"/>
        <v>TOTAL</v>
      </c>
      <c r="E5632" s="24"/>
    </row>
    <row r="5633" spans="1:5" s="23" customFormat="1" ht="15.75" outlineLevel="2" x14ac:dyDescent="0.25">
      <c r="A5633" s="27">
        <v>44407</v>
      </c>
      <c r="B5633" s="24" t="s">
        <v>493</v>
      </c>
      <c r="C5633" s="25">
        <v>247.2</v>
      </c>
      <c r="D5633" s="31" t="str">
        <f t="shared" si="87"/>
        <v/>
      </c>
      <c r="E5633" s="24" t="s">
        <v>57</v>
      </c>
    </row>
    <row r="5634" spans="1:5" s="23" customFormat="1" ht="15.75" outlineLevel="1" x14ac:dyDescent="0.25">
      <c r="A5634" s="28">
        <f>A5633</f>
        <v>44407</v>
      </c>
      <c r="B5634" s="29" t="str">
        <f>B5633</f>
        <v>A TO Z BOOKS LLC</v>
      </c>
      <c r="C5634" s="30">
        <f>SUBTOTAL(9,C5633:C5633)</f>
        <v>247.2</v>
      </c>
      <c r="D5634" s="31" t="str">
        <f t="shared" si="87"/>
        <v>TOTAL</v>
      </c>
      <c r="E5634" s="24"/>
    </row>
    <row r="5635" spans="1:5" s="23" customFormat="1" ht="15.75" outlineLevel="2" x14ac:dyDescent="0.25">
      <c r="A5635" s="27">
        <v>44407</v>
      </c>
      <c r="B5635" s="24" t="s">
        <v>370</v>
      </c>
      <c r="C5635" s="25">
        <v>220</v>
      </c>
      <c r="D5635" s="31" t="str">
        <f t="shared" si="87"/>
        <v/>
      </c>
      <c r="E5635" s="24" t="s">
        <v>53</v>
      </c>
    </row>
    <row r="5636" spans="1:5" s="23" customFormat="1" ht="15.75" outlineLevel="1" x14ac:dyDescent="0.25">
      <c r="A5636" s="28">
        <f>A5635</f>
        <v>44407</v>
      </c>
      <c r="B5636" s="29" t="str">
        <f>B5635</f>
        <v>AATSP</v>
      </c>
      <c r="C5636" s="30">
        <f>SUBTOTAL(9,C5635:C5635)</f>
        <v>220</v>
      </c>
      <c r="D5636" s="31" t="str">
        <f t="shared" si="87"/>
        <v>TOTAL</v>
      </c>
      <c r="E5636" s="24"/>
    </row>
    <row r="5637" spans="1:5" s="23" customFormat="1" ht="15.75" outlineLevel="2" x14ac:dyDescent="0.25">
      <c r="A5637" s="27">
        <v>44407</v>
      </c>
      <c r="B5637" s="24" t="s">
        <v>519</v>
      </c>
      <c r="C5637" s="25">
        <v>950.86</v>
      </c>
      <c r="D5637" s="31" t="str">
        <f t="shared" si="87"/>
        <v/>
      </c>
      <c r="E5637" s="24" t="s">
        <v>139</v>
      </c>
    </row>
    <row r="5638" spans="1:5" s="23" customFormat="1" ht="15.75" outlineLevel="2" x14ac:dyDescent="0.25">
      <c r="A5638" s="27">
        <v>44407</v>
      </c>
      <c r="B5638" s="24" t="s">
        <v>519</v>
      </c>
      <c r="C5638" s="25">
        <v>1901.72</v>
      </c>
      <c r="D5638" s="31" t="str">
        <f t="shared" si="87"/>
        <v/>
      </c>
      <c r="E5638" s="24" t="s">
        <v>139</v>
      </c>
    </row>
    <row r="5639" spans="1:5" s="23" customFormat="1" ht="15.75" outlineLevel="2" x14ac:dyDescent="0.25">
      <c r="A5639" s="27">
        <v>44407</v>
      </c>
      <c r="B5639" s="24" t="s">
        <v>519</v>
      </c>
      <c r="C5639" s="25">
        <v>1901.72</v>
      </c>
      <c r="D5639" s="31" t="str">
        <f t="shared" si="87"/>
        <v/>
      </c>
      <c r="E5639" s="24" t="s">
        <v>139</v>
      </c>
    </row>
    <row r="5640" spans="1:5" s="23" customFormat="1" ht="15.75" outlineLevel="2" x14ac:dyDescent="0.25">
      <c r="A5640" s="27">
        <v>44407</v>
      </c>
      <c r="B5640" s="24" t="s">
        <v>519</v>
      </c>
      <c r="C5640" s="25">
        <v>3803.44</v>
      </c>
      <c r="D5640" s="31" t="str">
        <f t="shared" si="87"/>
        <v/>
      </c>
      <c r="E5640" s="24" t="s">
        <v>139</v>
      </c>
    </row>
    <row r="5641" spans="1:5" s="23" customFormat="1" ht="15.75" outlineLevel="2" x14ac:dyDescent="0.25">
      <c r="A5641" s="27">
        <v>44407</v>
      </c>
      <c r="B5641" s="24" t="s">
        <v>519</v>
      </c>
      <c r="C5641" s="25">
        <v>5950.56</v>
      </c>
      <c r="D5641" s="31" t="str">
        <f t="shared" si="87"/>
        <v/>
      </c>
      <c r="E5641" s="24" t="s">
        <v>139</v>
      </c>
    </row>
    <row r="5642" spans="1:5" s="23" customFormat="1" ht="15.75" outlineLevel="2" x14ac:dyDescent="0.25">
      <c r="A5642" s="27">
        <v>44407</v>
      </c>
      <c r="B5642" s="24" t="s">
        <v>519</v>
      </c>
      <c r="C5642" s="25">
        <v>7630.25</v>
      </c>
      <c r="D5642" s="31" t="str">
        <f t="shared" si="87"/>
        <v/>
      </c>
      <c r="E5642" s="24" t="s">
        <v>139</v>
      </c>
    </row>
    <row r="5643" spans="1:5" s="23" customFormat="1" ht="15.75" outlineLevel="2" x14ac:dyDescent="0.25">
      <c r="A5643" s="27">
        <v>44407</v>
      </c>
      <c r="B5643" s="24" t="s">
        <v>519</v>
      </c>
      <c r="C5643" s="25">
        <v>8557.74</v>
      </c>
      <c r="D5643" s="31" t="str">
        <f t="shared" si="87"/>
        <v/>
      </c>
      <c r="E5643" s="24" t="s">
        <v>139</v>
      </c>
    </row>
    <row r="5644" spans="1:5" s="23" customFormat="1" ht="15.75" outlineLevel="1" x14ac:dyDescent="0.25">
      <c r="A5644" s="28">
        <f>A5643</f>
        <v>44407</v>
      </c>
      <c r="B5644" s="29" t="str">
        <f>B5643</f>
        <v>ABER FENCE AND SUPPLY COMPANY INC</v>
      </c>
      <c r="C5644" s="30">
        <f>SUBTOTAL(9,C5637:C5643)</f>
        <v>30696.29</v>
      </c>
      <c r="D5644" s="31" t="str">
        <f t="shared" si="87"/>
        <v>TOTAL</v>
      </c>
      <c r="E5644" s="24"/>
    </row>
    <row r="5645" spans="1:5" s="23" customFormat="1" ht="15.75" outlineLevel="2" x14ac:dyDescent="0.25">
      <c r="A5645" s="27">
        <v>44407</v>
      </c>
      <c r="B5645" s="24" t="s">
        <v>380</v>
      </c>
      <c r="C5645" s="25">
        <v>2006.5</v>
      </c>
      <c r="D5645" s="31" t="str">
        <f t="shared" si="87"/>
        <v/>
      </c>
      <c r="E5645" s="24" t="s">
        <v>56</v>
      </c>
    </row>
    <row r="5646" spans="1:5" s="23" customFormat="1" ht="15.75" outlineLevel="1" x14ac:dyDescent="0.25">
      <c r="A5646" s="28">
        <f>A5645</f>
        <v>44407</v>
      </c>
      <c r="B5646" s="29" t="str">
        <f>B5645</f>
        <v>ABSOLUTE COLOR MAILPLEX LLC</v>
      </c>
      <c r="C5646" s="30">
        <f>SUBTOTAL(9,C5645:C5645)</f>
        <v>2006.5</v>
      </c>
      <c r="D5646" s="31" t="str">
        <f t="shared" si="87"/>
        <v>TOTAL</v>
      </c>
      <c r="E5646" s="24"/>
    </row>
    <row r="5647" spans="1:5" s="23" customFormat="1" ht="15.75" outlineLevel="2" x14ac:dyDescent="0.25">
      <c r="A5647" s="27">
        <v>44407</v>
      </c>
      <c r="B5647" s="24" t="s">
        <v>444</v>
      </c>
      <c r="C5647" s="25">
        <v>514.5</v>
      </c>
      <c r="D5647" s="31" t="str">
        <f t="shared" si="87"/>
        <v/>
      </c>
      <c r="E5647" s="24" t="s">
        <v>73</v>
      </c>
    </row>
    <row r="5648" spans="1:5" s="23" customFormat="1" ht="15.75" outlineLevel="2" x14ac:dyDescent="0.25">
      <c r="A5648" s="27">
        <v>44407</v>
      </c>
      <c r="B5648" s="24" t="s">
        <v>444</v>
      </c>
      <c r="C5648" s="25">
        <v>6431.25</v>
      </c>
      <c r="D5648" s="31" t="str">
        <f t="shared" si="87"/>
        <v/>
      </c>
      <c r="E5648" s="24" t="s">
        <v>378</v>
      </c>
    </row>
    <row r="5649" spans="1:5" s="23" customFormat="1" ht="15.75" outlineLevel="1" x14ac:dyDescent="0.25">
      <c r="A5649" s="28">
        <f>A5648</f>
        <v>44407</v>
      </c>
      <c r="B5649" s="29" t="str">
        <f>B5648</f>
        <v>ACCELERATE LEARNING INC</v>
      </c>
      <c r="C5649" s="30">
        <f>SUBTOTAL(9,C5647:C5648)</f>
        <v>6945.75</v>
      </c>
      <c r="D5649" s="31" t="str">
        <f t="shared" si="87"/>
        <v>TOTAL</v>
      </c>
      <c r="E5649" s="24"/>
    </row>
    <row r="5650" spans="1:5" s="23" customFormat="1" ht="15.75" outlineLevel="2" x14ac:dyDescent="0.25">
      <c r="A5650" s="27">
        <v>44407</v>
      </c>
      <c r="B5650" s="24" t="s">
        <v>418</v>
      </c>
      <c r="C5650" s="25">
        <v>1822.17</v>
      </c>
      <c r="D5650" s="31" t="str">
        <f t="shared" si="87"/>
        <v/>
      </c>
      <c r="E5650" s="24" t="s">
        <v>56</v>
      </c>
    </row>
    <row r="5651" spans="1:5" s="23" customFormat="1" ht="15.75" outlineLevel="2" x14ac:dyDescent="0.25">
      <c r="A5651" s="27">
        <v>44407</v>
      </c>
      <c r="B5651" s="24" t="s">
        <v>418</v>
      </c>
      <c r="C5651" s="25">
        <v>2886.91</v>
      </c>
      <c r="D5651" s="31" t="str">
        <f t="shared" si="87"/>
        <v/>
      </c>
      <c r="E5651" s="24" t="s">
        <v>137</v>
      </c>
    </row>
    <row r="5652" spans="1:5" s="23" customFormat="1" ht="15.75" outlineLevel="1" x14ac:dyDescent="0.25">
      <c r="A5652" s="28">
        <f>A5651</f>
        <v>44407</v>
      </c>
      <c r="B5652" s="29" t="str">
        <f>B5651</f>
        <v>ACCO BRANDS USA</v>
      </c>
      <c r="C5652" s="30">
        <f>SUBTOTAL(9,C5650:C5651)</f>
        <v>4709.08</v>
      </c>
      <c r="D5652" s="31" t="str">
        <f t="shared" si="87"/>
        <v>TOTAL</v>
      </c>
      <c r="E5652" s="24"/>
    </row>
    <row r="5653" spans="1:5" s="23" customFormat="1" ht="15.75" outlineLevel="2" x14ac:dyDescent="0.25">
      <c r="A5653" s="27">
        <v>44407</v>
      </c>
      <c r="B5653" s="24" t="s">
        <v>382</v>
      </c>
      <c r="C5653" s="25">
        <v>4450</v>
      </c>
      <c r="D5653" s="31" t="str">
        <f t="shared" si="87"/>
        <v/>
      </c>
      <c r="E5653" s="24" t="s">
        <v>120</v>
      </c>
    </row>
    <row r="5654" spans="1:5" s="23" customFormat="1" ht="15.75" outlineLevel="2" x14ac:dyDescent="0.25">
      <c r="A5654" s="27">
        <v>44407</v>
      </c>
      <c r="B5654" s="24" t="s">
        <v>382</v>
      </c>
      <c r="C5654" s="25">
        <v>1350</v>
      </c>
      <c r="D5654" s="31" t="str">
        <f t="shared" si="87"/>
        <v/>
      </c>
      <c r="E5654" s="24" t="s">
        <v>59</v>
      </c>
    </row>
    <row r="5655" spans="1:5" s="23" customFormat="1" ht="15.75" outlineLevel="2" x14ac:dyDescent="0.25">
      <c r="A5655" s="27">
        <v>44407</v>
      </c>
      <c r="B5655" s="24" t="s">
        <v>382</v>
      </c>
      <c r="C5655" s="25">
        <v>990</v>
      </c>
      <c r="D5655" s="31" t="str">
        <f t="shared" si="87"/>
        <v/>
      </c>
      <c r="E5655" s="24" t="s">
        <v>59</v>
      </c>
    </row>
    <row r="5656" spans="1:5" s="23" customFormat="1" ht="15.75" outlineLevel="1" x14ac:dyDescent="0.25">
      <c r="A5656" s="28">
        <f>A5655</f>
        <v>44407</v>
      </c>
      <c r="B5656" s="29" t="str">
        <f>B5655</f>
        <v>ACCUTRAIN CORPORATION</v>
      </c>
      <c r="C5656" s="30">
        <f>SUBTOTAL(9,C5653:C5655)</f>
        <v>6790</v>
      </c>
      <c r="D5656" s="31" t="str">
        <f t="shared" si="87"/>
        <v>TOTAL</v>
      </c>
      <c r="E5656" s="24"/>
    </row>
    <row r="5657" spans="1:5" s="23" customFormat="1" ht="15.75" outlineLevel="2" x14ac:dyDescent="0.25">
      <c r="A5657" s="27">
        <v>44407</v>
      </c>
      <c r="B5657" s="24" t="s">
        <v>1266</v>
      </c>
      <c r="C5657" s="25">
        <v>2055.73</v>
      </c>
      <c r="D5657" s="31" t="str">
        <f t="shared" si="87"/>
        <v/>
      </c>
      <c r="E5657" s="24" t="s">
        <v>137</v>
      </c>
    </row>
    <row r="5658" spans="1:5" s="23" customFormat="1" ht="15.75" outlineLevel="1" x14ac:dyDescent="0.25">
      <c r="A5658" s="28">
        <f>A5657</f>
        <v>44407</v>
      </c>
      <c r="B5658" s="29" t="str">
        <f>B5657</f>
        <v>ACE MART RESTAURANT SUPPLY CO INC</v>
      </c>
      <c r="C5658" s="30">
        <f>SUBTOTAL(9,C5657:C5657)</f>
        <v>2055.73</v>
      </c>
      <c r="D5658" s="31" t="str">
        <f t="shared" si="87"/>
        <v>TOTAL</v>
      </c>
      <c r="E5658" s="24"/>
    </row>
    <row r="5659" spans="1:5" s="23" customFormat="1" ht="15.75" outlineLevel="2" x14ac:dyDescent="0.25">
      <c r="A5659" s="27">
        <v>44407</v>
      </c>
      <c r="B5659" s="24" t="s">
        <v>123</v>
      </c>
      <c r="C5659" s="25">
        <v>22560</v>
      </c>
      <c r="D5659" s="31" t="str">
        <f t="shared" si="87"/>
        <v/>
      </c>
      <c r="E5659" s="24" t="s">
        <v>58</v>
      </c>
    </row>
    <row r="5660" spans="1:5" s="23" customFormat="1" ht="15.75" outlineLevel="2" x14ac:dyDescent="0.25">
      <c r="A5660" s="27">
        <v>44407</v>
      </c>
      <c r="B5660" s="24" t="s">
        <v>123</v>
      </c>
      <c r="C5660" s="25">
        <v>47.5</v>
      </c>
      <c r="D5660" s="31" t="str">
        <f t="shared" si="87"/>
        <v/>
      </c>
      <c r="E5660" s="24" t="s">
        <v>58</v>
      </c>
    </row>
    <row r="5661" spans="1:5" s="23" customFormat="1" ht="15.75" outlineLevel="2" x14ac:dyDescent="0.25">
      <c r="A5661" s="27">
        <v>44407</v>
      </c>
      <c r="B5661" s="24" t="s">
        <v>123</v>
      </c>
      <c r="C5661" s="25">
        <v>1814.84</v>
      </c>
      <c r="D5661" s="31" t="str">
        <f t="shared" si="87"/>
        <v/>
      </c>
      <c r="E5661" s="24" t="s">
        <v>62</v>
      </c>
    </row>
    <row r="5662" spans="1:5" s="23" customFormat="1" ht="15.75" outlineLevel="1" x14ac:dyDescent="0.25">
      <c r="A5662" s="28">
        <f>A5661</f>
        <v>44407</v>
      </c>
      <c r="B5662" s="29" t="str">
        <f>B5661</f>
        <v>ACME ARCHITECTURAL HARDWARE INC</v>
      </c>
      <c r="C5662" s="30">
        <f>SUBTOTAL(9,C5659:C5661)</f>
        <v>24422.34</v>
      </c>
      <c r="D5662" s="31" t="str">
        <f t="shared" si="87"/>
        <v>TOTAL</v>
      </c>
      <c r="E5662" s="24"/>
    </row>
    <row r="5663" spans="1:5" s="23" customFormat="1" ht="15.75" outlineLevel="2" x14ac:dyDescent="0.25">
      <c r="A5663" s="27">
        <v>44407</v>
      </c>
      <c r="B5663" s="24" t="s">
        <v>445</v>
      </c>
      <c r="C5663" s="25">
        <v>39690</v>
      </c>
      <c r="D5663" s="31" t="str">
        <f t="shared" si="87"/>
        <v/>
      </c>
      <c r="E5663" s="24" t="s">
        <v>139</v>
      </c>
    </row>
    <row r="5664" spans="1:5" s="23" customFormat="1" ht="15.75" outlineLevel="2" x14ac:dyDescent="0.25">
      <c r="A5664" s="27">
        <v>44407</v>
      </c>
      <c r="B5664" s="24" t="s">
        <v>445</v>
      </c>
      <c r="C5664" s="25">
        <v>10715.88</v>
      </c>
      <c r="D5664" s="31" t="str">
        <f t="shared" si="87"/>
        <v/>
      </c>
      <c r="E5664" s="24" t="s">
        <v>484</v>
      </c>
    </row>
    <row r="5665" spans="1:5" s="23" customFormat="1" ht="15.75" outlineLevel="1" x14ac:dyDescent="0.25">
      <c r="A5665" s="28">
        <f>A5664</f>
        <v>44407</v>
      </c>
      <c r="B5665" s="29" t="str">
        <f>B5664</f>
        <v>ADICO LLC</v>
      </c>
      <c r="C5665" s="30">
        <f>SUBTOTAL(9,C5663:C5664)</f>
        <v>50405.88</v>
      </c>
      <c r="D5665" s="31" t="str">
        <f t="shared" si="87"/>
        <v>TOTAL</v>
      </c>
      <c r="E5665" s="24"/>
    </row>
    <row r="5666" spans="1:5" s="23" customFormat="1" ht="15.75" outlineLevel="2" x14ac:dyDescent="0.25">
      <c r="A5666" s="27">
        <v>44407</v>
      </c>
      <c r="B5666" s="24" t="s">
        <v>331</v>
      </c>
      <c r="C5666" s="25">
        <v>7075.67</v>
      </c>
      <c r="D5666" s="31" t="str">
        <f t="shared" si="87"/>
        <v/>
      </c>
      <c r="E5666" s="24" t="s">
        <v>71</v>
      </c>
    </row>
    <row r="5667" spans="1:5" s="23" customFormat="1" ht="15.75" outlineLevel="2" x14ac:dyDescent="0.25">
      <c r="A5667" s="27">
        <v>44407</v>
      </c>
      <c r="B5667" s="24" t="s">
        <v>331</v>
      </c>
      <c r="C5667" s="25">
        <v>261667.76</v>
      </c>
      <c r="D5667" s="31" t="str">
        <f t="shared" si="87"/>
        <v/>
      </c>
      <c r="E5667" s="24" t="s">
        <v>71</v>
      </c>
    </row>
    <row r="5668" spans="1:5" s="23" customFormat="1" ht="15.75" outlineLevel="1" x14ac:dyDescent="0.25">
      <c r="A5668" s="28">
        <f>A5667</f>
        <v>44407</v>
      </c>
      <c r="B5668" s="29" t="str">
        <f>B5667</f>
        <v>ADP LEMCO INC</v>
      </c>
      <c r="C5668" s="30">
        <f>SUBTOTAL(9,C5666:C5667)</f>
        <v>268743.43</v>
      </c>
      <c r="D5668" s="31" t="str">
        <f t="shared" si="87"/>
        <v>TOTAL</v>
      </c>
      <c r="E5668" s="24"/>
    </row>
    <row r="5669" spans="1:5" s="23" customFormat="1" ht="15.75" outlineLevel="2" x14ac:dyDescent="0.25">
      <c r="A5669" s="27">
        <v>44407</v>
      </c>
      <c r="B5669" s="24" t="s">
        <v>307</v>
      </c>
      <c r="C5669" s="25">
        <v>1430</v>
      </c>
      <c r="D5669" s="31" t="str">
        <f t="shared" si="87"/>
        <v/>
      </c>
      <c r="E5669" s="24" t="s">
        <v>56</v>
      </c>
    </row>
    <row r="5670" spans="1:5" s="23" customFormat="1" ht="15.75" outlineLevel="1" x14ac:dyDescent="0.25">
      <c r="A5670" s="28">
        <f>A5669</f>
        <v>44407</v>
      </c>
      <c r="B5670" s="29" t="str">
        <f>B5669</f>
        <v>ADVANCED GRAPHICS</v>
      </c>
      <c r="C5670" s="30">
        <f>SUBTOTAL(9,C5669:C5669)</f>
        <v>1430</v>
      </c>
      <c r="D5670" s="31" t="str">
        <f t="shared" si="87"/>
        <v>TOTAL</v>
      </c>
      <c r="E5670" s="24"/>
    </row>
    <row r="5671" spans="1:5" s="23" customFormat="1" ht="15.75" outlineLevel="2" x14ac:dyDescent="0.25">
      <c r="A5671" s="27">
        <v>44407</v>
      </c>
      <c r="B5671" s="24" t="s">
        <v>407</v>
      </c>
      <c r="C5671" s="25">
        <v>10.49</v>
      </c>
      <c r="D5671" s="31" t="str">
        <f t="shared" si="87"/>
        <v/>
      </c>
      <c r="E5671" s="24" t="s">
        <v>57</v>
      </c>
    </row>
    <row r="5672" spans="1:5" s="23" customFormat="1" ht="15.75" outlineLevel="1" x14ac:dyDescent="0.25">
      <c r="A5672" s="28">
        <f>A5671</f>
        <v>44407</v>
      </c>
      <c r="B5672" s="29" t="str">
        <f>B5671</f>
        <v>AKJ EDUCATION</v>
      </c>
      <c r="C5672" s="30">
        <f>SUBTOTAL(9,C5671:C5671)</f>
        <v>10.49</v>
      </c>
      <c r="D5672" s="31" t="str">
        <f t="shared" si="87"/>
        <v>TOTAL</v>
      </c>
      <c r="E5672" s="24"/>
    </row>
    <row r="5673" spans="1:5" s="23" customFormat="1" ht="15.75" outlineLevel="2" x14ac:dyDescent="0.25">
      <c r="A5673" s="27">
        <v>44407</v>
      </c>
      <c r="B5673" s="24" t="s">
        <v>520</v>
      </c>
      <c r="C5673" s="25">
        <v>210</v>
      </c>
      <c r="D5673" s="31" t="str">
        <f t="shared" si="87"/>
        <v/>
      </c>
      <c r="E5673" s="24" t="s">
        <v>60</v>
      </c>
    </row>
    <row r="5674" spans="1:5" s="23" customFormat="1" ht="15.75" outlineLevel="1" x14ac:dyDescent="0.25">
      <c r="A5674" s="28">
        <f>A5673</f>
        <v>44407</v>
      </c>
      <c r="B5674" s="29" t="str">
        <f>B5673</f>
        <v>AMERICAN LIBRARY ASSOCIATION</v>
      </c>
      <c r="C5674" s="30">
        <f>SUBTOTAL(9,C5673:C5673)</f>
        <v>210</v>
      </c>
      <c r="D5674" s="31" t="str">
        <f t="shared" si="87"/>
        <v>TOTAL</v>
      </c>
      <c r="E5674" s="24"/>
    </row>
    <row r="5675" spans="1:5" s="23" customFormat="1" ht="15.75" outlineLevel="2" x14ac:dyDescent="0.25">
      <c r="A5675" s="27">
        <v>44407</v>
      </c>
      <c r="B5675" s="24" t="s">
        <v>268</v>
      </c>
      <c r="C5675" s="25">
        <v>11082.5</v>
      </c>
      <c r="D5675" s="31" t="str">
        <f t="shared" si="87"/>
        <v/>
      </c>
      <c r="E5675" s="24" t="s">
        <v>54</v>
      </c>
    </row>
    <row r="5676" spans="1:5" s="23" customFormat="1" ht="15.75" outlineLevel="1" x14ac:dyDescent="0.25">
      <c r="A5676" s="28">
        <f>A5675</f>
        <v>44407</v>
      </c>
      <c r="B5676" s="29" t="str">
        <f>B5675</f>
        <v>ALC SCHOOLS LLC</v>
      </c>
      <c r="C5676" s="30">
        <f>SUBTOTAL(9,C5675:C5675)</f>
        <v>11082.5</v>
      </c>
      <c r="D5676" s="31" t="str">
        <f t="shared" si="87"/>
        <v>TOTAL</v>
      </c>
      <c r="E5676" s="24"/>
    </row>
    <row r="5677" spans="1:5" s="23" customFormat="1" ht="15.75" outlineLevel="2" x14ac:dyDescent="0.25">
      <c r="A5677" s="27">
        <v>44407</v>
      </c>
      <c r="B5677" s="24" t="s">
        <v>728</v>
      </c>
      <c r="C5677" s="25">
        <v>640</v>
      </c>
      <c r="D5677" s="31" t="str">
        <f t="shared" si="87"/>
        <v/>
      </c>
      <c r="E5677" s="24" t="s">
        <v>56</v>
      </c>
    </row>
    <row r="5678" spans="1:5" s="23" customFormat="1" ht="15.75" outlineLevel="2" x14ac:dyDescent="0.25">
      <c r="A5678" s="27">
        <v>44407</v>
      </c>
      <c r="B5678" s="24" t="s">
        <v>728</v>
      </c>
      <c r="C5678" s="25">
        <v>4635</v>
      </c>
      <c r="D5678" s="31" t="str">
        <f t="shared" si="87"/>
        <v/>
      </c>
      <c r="E5678" s="24" t="s">
        <v>56</v>
      </c>
    </row>
    <row r="5679" spans="1:5" s="23" customFormat="1" ht="15.75" outlineLevel="1" x14ac:dyDescent="0.25">
      <c r="A5679" s="28">
        <f>A5678</f>
        <v>44407</v>
      </c>
      <c r="B5679" s="29" t="str">
        <f>B5678</f>
        <v>ALL OUT GRAPHICS LLC</v>
      </c>
      <c r="C5679" s="30">
        <f>SUBTOTAL(9,C5677:C5678)</f>
        <v>5275</v>
      </c>
      <c r="D5679" s="31" t="str">
        <f t="shared" si="87"/>
        <v>TOTAL</v>
      </c>
      <c r="E5679" s="24"/>
    </row>
    <row r="5680" spans="1:5" s="23" customFormat="1" ht="15.75" outlineLevel="2" x14ac:dyDescent="0.25">
      <c r="A5680" s="27">
        <v>44407</v>
      </c>
      <c r="B5680" s="24" t="s">
        <v>371</v>
      </c>
      <c r="C5680" s="25">
        <v>429.46</v>
      </c>
      <c r="D5680" s="31" t="str">
        <f t="shared" si="87"/>
        <v/>
      </c>
      <c r="E5680" s="24" t="s">
        <v>58</v>
      </c>
    </row>
    <row r="5681" spans="1:5" s="23" customFormat="1" ht="15.75" outlineLevel="2" x14ac:dyDescent="0.25">
      <c r="A5681" s="27">
        <v>44407</v>
      </c>
      <c r="B5681" s="24" t="s">
        <v>371</v>
      </c>
      <c r="C5681" s="25">
        <v>47.04</v>
      </c>
      <c r="D5681" s="31" t="str">
        <f t="shared" ref="D5681:D5744" si="88">IF(E5681="","TOTAL","")</f>
        <v/>
      </c>
      <c r="E5681" s="24" t="s">
        <v>58</v>
      </c>
    </row>
    <row r="5682" spans="1:5" s="23" customFormat="1" ht="15.75" outlineLevel="2" x14ac:dyDescent="0.25">
      <c r="A5682" s="27">
        <v>44407</v>
      </c>
      <c r="B5682" s="24" t="s">
        <v>371</v>
      </c>
      <c r="C5682" s="25">
        <v>1722.24</v>
      </c>
      <c r="D5682" s="31" t="str">
        <f t="shared" si="88"/>
        <v/>
      </c>
      <c r="E5682" s="24" t="s">
        <v>58</v>
      </c>
    </row>
    <row r="5683" spans="1:5" s="23" customFormat="1" ht="15.75" outlineLevel="2" x14ac:dyDescent="0.25">
      <c r="A5683" s="27">
        <v>44407</v>
      </c>
      <c r="B5683" s="24" t="s">
        <v>371</v>
      </c>
      <c r="C5683" s="25">
        <v>261.7</v>
      </c>
      <c r="D5683" s="31" t="str">
        <f t="shared" si="88"/>
        <v/>
      </c>
      <c r="E5683" s="24" t="s">
        <v>58</v>
      </c>
    </row>
    <row r="5684" spans="1:5" s="23" customFormat="1" ht="15.75" outlineLevel="2" x14ac:dyDescent="0.25">
      <c r="A5684" s="27">
        <v>44407</v>
      </c>
      <c r="B5684" s="24" t="s">
        <v>371</v>
      </c>
      <c r="C5684" s="25">
        <v>271.69</v>
      </c>
      <c r="D5684" s="31" t="str">
        <f t="shared" si="88"/>
        <v/>
      </c>
      <c r="E5684" s="24" t="s">
        <v>58</v>
      </c>
    </row>
    <row r="5685" spans="1:5" s="23" customFormat="1" ht="15.75" outlineLevel="2" x14ac:dyDescent="0.25">
      <c r="A5685" s="27">
        <v>44407</v>
      </c>
      <c r="B5685" s="24" t="s">
        <v>371</v>
      </c>
      <c r="C5685" s="25">
        <v>479.5</v>
      </c>
      <c r="D5685" s="31" t="str">
        <f t="shared" si="88"/>
        <v/>
      </c>
      <c r="E5685" s="24" t="s">
        <v>58</v>
      </c>
    </row>
    <row r="5686" spans="1:5" s="23" customFormat="1" ht="15.75" outlineLevel="1" x14ac:dyDescent="0.25">
      <c r="A5686" s="28">
        <f>A5685</f>
        <v>44407</v>
      </c>
      <c r="B5686" s="29" t="str">
        <f>B5685</f>
        <v>ALLPOINTS FOODSERVICE PARTS &amp; SUPPLIES INC</v>
      </c>
      <c r="C5686" s="30">
        <f>SUBTOTAL(9,C5680:C5685)</f>
        <v>3211.6299999999997</v>
      </c>
      <c r="D5686" s="31" t="str">
        <f t="shared" si="88"/>
        <v>TOTAL</v>
      </c>
      <c r="E5686" s="24"/>
    </row>
    <row r="5687" spans="1:5" s="23" customFormat="1" ht="15.75" outlineLevel="2" x14ac:dyDescent="0.25">
      <c r="A5687" s="27">
        <v>44407</v>
      </c>
      <c r="B5687" s="24" t="s">
        <v>144</v>
      </c>
      <c r="C5687" s="25">
        <v>332.5</v>
      </c>
      <c r="D5687" s="31" t="str">
        <f t="shared" si="88"/>
        <v/>
      </c>
      <c r="E5687" s="24" t="s">
        <v>62</v>
      </c>
    </row>
    <row r="5688" spans="1:5" s="23" customFormat="1" ht="15.75" outlineLevel="2" x14ac:dyDescent="0.25">
      <c r="A5688" s="27">
        <v>44407</v>
      </c>
      <c r="B5688" s="24" t="s">
        <v>144</v>
      </c>
      <c r="C5688" s="25">
        <v>480.76</v>
      </c>
      <c r="D5688" s="31" t="str">
        <f t="shared" si="88"/>
        <v/>
      </c>
      <c r="E5688" s="24" t="s">
        <v>56</v>
      </c>
    </row>
    <row r="5689" spans="1:5" s="23" customFormat="1" ht="15.75" outlineLevel="2" x14ac:dyDescent="0.25">
      <c r="A5689" s="27">
        <v>44407</v>
      </c>
      <c r="B5689" s="24" t="s">
        <v>144</v>
      </c>
      <c r="C5689" s="25">
        <v>4860</v>
      </c>
      <c r="D5689" s="31" t="str">
        <f t="shared" si="88"/>
        <v/>
      </c>
      <c r="E5689" s="24" t="s">
        <v>253</v>
      </c>
    </row>
    <row r="5690" spans="1:5" s="23" customFormat="1" ht="15.75" outlineLevel="1" x14ac:dyDescent="0.25">
      <c r="A5690" s="28">
        <f>A5689</f>
        <v>44407</v>
      </c>
      <c r="B5690" s="29" t="str">
        <f>B5689</f>
        <v>ALLTEX WELDING SUPPLY INC</v>
      </c>
      <c r="C5690" s="30">
        <f>SUBTOTAL(9,C5687:C5689)</f>
        <v>5673.26</v>
      </c>
      <c r="D5690" s="31" t="str">
        <f t="shared" si="88"/>
        <v>TOTAL</v>
      </c>
      <c r="E5690" s="24"/>
    </row>
    <row r="5691" spans="1:5" s="23" customFormat="1" ht="15.75" outlineLevel="2" x14ac:dyDescent="0.25">
      <c r="A5691" s="27">
        <v>44407</v>
      </c>
      <c r="B5691" s="24" t="s">
        <v>87</v>
      </c>
      <c r="C5691" s="25">
        <v>231.19</v>
      </c>
      <c r="D5691" s="31" t="str">
        <f t="shared" si="88"/>
        <v/>
      </c>
      <c r="E5691" s="24" t="s">
        <v>56</v>
      </c>
    </row>
    <row r="5692" spans="1:5" s="23" customFormat="1" ht="15.75" outlineLevel="2" x14ac:dyDescent="0.25">
      <c r="A5692" s="27">
        <v>44407</v>
      </c>
      <c r="B5692" s="24" t="s">
        <v>87</v>
      </c>
      <c r="C5692" s="25">
        <v>1245.3399999999999</v>
      </c>
      <c r="D5692" s="31" t="str">
        <f t="shared" si="88"/>
        <v/>
      </c>
      <c r="E5692" s="24" t="s">
        <v>56</v>
      </c>
    </row>
    <row r="5693" spans="1:5" s="23" customFormat="1" ht="15.75" outlineLevel="1" x14ac:dyDescent="0.25">
      <c r="A5693" s="28">
        <f>A5692</f>
        <v>44407</v>
      </c>
      <c r="B5693" s="29" t="str">
        <f>B5692</f>
        <v>AMC MUSIC LLC</v>
      </c>
      <c r="C5693" s="30">
        <f>SUBTOTAL(9,C5691:C5692)</f>
        <v>1476.53</v>
      </c>
      <c r="D5693" s="31" t="str">
        <f t="shared" si="88"/>
        <v>TOTAL</v>
      </c>
      <c r="E5693" s="24"/>
    </row>
    <row r="5694" spans="1:5" s="23" customFormat="1" ht="15.75" outlineLevel="2" x14ac:dyDescent="0.25">
      <c r="A5694" s="27">
        <v>44407</v>
      </c>
      <c r="B5694" s="24" t="s">
        <v>17</v>
      </c>
      <c r="C5694" s="25">
        <v>116</v>
      </c>
      <c r="D5694" s="31" t="str">
        <f t="shared" si="88"/>
        <v/>
      </c>
      <c r="E5694" s="24" t="s">
        <v>56</v>
      </c>
    </row>
    <row r="5695" spans="1:5" s="23" customFormat="1" ht="15.75" outlineLevel="2" x14ac:dyDescent="0.25">
      <c r="A5695" s="27">
        <v>44407</v>
      </c>
      <c r="B5695" s="24" t="s">
        <v>17</v>
      </c>
      <c r="C5695" s="25">
        <v>1716</v>
      </c>
      <c r="D5695" s="31" t="str">
        <f t="shared" si="88"/>
        <v/>
      </c>
      <c r="E5695" s="24" t="s">
        <v>137</v>
      </c>
    </row>
    <row r="5696" spans="1:5" s="23" customFormat="1" ht="15.75" outlineLevel="2" x14ac:dyDescent="0.25">
      <c r="A5696" s="27">
        <v>44407</v>
      </c>
      <c r="B5696" s="24" t="s">
        <v>17</v>
      </c>
      <c r="C5696" s="25">
        <v>379</v>
      </c>
      <c r="D5696" s="31" t="str">
        <f t="shared" si="88"/>
        <v/>
      </c>
      <c r="E5696" s="24" t="s">
        <v>63</v>
      </c>
    </row>
    <row r="5697" spans="1:5" s="23" customFormat="1" ht="15.75" outlineLevel="2" x14ac:dyDescent="0.25">
      <c r="A5697" s="27">
        <v>44407</v>
      </c>
      <c r="B5697" s="24" t="s">
        <v>17</v>
      </c>
      <c r="C5697" s="25">
        <v>1299</v>
      </c>
      <c r="D5697" s="31" t="str">
        <f t="shared" si="88"/>
        <v/>
      </c>
      <c r="E5697" s="24" t="s">
        <v>195</v>
      </c>
    </row>
    <row r="5698" spans="1:5" s="23" customFormat="1" ht="15.75" outlineLevel="2" x14ac:dyDescent="0.25">
      <c r="A5698" s="27">
        <v>44407</v>
      </c>
      <c r="B5698" s="24" t="s">
        <v>17</v>
      </c>
      <c r="C5698" s="25">
        <v>18560</v>
      </c>
      <c r="D5698" s="31" t="str">
        <f t="shared" si="88"/>
        <v/>
      </c>
      <c r="E5698" s="24" t="s">
        <v>56</v>
      </c>
    </row>
    <row r="5699" spans="1:5" s="23" customFormat="1" ht="15.75" outlineLevel="2" x14ac:dyDescent="0.25">
      <c r="A5699" s="27">
        <v>44407</v>
      </c>
      <c r="B5699" s="24" t="s">
        <v>17</v>
      </c>
      <c r="C5699" s="25">
        <v>379</v>
      </c>
      <c r="D5699" s="31" t="str">
        <f t="shared" si="88"/>
        <v/>
      </c>
      <c r="E5699" s="24" t="s">
        <v>63</v>
      </c>
    </row>
    <row r="5700" spans="1:5" s="23" customFormat="1" ht="15.75" outlineLevel="2" x14ac:dyDescent="0.25">
      <c r="A5700" s="27">
        <v>44407</v>
      </c>
      <c r="B5700" s="24" t="s">
        <v>17</v>
      </c>
      <c r="C5700" s="25">
        <v>544</v>
      </c>
      <c r="D5700" s="31" t="str">
        <f t="shared" si="88"/>
        <v/>
      </c>
      <c r="E5700" s="24" t="s">
        <v>63</v>
      </c>
    </row>
    <row r="5701" spans="1:5" s="23" customFormat="1" ht="15.75" outlineLevel="2" x14ac:dyDescent="0.25">
      <c r="A5701" s="27">
        <v>44407</v>
      </c>
      <c r="B5701" s="24" t="s">
        <v>17</v>
      </c>
      <c r="C5701" s="25">
        <v>544</v>
      </c>
      <c r="D5701" s="31" t="str">
        <f t="shared" si="88"/>
        <v/>
      </c>
      <c r="E5701" s="24" t="s">
        <v>63</v>
      </c>
    </row>
    <row r="5702" spans="1:5" s="23" customFormat="1" ht="15.75" outlineLevel="2" x14ac:dyDescent="0.25">
      <c r="A5702" s="27">
        <v>44407</v>
      </c>
      <c r="B5702" s="24" t="s">
        <v>17</v>
      </c>
      <c r="C5702" s="25">
        <v>1088</v>
      </c>
      <c r="D5702" s="31" t="str">
        <f t="shared" si="88"/>
        <v/>
      </c>
      <c r="E5702" s="24" t="s">
        <v>63</v>
      </c>
    </row>
    <row r="5703" spans="1:5" s="23" customFormat="1" ht="15.75" outlineLevel="2" x14ac:dyDescent="0.25">
      <c r="A5703" s="27">
        <v>44407</v>
      </c>
      <c r="B5703" s="24" t="s">
        <v>17</v>
      </c>
      <c r="C5703" s="25">
        <v>1088</v>
      </c>
      <c r="D5703" s="31" t="str">
        <f t="shared" si="88"/>
        <v/>
      </c>
      <c r="E5703" s="24" t="s">
        <v>63</v>
      </c>
    </row>
    <row r="5704" spans="1:5" s="23" customFormat="1" ht="15.75" outlineLevel="2" x14ac:dyDescent="0.25">
      <c r="A5704" s="27">
        <v>44407</v>
      </c>
      <c r="B5704" s="24" t="s">
        <v>17</v>
      </c>
      <c r="C5704" s="25">
        <v>1088</v>
      </c>
      <c r="D5704" s="31" t="str">
        <f t="shared" si="88"/>
        <v/>
      </c>
      <c r="E5704" s="24" t="s">
        <v>63</v>
      </c>
    </row>
    <row r="5705" spans="1:5" s="23" customFormat="1" ht="15.75" outlineLevel="2" x14ac:dyDescent="0.25">
      <c r="A5705" s="27">
        <v>44407</v>
      </c>
      <c r="B5705" s="24" t="s">
        <v>17</v>
      </c>
      <c r="C5705" s="25">
        <v>1088</v>
      </c>
      <c r="D5705" s="31" t="str">
        <f t="shared" si="88"/>
        <v/>
      </c>
      <c r="E5705" s="24" t="s">
        <v>63</v>
      </c>
    </row>
    <row r="5706" spans="1:5" s="23" customFormat="1" ht="15.75" outlineLevel="2" x14ac:dyDescent="0.25">
      <c r="A5706" s="27">
        <v>44407</v>
      </c>
      <c r="B5706" s="24" t="s">
        <v>17</v>
      </c>
      <c r="C5706" s="25">
        <v>1088</v>
      </c>
      <c r="D5706" s="31" t="str">
        <f t="shared" si="88"/>
        <v/>
      </c>
      <c r="E5706" s="24" t="s">
        <v>63</v>
      </c>
    </row>
    <row r="5707" spans="1:5" s="23" customFormat="1" ht="15.75" outlineLevel="2" x14ac:dyDescent="0.25">
      <c r="A5707" s="27">
        <v>44407</v>
      </c>
      <c r="B5707" s="24" t="s">
        <v>17</v>
      </c>
      <c r="C5707" s="25">
        <v>1632</v>
      </c>
      <c r="D5707" s="31" t="str">
        <f t="shared" si="88"/>
        <v/>
      </c>
      <c r="E5707" s="24" t="s">
        <v>63</v>
      </c>
    </row>
    <row r="5708" spans="1:5" s="23" customFormat="1" ht="15.75" outlineLevel="2" x14ac:dyDescent="0.25">
      <c r="A5708" s="27">
        <v>44407</v>
      </c>
      <c r="B5708" s="24" t="s">
        <v>17</v>
      </c>
      <c r="C5708" s="25">
        <v>1088</v>
      </c>
      <c r="D5708" s="31" t="str">
        <f t="shared" si="88"/>
        <v/>
      </c>
      <c r="E5708" s="24" t="s">
        <v>63</v>
      </c>
    </row>
    <row r="5709" spans="1:5" s="23" customFormat="1" ht="15.75" outlineLevel="2" x14ac:dyDescent="0.25">
      <c r="A5709" s="27">
        <v>44407</v>
      </c>
      <c r="B5709" s="24" t="s">
        <v>17</v>
      </c>
      <c r="C5709" s="25">
        <v>1088</v>
      </c>
      <c r="D5709" s="31" t="str">
        <f t="shared" si="88"/>
        <v/>
      </c>
      <c r="E5709" s="24" t="s">
        <v>63</v>
      </c>
    </row>
    <row r="5710" spans="1:5" s="23" customFormat="1" ht="15.75" outlineLevel="2" x14ac:dyDescent="0.25">
      <c r="A5710" s="27">
        <v>44407</v>
      </c>
      <c r="B5710" s="24" t="s">
        <v>17</v>
      </c>
      <c r="C5710" s="25">
        <v>1088</v>
      </c>
      <c r="D5710" s="31" t="str">
        <f t="shared" si="88"/>
        <v/>
      </c>
      <c r="E5710" s="24" t="s">
        <v>63</v>
      </c>
    </row>
    <row r="5711" spans="1:5" s="23" customFormat="1" ht="15.75" outlineLevel="2" x14ac:dyDescent="0.25">
      <c r="A5711" s="27">
        <v>44407</v>
      </c>
      <c r="B5711" s="24" t="s">
        <v>17</v>
      </c>
      <c r="C5711" s="25">
        <v>1088</v>
      </c>
      <c r="D5711" s="31" t="str">
        <f t="shared" si="88"/>
        <v/>
      </c>
      <c r="E5711" s="24" t="s">
        <v>63</v>
      </c>
    </row>
    <row r="5712" spans="1:5" s="23" customFormat="1" ht="15.75" outlineLevel="2" x14ac:dyDescent="0.25">
      <c r="A5712" s="27">
        <v>44407</v>
      </c>
      <c r="B5712" s="24" t="s">
        <v>17</v>
      </c>
      <c r="C5712" s="25">
        <v>2176</v>
      </c>
      <c r="D5712" s="31" t="str">
        <f t="shared" si="88"/>
        <v/>
      </c>
      <c r="E5712" s="24" t="s">
        <v>63</v>
      </c>
    </row>
    <row r="5713" spans="1:5" s="23" customFormat="1" ht="15.75" outlineLevel="2" x14ac:dyDescent="0.25">
      <c r="A5713" s="27">
        <v>44407</v>
      </c>
      <c r="B5713" s="24" t="s">
        <v>17</v>
      </c>
      <c r="C5713" s="25">
        <v>1088</v>
      </c>
      <c r="D5713" s="31" t="str">
        <f t="shared" si="88"/>
        <v/>
      </c>
      <c r="E5713" s="24" t="s">
        <v>63</v>
      </c>
    </row>
    <row r="5714" spans="1:5" s="23" customFormat="1" ht="15.75" outlineLevel="2" x14ac:dyDescent="0.25">
      <c r="A5714" s="27">
        <v>44407</v>
      </c>
      <c r="B5714" s="24" t="s">
        <v>17</v>
      </c>
      <c r="C5714" s="25">
        <v>1632</v>
      </c>
      <c r="D5714" s="31" t="str">
        <f t="shared" si="88"/>
        <v/>
      </c>
      <c r="E5714" s="24" t="s">
        <v>63</v>
      </c>
    </row>
    <row r="5715" spans="1:5" s="23" customFormat="1" ht="15.75" outlineLevel="2" x14ac:dyDescent="0.25">
      <c r="A5715" s="27">
        <v>44407</v>
      </c>
      <c r="B5715" s="24" t="s">
        <v>17</v>
      </c>
      <c r="C5715" s="25">
        <v>1088</v>
      </c>
      <c r="D5715" s="31" t="str">
        <f t="shared" si="88"/>
        <v/>
      </c>
      <c r="E5715" s="24" t="s">
        <v>63</v>
      </c>
    </row>
    <row r="5716" spans="1:5" s="23" customFormat="1" ht="15.75" outlineLevel="2" x14ac:dyDescent="0.25">
      <c r="A5716" s="27">
        <v>44407</v>
      </c>
      <c r="B5716" s="24" t="s">
        <v>17</v>
      </c>
      <c r="C5716" s="25">
        <v>1088</v>
      </c>
      <c r="D5716" s="31" t="str">
        <f t="shared" si="88"/>
        <v/>
      </c>
      <c r="E5716" s="24" t="s">
        <v>63</v>
      </c>
    </row>
    <row r="5717" spans="1:5" s="23" customFormat="1" ht="15.75" outlineLevel="2" x14ac:dyDescent="0.25">
      <c r="A5717" s="27">
        <v>44407</v>
      </c>
      <c r="B5717" s="24" t="s">
        <v>17</v>
      </c>
      <c r="C5717" s="25">
        <v>1088</v>
      </c>
      <c r="D5717" s="31" t="str">
        <f t="shared" si="88"/>
        <v/>
      </c>
      <c r="E5717" s="24" t="s">
        <v>63</v>
      </c>
    </row>
    <row r="5718" spans="1:5" s="23" customFormat="1" ht="15.75" outlineLevel="2" x14ac:dyDescent="0.25">
      <c r="A5718" s="27">
        <v>44407</v>
      </c>
      <c r="B5718" s="24" t="s">
        <v>17</v>
      </c>
      <c r="C5718" s="25">
        <v>1088</v>
      </c>
      <c r="D5718" s="31" t="str">
        <f t="shared" si="88"/>
        <v/>
      </c>
      <c r="E5718" s="24" t="s">
        <v>63</v>
      </c>
    </row>
    <row r="5719" spans="1:5" s="23" customFormat="1" ht="15.75" outlineLevel="2" x14ac:dyDescent="0.25">
      <c r="A5719" s="27">
        <v>44407</v>
      </c>
      <c r="B5719" s="24" t="s">
        <v>17</v>
      </c>
      <c r="C5719" s="25">
        <v>1088</v>
      </c>
      <c r="D5719" s="31" t="str">
        <f t="shared" si="88"/>
        <v/>
      </c>
      <c r="E5719" s="24" t="s">
        <v>63</v>
      </c>
    </row>
    <row r="5720" spans="1:5" s="23" customFormat="1" ht="15.75" outlineLevel="2" x14ac:dyDescent="0.25">
      <c r="A5720" s="27">
        <v>44407</v>
      </c>
      <c r="B5720" s="24" t="s">
        <v>17</v>
      </c>
      <c r="C5720" s="25">
        <v>1088</v>
      </c>
      <c r="D5720" s="31" t="str">
        <f t="shared" si="88"/>
        <v/>
      </c>
      <c r="E5720" s="24" t="s">
        <v>63</v>
      </c>
    </row>
    <row r="5721" spans="1:5" s="23" customFormat="1" ht="15.75" outlineLevel="2" x14ac:dyDescent="0.25">
      <c r="A5721" s="27">
        <v>44407</v>
      </c>
      <c r="B5721" s="24" t="s">
        <v>17</v>
      </c>
      <c r="C5721" s="25">
        <v>2176</v>
      </c>
      <c r="D5721" s="31" t="str">
        <f t="shared" si="88"/>
        <v/>
      </c>
      <c r="E5721" s="24" t="s">
        <v>63</v>
      </c>
    </row>
    <row r="5722" spans="1:5" s="23" customFormat="1" ht="15.75" outlineLevel="2" x14ac:dyDescent="0.25">
      <c r="A5722" s="27">
        <v>44407</v>
      </c>
      <c r="B5722" s="24" t="s">
        <v>17</v>
      </c>
      <c r="C5722" s="25">
        <v>1088</v>
      </c>
      <c r="D5722" s="31" t="str">
        <f t="shared" si="88"/>
        <v/>
      </c>
      <c r="E5722" s="24" t="s">
        <v>63</v>
      </c>
    </row>
    <row r="5723" spans="1:5" s="23" customFormat="1" ht="15.75" outlineLevel="2" x14ac:dyDescent="0.25">
      <c r="A5723" s="27">
        <v>44407</v>
      </c>
      <c r="B5723" s="24" t="s">
        <v>17</v>
      </c>
      <c r="C5723" s="25">
        <v>1088</v>
      </c>
      <c r="D5723" s="31" t="str">
        <f t="shared" si="88"/>
        <v/>
      </c>
      <c r="E5723" s="24" t="s">
        <v>63</v>
      </c>
    </row>
    <row r="5724" spans="1:5" s="23" customFormat="1" ht="15.75" outlineLevel="2" x14ac:dyDescent="0.25">
      <c r="A5724" s="27">
        <v>44407</v>
      </c>
      <c r="B5724" s="24" t="s">
        <v>17</v>
      </c>
      <c r="C5724" s="25">
        <v>1088</v>
      </c>
      <c r="D5724" s="31" t="str">
        <f t="shared" si="88"/>
        <v/>
      </c>
      <c r="E5724" s="24" t="s">
        <v>63</v>
      </c>
    </row>
    <row r="5725" spans="1:5" s="23" customFormat="1" ht="15.75" outlineLevel="2" x14ac:dyDescent="0.25">
      <c r="A5725" s="27">
        <v>44407</v>
      </c>
      <c r="B5725" s="24" t="s">
        <v>17</v>
      </c>
      <c r="C5725" s="25">
        <v>1088</v>
      </c>
      <c r="D5725" s="31" t="str">
        <f t="shared" si="88"/>
        <v/>
      </c>
      <c r="E5725" s="24" t="s">
        <v>63</v>
      </c>
    </row>
    <row r="5726" spans="1:5" s="23" customFormat="1" ht="15.75" outlineLevel="2" x14ac:dyDescent="0.25">
      <c r="A5726" s="27">
        <v>44407</v>
      </c>
      <c r="B5726" s="24" t="s">
        <v>17</v>
      </c>
      <c r="C5726" s="25">
        <v>1088</v>
      </c>
      <c r="D5726" s="31" t="str">
        <f t="shared" si="88"/>
        <v/>
      </c>
      <c r="E5726" s="24" t="s">
        <v>63</v>
      </c>
    </row>
    <row r="5727" spans="1:5" s="23" customFormat="1" ht="15.75" outlineLevel="2" x14ac:dyDescent="0.25">
      <c r="A5727" s="27">
        <v>44407</v>
      </c>
      <c r="B5727" s="24" t="s">
        <v>17</v>
      </c>
      <c r="C5727" s="25">
        <v>1088</v>
      </c>
      <c r="D5727" s="31" t="str">
        <f t="shared" si="88"/>
        <v/>
      </c>
      <c r="E5727" s="24" t="s">
        <v>63</v>
      </c>
    </row>
    <row r="5728" spans="1:5" s="23" customFormat="1" ht="15.75" outlineLevel="1" x14ac:dyDescent="0.25">
      <c r="A5728" s="28">
        <f>A5727</f>
        <v>44407</v>
      </c>
      <c r="B5728" s="29" t="str">
        <f>B5727</f>
        <v>APPLE INC</v>
      </c>
      <c r="C5728" s="30">
        <f>SUBTOTAL(9,C5694:C5727)</f>
        <v>55089</v>
      </c>
      <c r="D5728" s="31" t="str">
        <f t="shared" si="88"/>
        <v>TOTAL</v>
      </c>
      <c r="E5728" s="24"/>
    </row>
    <row r="5729" spans="1:5" s="23" customFormat="1" ht="15.75" outlineLevel="2" x14ac:dyDescent="0.25">
      <c r="A5729" s="27">
        <v>44407</v>
      </c>
      <c r="B5729" s="24" t="s">
        <v>1267</v>
      </c>
      <c r="C5729" s="25">
        <v>500</v>
      </c>
      <c r="D5729" s="31" t="str">
        <f t="shared" si="88"/>
        <v/>
      </c>
      <c r="E5729" s="24" t="s">
        <v>59</v>
      </c>
    </row>
    <row r="5730" spans="1:5" s="23" customFormat="1" ht="15.75" outlineLevel="1" x14ac:dyDescent="0.25">
      <c r="A5730" s="28">
        <f>A5729</f>
        <v>44407</v>
      </c>
      <c r="B5730" s="29" t="str">
        <f>B5729</f>
        <v>DASYPODIDAE ADVENTURES LLC</v>
      </c>
      <c r="C5730" s="30">
        <f>SUBTOTAL(9,C5729:C5729)</f>
        <v>500</v>
      </c>
      <c r="D5730" s="31" t="str">
        <f t="shared" si="88"/>
        <v>TOTAL</v>
      </c>
      <c r="E5730" s="24"/>
    </row>
    <row r="5731" spans="1:5" s="23" customFormat="1" ht="15.75" outlineLevel="2" x14ac:dyDescent="0.25">
      <c r="A5731" s="27">
        <v>44407</v>
      </c>
      <c r="B5731" s="24" t="s">
        <v>1268</v>
      </c>
      <c r="C5731" s="25">
        <v>119</v>
      </c>
      <c r="D5731" s="31" t="str">
        <f t="shared" si="88"/>
        <v/>
      </c>
      <c r="E5731" s="24" t="s">
        <v>59</v>
      </c>
    </row>
    <row r="5732" spans="1:5" s="23" customFormat="1" ht="15.75" outlineLevel="1" x14ac:dyDescent="0.25">
      <c r="A5732" s="28">
        <f>A5731</f>
        <v>44407</v>
      </c>
      <c r="B5732" s="29" t="str">
        <f>B5731</f>
        <v>THE ART OF EDUCATION LLC</v>
      </c>
      <c r="C5732" s="30">
        <f>SUBTOTAL(9,C5731:C5731)</f>
        <v>119</v>
      </c>
      <c r="D5732" s="31" t="str">
        <f t="shared" si="88"/>
        <v>TOTAL</v>
      </c>
      <c r="E5732" s="24"/>
    </row>
    <row r="5733" spans="1:5" s="23" customFormat="1" ht="15.75" outlineLevel="2" x14ac:dyDescent="0.25">
      <c r="A5733" s="27">
        <v>44407</v>
      </c>
      <c r="B5733" s="24" t="s">
        <v>495</v>
      </c>
      <c r="C5733" s="25">
        <v>760</v>
      </c>
      <c r="D5733" s="31" t="str">
        <f t="shared" si="88"/>
        <v/>
      </c>
      <c r="E5733" s="24" t="s">
        <v>59</v>
      </c>
    </row>
    <row r="5734" spans="1:5" s="23" customFormat="1" ht="15.75" outlineLevel="1" x14ac:dyDescent="0.25">
      <c r="A5734" s="28">
        <f>A5733</f>
        <v>44407</v>
      </c>
      <c r="B5734" s="29" t="str">
        <f>B5733</f>
        <v>ASBO INTERNATIONAL</v>
      </c>
      <c r="C5734" s="30">
        <f>SUBTOTAL(9,C5733:C5733)</f>
        <v>760</v>
      </c>
      <c r="D5734" s="31" t="str">
        <f t="shared" si="88"/>
        <v>TOTAL</v>
      </c>
      <c r="E5734" s="24"/>
    </row>
    <row r="5735" spans="1:5" s="23" customFormat="1" ht="15.75" outlineLevel="2" x14ac:dyDescent="0.25">
      <c r="A5735" s="27">
        <v>44407</v>
      </c>
      <c r="B5735" s="24" t="s">
        <v>106</v>
      </c>
      <c r="C5735" s="25">
        <v>59</v>
      </c>
      <c r="D5735" s="31" t="str">
        <f t="shared" si="88"/>
        <v/>
      </c>
      <c r="E5735" s="24" t="s">
        <v>120</v>
      </c>
    </row>
    <row r="5736" spans="1:5" s="23" customFormat="1" ht="15.75" outlineLevel="2" x14ac:dyDescent="0.25">
      <c r="A5736" s="27">
        <v>44407</v>
      </c>
      <c r="B5736" s="24" t="s">
        <v>106</v>
      </c>
      <c r="C5736" s="25">
        <v>89</v>
      </c>
      <c r="D5736" s="31" t="str">
        <f t="shared" si="88"/>
        <v/>
      </c>
      <c r="E5736" s="24" t="s">
        <v>120</v>
      </c>
    </row>
    <row r="5737" spans="1:5" s="23" customFormat="1" ht="15.75" outlineLevel="1" x14ac:dyDescent="0.25">
      <c r="A5737" s="28">
        <f>A5736</f>
        <v>44407</v>
      </c>
      <c r="B5737" s="29" t="str">
        <f>B5736</f>
        <v>ASCD</v>
      </c>
      <c r="C5737" s="30">
        <f>SUBTOTAL(9,C5735:C5736)</f>
        <v>148</v>
      </c>
      <c r="D5737" s="31" t="str">
        <f t="shared" si="88"/>
        <v>TOTAL</v>
      </c>
      <c r="E5737" s="24"/>
    </row>
    <row r="5738" spans="1:5" s="23" customFormat="1" ht="15.75" outlineLevel="2" x14ac:dyDescent="0.25">
      <c r="A5738" s="27">
        <v>44407</v>
      </c>
      <c r="B5738" s="24" t="s">
        <v>106</v>
      </c>
      <c r="C5738" s="25">
        <v>89</v>
      </c>
      <c r="D5738" s="31" t="str">
        <f t="shared" si="88"/>
        <v/>
      </c>
      <c r="E5738" s="24" t="s">
        <v>60</v>
      </c>
    </row>
    <row r="5739" spans="1:5" s="23" customFormat="1" ht="15.75" outlineLevel="1" x14ac:dyDescent="0.25">
      <c r="A5739" s="28">
        <f>A5738</f>
        <v>44407</v>
      </c>
      <c r="B5739" s="29" t="str">
        <f>B5738</f>
        <v>ASCD</v>
      </c>
      <c r="C5739" s="30">
        <f>SUBTOTAL(9,C5738:C5738)</f>
        <v>89</v>
      </c>
      <c r="D5739" s="31" t="str">
        <f t="shared" si="88"/>
        <v>TOTAL</v>
      </c>
      <c r="E5739" s="24"/>
    </row>
    <row r="5740" spans="1:5" s="23" customFormat="1" ht="15.75" outlineLevel="2" x14ac:dyDescent="0.25">
      <c r="A5740" s="27">
        <v>44407</v>
      </c>
      <c r="B5740" s="24" t="s">
        <v>106</v>
      </c>
      <c r="C5740" s="25">
        <v>139</v>
      </c>
      <c r="D5740" s="31" t="str">
        <f t="shared" si="88"/>
        <v/>
      </c>
      <c r="E5740" s="24" t="s">
        <v>60</v>
      </c>
    </row>
    <row r="5741" spans="1:5" s="23" customFormat="1" ht="15.75" outlineLevel="1" x14ac:dyDescent="0.25">
      <c r="A5741" s="28">
        <f>A5740</f>
        <v>44407</v>
      </c>
      <c r="B5741" s="29" t="str">
        <f>B5740</f>
        <v>ASCD</v>
      </c>
      <c r="C5741" s="30">
        <f>SUBTOTAL(9,C5740:C5740)</f>
        <v>139</v>
      </c>
      <c r="D5741" s="31" t="str">
        <f t="shared" si="88"/>
        <v>TOTAL</v>
      </c>
      <c r="E5741" s="24"/>
    </row>
    <row r="5742" spans="1:5" s="23" customFormat="1" ht="15.75" outlineLevel="2" x14ac:dyDescent="0.25">
      <c r="A5742" s="27">
        <v>44407</v>
      </c>
      <c r="B5742" s="24" t="s">
        <v>1269</v>
      </c>
      <c r="C5742" s="25">
        <v>3395</v>
      </c>
      <c r="D5742" s="31" t="str">
        <f t="shared" si="88"/>
        <v/>
      </c>
      <c r="E5742" s="24" t="s">
        <v>62</v>
      </c>
    </row>
    <row r="5743" spans="1:5" s="23" customFormat="1" ht="15.75" outlineLevel="1" x14ac:dyDescent="0.25">
      <c r="A5743" s="28">
        <f>A5742</f>
        <v>44407</v>
      </c>
      <c r="B5743" s="29" t="str">
        <f>B5742</f>
        <v>ATLAS SIGN SERVICES INC</v>
      </c>
      <c r="C5743" s="30">
        <f>SUBTOTAL(9,C5742:C5742)</f>
        <v>3395</v>
      </c>
      <c r="D5743" s="31" t="str">
        <f t="shared" si="88"/>
        <v>TOTAL</v>
      </c>
      <c r="E5743" s="24"/>
    </row>
    <row r="5744" spans="1:5" s="23" customFormat="1" ht="15.75" outlineLevel="2" x14ac:dyDescent="0.25">
      <c r="A5744" s="27">
        <v>44407</v>
      </c>
      <c r="B5744" s="24" t="s">
        <v>246</v>
      </c>
      <c r="C5744" s="25">
        <v>796.25</v>
      </c>
      <c r="D5744" s="31" t="str">
        <f t="shared" si="88"/>
        <v/>
      </c>
      <c r="E5744" s="24" t="s">
        <v>78</v>
      </c>
    </row>
    <row r="5745" spans="1:5" s="23" customFormat="1" ht="15.75" outlineLevel="2" x14ac:dyDescent="0.25">
      <c r="A5745" s="27">
        <v>44407</v>
      </c>
      <c r="B5745" s="24" t="s">
        <v>246</v>
      </c>
      <c r="C5745" s="25">
        <v>1641.5</v>
      </c>
      <c r="D5745" s="31" t="str">
        <f t="shared" ref="D5745:D5808" si="89">IF(E5745="","TOTAL","")</f>
        <v/>
      </c>
      <c r="E5745" s="24" t="s">
        <v>78</v>
      </c>
    </row>
    <row r="5746" spans="1:5" s="23" customFormat="1" ht="15.75" outlineLevel="2" x14ac:dyDescent="0.25">
      <c r="A5746" s="27">
        <v>44407</v>
      </c>
      <c r="B5746" s="24" t="s">
        <v>246</v>
      </c>
      <c r="C5746" s="25">
        <v>1666</v>
      </c>
      <c r="D5746" s="31" t="str">
        <f t="shared" si="89"/>
        <v/>
      </c>
      <c r="E5746" s="24" t="s">
        <v>78</v>
      </c>
    </row>
    <row r="5747" spans="1:5" s="23" customFormat="1" ht="15.75" outlineLevel="2" x14ac:dyDescent="0.25">
      <c r="A5747" s="27">
        <v>44407</v>
      </c>
      <c r="B5747" s="24" t="s">
        <v>246</v>
      </c>
      <c r="C5747" s="25">
        <v>735</v>
      </c>
      <c r="D5747" s="31" t="str">
        <f t="shared" si="89"/>
        <v/>
      </c>
      <c r="E5747" s="24" t="s">
        <v>78</v>
      </c>
    </row>
    <row r="5748" spans="1:5" s="23" customFormat="1" ht="15.75" outlineLevel="1" x14ac:dyDescent="0.25">
      <c r="A5748" s="28">
        <f>A5747</f>
        <v>44407</v>
      </c>
      <c r="B5748" s="29" t="str">
        <f>B5747</f>
        <v>AVEANNA HEALTHCARE</v>
      </c>
      <c r="C5748" s="30">
        <f>SUBTOTAL(9,C5744:C5747)</f>
        <v>4838.75</v>
      </c>
      <c r="D5748" s="31" t="str">
        <f t="shared" si="89"/>
        <v>TOTAL</v>
      </c>
      <c r="E5748" s="24"/>
    </row>
    <row r="5749" spans="1:5" s="23" customFormat="1" ht="15.75" outlineLevel="2" x14ac:dyDescent="0.25">
      <c r="A5749" s="27">
        <v>44407</v>
      </c>
      <c r="B5749" s="24" t="s">
        <v>316</v>
      </c>
      <c r="C5749" s="25">
        <v>2318</v>
      </c>
      <c r="D5749" s="31" t="str">
        <f t="shared" si="89"/>
        <v/>
      </c>
      <c r="E5749" s="24" t="s">
        <v>138</v>
      </c>
    </row>
    <row r="5750" spans="1:5" s="23" customFormat="1" ht="15.75" outlineLevel="1" x14ac:dyDescent="0.25">
      <c r="A5750" s="28">
        <f>A5749</f>
        <v>44407</v>
      </c>
      <c r="B5750" s="29" t="str">
        <f>B5749</f>
        <v>AVES AUDIO VISUAL SYSTEMS INC</v>
      </c>
      <c r="C5750" s="30">
        <f>SUBTOTAL(9,C5749:C5749)</f>
        <v>2318</v>
      </c>
      <c r="D5750" s="31" t="str">
        <f t="shared" si="89"/>
        <v>TOTAL</v>
      </c>
      <c r="E5750" s="24"/>
    </row>
    <row r="5751" spans="1:5" s="23" customFormat="1" ht="15.75" outlineLevel="2" x14ac:dyDescent="0.25">
      <c r="A5751" s="27">
        <v>44407</v>
      </c>
      <c r="B5751" s="24" t="s">
        <v>269</v>
      </c>
      <c r="C5751" s="25">
        <v>49.97</v>
      </c>
      <c r="D5751" s="31" t="str">
        <f t="shared" si="89"/>
        <v/>
      </c>
      <c r="E5751" s="24" t="s">
        <v>56</v>
      </c>
    </row>
    <row r="5752" spans="1:5" s="23" customFormat="1" ht="15.75" outlineLevel="1" x14ac:dyDescent="0.25">
      <c r="A5752" s="28">
        <f>A5751</f>
        <v>44407</v>
      </c>
      <c r="B5752" s="29" t="str">
        <f>B5751</f>
        <v>AVINEXT</v>
      </c>
      <c r="C5752" s="30">
        <f>SUBTOTAL(9,C5751:C5751)</f>
        <v>49.97</v>
      </c>
      <c r="D5752" s="31" t="str">
        <f t="shared" si="89"/>
        <v>TOTAL</v>
      </c>
      <c r="E5752" s="24"/>
    </row>
    <row r="5753" spans="1:5" s="23" customFormat="1" ht="15.75" outlineLevel="2" x14ac:dyDescent="0.25">
      <c r="A5753" s="27">
        <v>44407</v>
      </c>
      <c r="B5753" s="24" t="s">
        <v>128</v>
      </c>
      <c r="C5753" s="25">
        <v>4149</v>
      </c>
      <c r="D5753" s="31" t="str">
        <f t="shared" si="89"/>
        <v/>
      </c>
      <c r="E5753" s="24" t="s">
        <v>137</v>
      </c>
    </row>
    <row r="5754" spans="1:5" s="23" customFormat="1" ht="15.75" outlineLevel="1" x14ac:dyDescent="0.25">
      <c r="A5754" s="28">
        <f>A5753</f>
        <v>44407</v>
      </c>
      <c r="B5754" s="29" t="str">
        <f>B5753</f>
        <v>B &amp; B LOCKSMITHS</v>
      </c>
      <c r="C5754" s="30">
        <f>SUBTOTAL(9,C5753:C5753)</f>
        <v>4149</v>
      </c>
      <c r="D5754" s="31" t="str">
        <f t="shared" si="89"/>
        <v>TOTAL</v>
      </c>
      <c r="E5754" s="24"/>
    </row>
    <row r="5755" spans="1:5" s="23" customFormat="1" ht="15.75" outlineLevel="2" x14ac:dyDescent="0.25">
      <c r="A5755" s="27">
        <v>44407</v>
      </c>
      <c r="B5755" s="24" t="s">
        <v>10</v>
      </c>
      <c r="C5755" s="25">
        <v>861.1</v>
      </c>
      <c r="D5755" s="31" t="str">
        <f t="shared" si="89"/>
        <v/>
      </c>
      <c r="E5755" s="24" t="s">
        <v>56</v>
      </c>
    </row>
    <row r="5756" spans="1:5" s="23" customFormat="1" ht="15.75" outlineLevel="2" x14ac:dyDescent="0.25">
      <c r="A5756" s="27">
        <v>44407</v>
      </c>
      <c r="B5756" s="24" t="s">
        <v>10</v>
      </c>
      <c r="C5756" s="25">
        <v>259.43</v>
      </c>
      <c r="D5756" s="31" t="str">
        <f t="shared" si="89"/>
        <v/>
      </c>
      <c r="E5756" s="24" t="s">
        <v>56</v>
      </c>
    </row>
    <row r="5757" spans="1:5" s="23" customFormat="1" ht="15.75" outlineLevel="1" x14ac:dyDescent="0.25">
      <c r="A5757" s="28">
        <f>A5756</f>
        <v>44407</v>
      </c>
      <c r="B5757" s="29" t="str">
        <f>B5756</f>
        <v>B &amp; H PHOTO-VIDEO</v>
      </c>
      <c r="C5757" s="30">
        <f>SUBTOTAL(9,C5755:C5756)</f>
        <v>1120.53</v>
      </c>
      <c r="D5757" s="31" t="str">
        <f t="shared" si="89"/>
        <v>TOTAL</v>
      </c>
      <c r="E5757" s="24"/>
    </row>
    <row r="5758" spans="1:5" s="23" customFormat="1" ht="15.75" outlineLevel="2" x14ac:dyDescent="0.25">
      <c r="A5758" s="27">
        <v>44407</v>
      </c>
      <c r="B5758" s="24" t="s">
        <v>333</v>
      </c>
      <c r="C5758" s="25">
        <v>2709.43</v>
      </c>
      <c r="D5758" s="31" t="str">
        <f t="shared" si="89"/>
        <v/>
      </c>
      <c r="E5758" s="24" t="s">
        <v>56</v>
      </c>
    </row>
    <row r="5759" spans="1:5" s="23" customFormat="1" ht="15.75" outlineLevel="2" x14ac:dyDescent="0.25">
      <c r="A5759" s="27">
        <v>44407</v>
      </c>
      <c r="B5759" s="24" t="s">
        <v>333</v>
      </c>
      <c r="C5759" s="25">
        <v>45.57</v>
      </c>
      <c r="D5759" s="31" t="str">
        <f t="shared" si="89"/>
        <v/>
      </c>
      <c r="E5759" s="24" t="s">
        <v>56</v>
      </c>
    </row>
    <row r="5760" spans="1:5" s="23" customFormat="1" ht="15.75" outlineLevel="2" x14ac:dyDescent="0.25">
      <c r="A5760" s="27">
        <v>44407</v>
      </c>
      <c r="B5760" s="24" t="s">
        <v>333</v>
      </c>
      <c r="C5760" s="25">
        <v>2787.75</v>
      </c>
      <c r="D5760" s="31" t="str">
        <f t="shared" si="89"/>
        <v/>
      </c>
      <c r="E5760" s="24" t="s">
        <v>70</v>
      </c>
    </row>
    <row r="5761" spans="1:5" s="23" customFormat="1" ht="15.75" outlineLevel="2" x14ac:dyDescent="0.25">
      <c r="A5761" s="27">
        <v>44407</v>
      </c>
      <c r="B5761" s="24" t="s">
        <v>333</v>
      </c>
      <c r="C5761" s="25">
        <v>683.25</v>
      </c>
      <c r="D5761" s="31" t="str">
        <f t="shared" si="89"/>
        <v/>
      </c>
      <c r="E5761" s="24" t="s">
        <v>56</v>
      </c>
    </row>
    <row r="5762" spans="1:5" s="23" customFormat="1" ht="15.75" outlineLevel="2" x14ac:dyDescent="0.25">
      <c r="A5762" s="27">
        <v>44407</v>
      </c>
      <c r="B5762" s="24" t="s">
        <v>333</v>
      </c>
      <c r="C5762" s="25">
        <v>4392</v>
      </c>
      <c r="D5762" s="31" t="str">
        <f t="shared" si="89"/>
        <v/>
      </c>
      <c r="E5762" s="24" t="s">
        <v>56</v>
      </c>
    </row>
    <row r="5763" spans="1:5" s="23" customFormat="1" ht="15.75" outlineLevel="1" x14ac:dyDescent="0.25">
      <c r="A5763" s="28">
        <f>A5762</f>
        <v>44407</v>
      </c>
      <c r="B5763" s="29" t="str">
        <f>B5762</f>
        <v>BARCELONA SPORTING GOODS</v>
      </c>
      <c r="C5763" s="30">
        <f>SUBTOTAL(9,C5758:C5762)</f>
        <v>10618</v>
      </c>
      <c r="D5763" s="31" t="str">
        <f t="shared" si="89"/>
        <v>TOTAL</v>
      </c>
      <c r="E5763" s="24"/>
    </row>
    <row r="5764" spans="1:5" s="23" customFormat="1" ht="15.75" outlineLevel="2" x14ac:dyDescent="0.25">
      <c r="A5764" s="27">
        <v>44407</v>
      </c>
      <c r="B5764" s="24" t="s">
        <v>6</v>
      </c>
      <c r="C5764" s="25">
        <v>105.5</v>
      </c>
      <c r="D5764" s="31" t="str">
        <f t="shared" si="89"/>
        <v/>
      </c>
      <c r="E5764" s="24" t="s">
        <v>56</v>
      </c>
    </row>
    <row r="5765" spans="1:5" s="23" customFormat="1" ht="15.75" outlineLevel="2" x14ac:dyDescent="0.25">
      <c r="A5765" s="27">
        <v>44407</v>
      </c>
      <c r="B5765" s="24" t="s">
        <v>6</v>
      </c>
      <c r="C5765" s="25">
        <v>11</v>
      </c>
      <c r="D5765" s="31" t="str">
        <f t="shared" si="89"/>
        <v/>
      </c>
      <c r="E5765" s="24" t="s">
        <v>56</v>
      </c>
    </row>
    <row r="5766" spans="1:5" s="23" customFormat="1" ht="15.75" outlineLevel="2" x14ac:dyDescent="0.25">
      <c r="A5766" s="27">
        <v>44407</v>
      </c>
      <c r="B5766" s="24" t="s">
        <v>6</v>
      </c>
      <c r="C5766" s="25">
        <v>176</v>
      </c>
      <c r="D5766" s="31" t="str">
        <f t="shared" si="89"/>
        <v/>
      </c>
      <c r="E5766" s="24" t="s">
        <v>56</v>
      </c>
    </row>
    <row r="5767" spans="1:5" s="23" customFormat="1" ht="15.75" outlineLevel="1" x14ac:dyDescent="0.25">
      <c r="A5767" s="28">
        <f>A5766</f>
        <v>44407</v>
      </c>
      <c r="B5767" s="29" t="str">
        <f>B5766</f>
        <v>BARCELONA SPORTING GOODS INC</v>
      </c>
      <c r="C5767" s="30">
        <f>SUBTOTAL(9,C5764:C5766)</f>
        <v>292.5</v>
      </c>
      <c r="D5767" s="31" t="str">
        <f t="shared" si="89"/>
        <v>TOTAL</v>
      </c>
      <c r="E5767" s="24"/>
    </row>
    <row r="5768" spans="1:5" s="23" customFormat="1" ht="15.75" outlineLevel="2" x14ac:dyDescent="0.25">
      <c r="A5768" s="27">
        <v>44407</v>
      </c>
      <c r="B5768" s="24" t="s">
        <v>214</v>
      </c>
      <c r="C5768" s="25">
        <v>48.66</v>
      </c>
      <c r="D5768" s="31" t="str">
        <f t="shared" si="89"/>
        <v/>
      </c>
      <c r="E5768" s="24" t="s">
        <v>137</v>
      </c>
    </row>
    <row r="5769" spans="1:5" s="23" customFormat="1" ht="15.75" outlineLevel="1" x14ac:dyDescent="0.25">
      <c r="A5769" s="28">
        <f>A5768</f>
        <v>44407</v>
      </c>
      <c r="B5769" s="29" t="str">
        <f>B5768</f>
        <v>BEST BUY BUSINESS ADVANTAGE ACCOUNT</v>
      </c>
      <c r="C5769" s="30">
        <f>SUBTOTAL(9,C5768:C5768)</f>
        <v>48.66</v>
      </c>
      <c r="D5769" s="31" t="str">
        <f t="shared" si="89"/>
        <v>TOTAL</v>
      </c>
      <c r="E5769" s="24"/>
    </row>
    <row r="5770" spans="1:5" s="23" customFormat="1" ht="15.75" outlineLevel="2" x14ac:dyDescent="0.25">
      <c r="A5770" s="27">
        <v>44407</v>
      </c>
      <c r="B5770" s="24" t="s">
        <v>111</v>
      </c>
      <c r="C5770" s="25">
        <v>97.88</v>
      </c>
      <c r="D5770" s="31" t="str">
        <f t="shared" si="89"/>
        <v/>
      </c>
      <c r="E5770" s="24" t="s">
        <v>56</v>
      </c>
    </row>
    <row r="5771" spans="1:5" s="23" customFormat="1" ht="15.75" outlineLevel="1" x14ac:dyDescent="0.25">
      <c r="A5771" s="28">
        <f>A5770</f>
        <v>44407</v>
      </c>
      <c r="B5771" s="29" t="str">
        <f>B5770</f>
        <v>BLICK ART MATERIALS</v>
      </c>
      <c r="C5771" s="30">
        <f>SUBTOTAL(9,C5770:C5770)</f>
        <v>97.88</v>
      </c>
      <c r="D5771" s="31" t="str">
        <f t="shared" si="89"/>
        <v>TOTAL</v>
      </c>
      <c r="E5771" s="24"/>
    </row>
    <row r="5772" spans="1:5" s="23" customFormat="1" ht="15.75" outlineLevel="2" x14ac:dyDescent="0.25">
      <c r="A5772" s="27">
        <v>44407</v>
      </c>
      <c r="B5772" s="24" t="s">
        <v>7</v>
      </c>
      <c r="C5772" s="25">
        <v>4335.3599999999997</v>
      </c>
      <c r="D5772" s="31" t="str">
        <f t="shared" si="89"/>
        <v/>
      </c>
      <c r="E5772" s="24" t="s">
        <v>56</v>
      </c>
    </row>
    <row r="5773" spans="1:5" s="23" customFormat="1" ht="15.75" outlineLevel="2" x14ac:dyDescent="0.25">
      <c r="A5773" s="27">
        <v>44407</v>
      </c>
      <c r="B5773" s="24" t="s">
        <v>7</v>
      </c>
      <c r="C5773" s="25">
        <v>15.73</v>
      </c>
      <c r="D5773" s="31" t="str">
        <f t="shared" si="89"/>
        <v/>
      </c>
      <c r="E5773" s="24" t="s">
        <v>56</v>
      </c>
    </row>
    <row r="5774" spans="1:5" s="23" customFormat="1" ht="15.75" outlineLevel="2" x14ac:dyDescent="0.25">
      <c r="A5774" s="27">
        <v>44407</v>
      </c>
      <c r="B5774" s="24" t="s">
        <v>7</v>
      </c>
      <c r="C5774" s="25">
        <v>268.52</v>
      </c>
      <c r="D5774" s="31" t="str">
        <f t="shared" si="89"/>
        <v/>
      </c>
      <c r="E5774" s="24" t="s">
        <v>56</v>
      </c>
    </row>
    <row r="5775" spans="1:5" s="23" customFormat="1" ht="15.75" outlineLevel="2" x14ac:dyDescent="0.25">
      <c r="A5775" s="27">
        <v>44407</v>
      </c>
      <c r="B5775" s="24" t="s">
        <v>7</v>
      </c>
      <c r="C5775" s="25">
        <v>1152.45</v>
      </c>
      <c r="D5775" s="31" t="str">
        <f t="shared" si="89"/>
        <v/>
      </c>
      <c r="E5775" s="24" t="s">
        <v>56</v>
      </c>
    </row>
    <row r="5776" spans="1:5" s="23" customFormat="1" ht="15.75" outlineLevel="2" x14ac:dyDescent="0.25">
      <c r="A5776" s="27">
        <v>44407</v>
      </c>
      <c r="B5776" s="24" t="s">
        <v>7</v>
      </c>
      <c r="C5776" s="25">
        <v>1051.8399999999999</v>
      </c>
      <c r="D5776" s="31" t="str">
        <f t="shared" si="89"/>
        <v/>
      </c>
      <c r="E5776" s="24" t="s">
        <v>56</v>
      </c>
    </row>
    <row r="5777" spans="1:5" s="23" customFormat="1" ht="15.75" outlineLevel="2" x14ac:dyDescent="0.25">
      <c r="A5777" s="27">
        <v>44407</v>
      </c>
      <c r="B5777" s="24" t="s">
        <v>7</v>
      </c>
      <c r="C5777" s="25">
        <v>135</v>
      </c>
      <c r="D5777" s="31" t="str">
        <f t="shared" si="89"/>
        <v/>
      </c>
      <c r="E5777" s="24" t="s">
        <v>56</v>
      </c>
    </row>
    <row r="5778" spans="1:5" s="23" customFormat="1" ht="15.75" outlineLevel="2" x14ac:dyDescent="0.25">
      <c r="A5778" s="27">
        <v>44407</v>
      </c>
      <c r="B5778" s="24" t="s">
        <v>7</v>
      </c>
      <c r="C5778" s="25">
        <v>300</v>
      </c>
      <c r="D5778" s="31" t="str">
        <f t="shared" si="89"/>
        <v/>
      </c>
      <c r="E5778" s="24" t="s">
        <v>56</v>
      </c>
    </row>
    <row r="5779" spans="1:5" s="23" customFormat="1" ht="15.75" outlineLevel="2" x14ac:dyDescent="0.25">
      <c r="A5779" s="27">
        <v>44407</v>
      </c>
      <c r="B5779" s="24" t="s">
        <v>7</v>
      </c>
      <c r="C5779" s="25">
        <v>50</v>
      </c>
      <c r="D5779" s="31" t="str">
        <f t="shared" si="89"/>
        <v/>
      </c>
      <c r="E5779" s="24" t="s">
        <v>56</v>
      </c>
    </row>
    <row r="5780" spans="1:5" s="23" customFormat="1" ht="15.75" outlineLevel="2" x14ac:dyDescent="0.25">
      <c r="A5780" s="27">
        <v>44407</v>
      </c>
      <c r="B5780" s="24" t="s">
        <v>7</v>
      </c>
      <c r="C5780" s="25">
        <v>1500</v>
      </c>
      <c r="D5780" s="31" t="str">
        <f t="shared" si="89"/>
        <v/>
      </c>
      <c r="E5780" s="24" t="s">
        <v>56</v>
      </c>
    </row>
    <row r="5781" spans="1:5" s="23" customFormat="1" ht="15.75" outlineLevel="2" x14ac:dyDescent="0.25">
      <c r="A5781" s="27">
        <v>44407</v>
      </c>
      <c r="B5781" s="24" t="s">
        <v>7</v>
      </c>
      <c r="C5781" s="25">
        <v>164</v>
      </c>
      <c r="D5781" s="31" t="str">
        <f t="shared" si="89"/>
        <v/>
      </c>
      <c r="E5781" s="24" t="s">
        <v>56</v>
      </c>
    </row>
    <row r="5782" spans="1:5" s="23" customFormat="1" ht="15.75" outlineLevel="2" x14ac:dyDescent="0.25">
      <c r="A5782" s="27">
        <v>44407</v>
      </c>
      <c r="B5782" s="24" t="s">
        <v>7</v>
      </c>
      <c r="C5782" s="25">
        <v>828.03</v>
      </c>
      <c r="D5782" s="31" t="str">
        <f t="shared" si="89"/>
        <v/>
      </c>
      <c r="E5782" s="24" t="s">
        <v>56</v>
      </c>
    </row>
    <row r="5783" spans="1:5" s="23" customFormat="1" ht="15.75" outlineLevel="2" x14ac:dyDescent="0.25">
      <c r="A5783" s="27">
        <v>44407</v>
      </c>
      <c r="B5783" s="24" t="s">
        <v>7</v>
      </c>
      <c r="C5783" s="25">
        <v>617.41999999999996</v>
      </c>
      <c r="D5783" s="31" t="str">
        <f t="shared" si="89"/>
        <v/>
      </c>
      <c r="E5783" s="24" t="s">
        <v>56</v>
      </c>
    </row>
    <row r="5784" spans="1:5" s="23" customFormat="1" ht="15.75" outlineLevel="2" x14ac:dyDescent="0.25">
      <c r="A5784" s="27">
        <v>44407</v>
      </c>
      <c r="B5784" s="24" t="s">
        <v>7</v>
      </c>
      <c r="C5784" s="25">
        <v>304.5</v>
      </c>
      <c r="D5784" s="31" t="str">
        <f t="shared" si="89"/>
        <v/>
      </c>
      <c r="E5784" s="24" t="s">
        <v>56</v>
      </c>
    </row>
    <row r="5785" spans="1:5" s="23" customFormat="1" ht="15.75" outlineLevel="2" x14ac:dyDescent="0.25">
      <c r="A5785" s="27">
        <v>44407</v>
      </c>
      <c r="B5785" s="24" t="s">
        <v>7</v>
      </c>
      <c r="C5785" s="25">
        <v>115.8</v>
      </c>
      <c r="D5785" s="31" t="str">
        <f t="shared" si="89"/>
        <v/>
      </c>
      <c r="E5785" s="24" t="s">
        <v>56</v>
      </c>
    </row>
    <row r="5786" spans="1:5" s="23" customFormat="1" ht="15.75" outlineLevel="2" x14ac:dyDescent="0.25">
      <c r="A5786" s="27">
        <v>44407</v>
      </c>
      <c r="B5786" s="24" t="s">
        <v>7</v>
      </c>
      <c r="C5786" s="25">
        <v>214.1</v>
      </c>
      <c r="D5786" s="31" t="str">
        <f t="shared" si="89"/>
        <v/>
      </c>
      <c r="E5786" s="24" t="s">
        <v>56</v>
      </c>
    </row>
    <row r="5787" spans="1:5" s="23" customFormat="1" ht="15.75" outlineLevel="2" x14ac:dyDescent="0.25">
      <c r="A5787" s="27">
        <v>44407</v>
      </c>
      <c r="B5787" s="24" t="s">
        <v>7</v>
      </c>
      <c r="C5787" s="25">
        <v>14.35</v>
      </c>
      <c r="D5787" s="31" t="str">
        <f t="shared" si="89"/>
        <v/>
      </c>
      <c r="E5787" s="24" t="s">
        <v>56</v>
      </c>
    </row>
    <row r="5788" spans="1:5" s="23" customFormat="1" ht="15.75" outlineLevel="2" x14ac:dyDescent="0.25">
      <c r="A5788" s="27">
        <v>44407</v>
      </c>
      <c r="B5788" s="24" t="s">
        <v>7</v>
      </c>
      <c r="C5788" s="25">
        <v>1060.8</v>
      </c>
      <c r="D5788" s="31" t="str">
        <f t="shared" si="89"/>
        <v/>
      </c>
      <c r="E5788" s="24" t="s">
        <v>56</v>
      </c>
    </row>
    <row r="5789" spans="1:5" s="23" customFormat="1" ht="15.75" outlineLevel="2" x14ac:dyDescent="0.25">
      <c r="A5789" s="27">
        <v>44407</v>
      </c>
      <c r="B5789" s="24" t="s">
        <v>7</v>
      </c>
      <c r="C5789" s="25">
        <v>10376</v>
      </c>
      <c r="D5789" s="31" t="str">
        <f t="shared" si="89"/>
        <v/>
      </c>
      <c r="E5789" s="24" t="s">
        <v>67</v>
      </c>
    </row>
    <row r="5790" spans="1:5" s="23" customFormat="1" ht="15.75" outlineLevel="2" x14ac:dyDescent="0.25">
      <c r="A5790" s="27">
        <v>44407</v>
      </c>
      <c r="B5790" s="24" t="s">
        <v>7</v>
      </c>
      <c r="C5790" s="25">
        <v>1152.45</v>
      </c>
      <c r="D5790" s="31" t="str">
        <f t="shared" si="89"/>
        <v/>
      </c>
      <c r="E5790" s="24" t="s">
        <v>56</v>
      </c>
    </row>
    <row r="5791" spans="1:5" s="23" customFormat="1" ht="15.75" outlineLevel="1" x14ac:dyDescent="0.25">
      <c r="A5791" s="28">
        <f>A5790</f>
        <v>44407</v>
      </c>
      <c r="B5791" s="29" t="str">
        <f>B5790</f>
        <v>BOSWORTH PAPERS INC</v>
      </c>
      <c r="C5791" s="30">
        <f>SUBTOTAL(9,C5772:C5790)</f>
        <v>23656.35</v>
      </c>
      <c r="D5791" s="31" t="str">
        <f t="shared" si="89"/>
        <v>TOTAL</v>
      </c>
      <c r="E5791" s="24"/>
    </row>
    <row r="5792" spans="1:5" s="23" customFormat="1" ht="15.75" outlineLevel="2" x14ac:dyDescent="0.25">
      <c r="A5792" s="27">
        <v>44407</v>
      </c>
      <c r="B5792" s="24" t="s">
        <v>308</v>
      </c>
      <c r="C5792" s="25">
        <v>4574.7700000000004</v>
      </c>
      <c r="D5792" s="31" t="str">
        <f t="shared" si="89"/>
        <v/>
      </c>
      <c r="E5792" s="24" t="s">
        <v>57</v>
      </c>
    </row>
    <row r="5793" spans="1:5" s="23" customFormat="1" ht="15.75" outlineLevel="2" x14ac:dyDescent="0.25">
      <c r="A5793" s="27">
        <v>44407</v>
      </c>
      <c r="B5793" s="24" t="s">
        <v>308</v>
      </c>
      <c r="C5793" s="25">
        <v>492.16</v>
      </c>
      <c r="D5793" s="31" t="str">
        <f t="shared" si="89"/>
        <v/>
      </c>
      <c r="E5793" s="24" t="s">
        <v>57</v>
      </c>
    </row>
    <row r="5794" spans="1:5" s="23" customFormat="1" ht="15.75" outlineLevel="1" x14ac:dyDescent="0.25">
      <c r="A5794" s="28">
        <f>A5793</f>
        <v>44407</v>
      </c>
      <c r="B5794" s="29" t="str">
        <f>B5793</f>
        <v>BOUND TO STAY BOUND BOOKS INC</v>
      </c>
      <c r="C5794" s="30">
        <f>SUBTOTAL(9,C5792:C5793)</f>
        <v>5066.93</v>
      </c>
      <c r="D5794" s="31" t="str">
        <f t="shared" si="89"/>
        <v>TOTAL</v>
      </c>
      <c r="E5794" s="24"/>
    </row>
    <row r="5795" spans="1:5" s="23" customFormat="1" ht="15.75" outlineLevel="2" x14ac:dyDescent="0.25">
      <c r="A5795" s="27">
        <v>44407</v>
      </c>
      <c r="B5795" s="24" t="s">
        <v>464</v>
      </c>
      <c r="C5795" s="25">
        <v>936</v>
      </c>
      <c r="D5795" s="31" t="str">
        <f t="shared" si="89"/>
        <v/>
      </c>
      <c r="E5795" s="24" t="s">
        <v>56</v>
      </c>
    </row>
    <row r="5796" spans="1:5" s="23" customFormat="1" ht="15.75" outlineLevel="1" x14ac:dyDescent="0.25">
      <c r="A5796" s="28">
        <f>A5795</f>
        <v>44407</v>
      </c>
      <c r="B5796" s="29" t="str">
        <f>B5795</f>
        <v>BOW WHOA WHOA</v>
      </c>
      <c r="C5796" s="30">
        <f>SUBTOTAL(9,C5795:C5795)</f>
        <v>936</v>
      </c>
      <c r="D5796" s="31" t="str">
        <f t="shared" si="89"/>
        <v>TOTAL</v>
      </c>
      <c r="E5796" s="24"/>
    </row>
    <row r="5797" spans="1:5" s="23" customFormat="1" ht="15.75" outlineLevel="2" x14ac:dyDescent="0.25">
      <c r="A5797" s="27">
        <v>44407</v>
      </c>
      <c r="B5797" s="24" t="s">
        <v>18</v>
      </c>
      <c r="C5797" s="25">
        <v>2009.78</v>
      </c>
      <c r="D5797" s="31" t="str">
        <f t="shared" si="89"/>
        <v/>
      </c>
      <c r="E5797" s="24" t="s">
        <v>56</v>
      </c>
    </row>
    <row r="5798" spans="1:5" s="23" customFormat="1" ht="15.75" outlineLevel="2" x14ac:dyDescent="0.25">
      <c r="A5798" s="27">
        <v>44407</v>
      </c>
      <c r="B5798" s="24" t="s">
        <v>18</v>
      </c>
      <c r="C5798" s="25">
        <v>10</v>
      </c>
      <c r="D5798" s="31" t="str">
        <f t="shared" si="89"/>
        <v/>
      </c>
      <c r="E5798" s="24" t="s">
        <v>56</v>
      </c>
    </row>
    <row r="5799" spans="1:5" s="23" customFormat="1" ht="15.75" outlineLevel="2" x14ac:dyDescent="0.25">
      <c r="A5799" s="27">
        <v>44407</v>
      </c>
      <c r="B5799" s="24" t="s">
        <v>18</v>
      </c>
      <c r="C5799" s="25">
        <v>70.3</v>
      </c>
      <c r="D5799" s="31" t="str">
        <f t="shared" si="89"/>
        <v/>
      </c>
      <c r="E5799" s="24" t="s">
        <v>56</v>
      </c>
    </row>
    <row r="5800" spans="1:5" s="23" customFormat="1" ht="15.75" outlineLevel="2" x14ac:dyDescent="0.25">
      <c r="A5800" s="27">
        <v>44407</v>
      </c>
      <c r="B5800" s="24" t="s">
        <v>18</v>
      </c>
      <c r="C5800" s="25">
        <v>35</v>
      </c>
      <c r="D5800" s="31" t="str">
        <f t="shared" si="89"/>
        <v/>
      </c>
      <c r="E5800" s="24" t="s">
        <v>56</v>
      </c>
    </row>
    <row r="5801" spans="1:5" s="23" customFormat="1" ht="15.75" outlineLevel="2" x14ac:dyDescent="0.25">
      <c r="A5801" s="27">
        <v>44407</v>
      </c>
      <c r="B5801" s="24" t="s">
        <v>18</v>
      </c>
      <c r="C5801" s="25">
        <v>35</v>
      </c>
      <c r="D5801" s="31" t="str">
        <f t="shared" si="89"/>
        <v/>
      </c>
      <c r="E5801" s="24" t="s">
        <v>56</v>
      </c>
    </row>
    <row r="5802" spans="1:5" s="23" customFormat="1" ht="15.75" outlineLevel="2" x14ac:dyDescent="0.25">
      <c r="A5802" s="27">
        <v>44407</v>
      </c>
      <c r="B5802" s="24" t="s">
        <v>18</v>
      </c>
      <c r="C5802" s="25">
        <v>388.96</v>
      </c>
      <c r="D5802" s="31" t="str">
        <f t="shared" si="89"/>
        <v/>
      </c>
      <c r="E5802" s="24" t="s">
        <v>56</v>
      </c>
    </row>
    <row r="5803" spans="1:5" s="23" customFormat="1" ht="15.75" outlineLevel="2" x14ac:dyDescent="0.25">
      <c r="A5803" s="27">
        <v>44407</v>
      </c>
      <c r="B5803" s="24" t="s">
        <v>18</v>
      </c>
      <c r="C5803" s="25">
        <v>229.38</v>
      </c>
      <c r="D5803" s="31" t="str">
        <f t="shared" si="89"/>
        <v/>
      </c>
      <c r="E5803" s="24" t="s">
        <v>56</v>
      </c>
    </row>
    <row r="5804" spans="1:5" s="23" customFormat="1" ht="15.75" outlineLevel="1" x14ac:dyDescent="0.25">
      <c r="A5804" s="28">
        <f>A5803</f>
        <v>44407</v>
      </c>
      <c r="B5804" s="29" t="str">
        <f>B5803</f>
        <v>BRAMMERS ATHLETIC WAREHOUSE</v>
      </c>
      <c r="C5804" s="30">
        <f>SUBTOTAL(9,C5797:C5803)</f>
        <v>2778.42</v>
      </c>
      <c r="D5804" s="31" t="str">
        <f t="shared" si="89"/>
        <v>TOTAL</v>
      </c>
      <c r="E5804" s="24"/>
    </row>
    <row r="5805" spans="1:5" s="23" customFormat="1" ht="15.75" outlineLevel="2" x14ac:dyDescent="0.25">
      <c r="A5805" s="27">
        <v>44407</v>
      </c>
      <c r="B5805" s="24" t="s">
        <v>522</v>
      </c>
      <c r="C5805" s="25">
        <v>200</v>
      </c>
      <c r="D5805" s="31" t="str">
        <f t="shared" si="89"/>
        <v/>
      </c>
      <c r="E5805" s="24" t="s">
        <v>59</v>
      </c>
    </row>
    <row r="5806" spans="1:5" s="23" customFormat="1" ht="15.75" outlineLevel="1" x14ac:dyDescent="0.25">
      <c r="A5806" s="28">
        <f>A5805</f>
        <v>44407</v>
      </c>
      <c r="B5806" s="29" t="str">
        <f>B5805</f>
        <v>MILTON L KURTEN</v>
      </c>
      <c r="C5806" s="30">
        <f>SUBTOTAL(9,C5805:C5805)</f>
        <v>200</v>
      </c>
      <c r="D5806" s="31" t="str">
        <f t="shared" si="89"/>
        <v>TOTAL</v>
      </c>
      <c r="E5806" s="24"/>
    </row>
    <row r="5807" spans="1:5" s="23" customFormat="1" ht="15.75" outlineLevel="2" x14ac:dyDescent="0.25">
      <c r="A5807" s="27">
        <v>44407</v>
      </c>
      <c r="B5807" s="24" t="s">
        <v>987</v>
      </c>
      <c r="C5807" s="25">
        <v>695</v>
      </c>
      <c r="D5807" s="31" t="str">
        <f t="shared" si="89"/>
        <v/>
      </c>
      <c r="E5807" s="24" t="s">
        <v>120</v>
      </c>
    </row>
    <row r="5808" spans="1:5" s="23" customFormat="1" ht="15.75" outlineLevel="1" x14ac:dyDescent="0.25">
      <c r="A5808" s="28">
        <f>A5807</f>
        <v>44407</v>
      </c>
      <c r="B5808" s="29" t="str">
        <f>B5807</f>
        <v>THE BREAKTHROUGH COACH</v>
      </c>
      <c r="C5808" s="30">
        <f>SUBTOTAL(9,C5807:C5807)</f>
        <v>695</v>
      </c>
      <c r="D5808" s="31" t="str">
        <f t="shared" si="89"/>
        <v>TOTAL</v>
      </c>
      <c r="E5808" s="24"/>
    </row>
    <row r="5809" spans="1:5" s="23" customFormat="1" ht="15.75" outlineLevel="2" x14ac:dyDescent="0.25">
      <c r="A5809" s="27">
        <v>44407</v>
      </c>
      <c r="B5809" s="24" t="s">
        <v>987</v>
      </c>
      <c r="C5809" s="25">
        <v>695</v>
      </c>
      <c r="D5809" s="31" t="str">
        <f t="shared" ref="D5809:D5872" si="90">IF(E5809="","TOTAL","")</f>
        <v/>
      </c>
      <c r="E5809" s="24" t="s">
        <v>120</v>
      </c>
    </row>
    <row r="5810" spans="1:5" s="23" customFormat="1" ht="15.75" outlineLevel="1" x14ac:dyDescent="0.25">
      <c r="A5810" s="28">
        <f>A5809</f>
        <v>44407</v>
      </c>
      <c r="B5810" s="29" t="str">
        <f>B5809</f>
        <v>THE BREAKTHROUGH COACH</v>
      </c>
      <c r="C5810" s="30">
        <f>SUBTOTAL(9,C5809:C5809)</f>
        <v>695</v>
      </c>
      <c r="D5810" s="31" t="str">
        <f t="shared" si="90"/>
        <v>TOTAL</v>
      </c>
      <c r="E5810" s="24"/>
    </row>
    <row r="5811" spans="1:5" s="23" customFormat="1" ht="15.75" outlineLevel="2" x14ac:dyDescent="0.25">
      <c r="A5811" s="27">
        <v>44407</v>
      </c>
      <c r="B5811" s="24" t="s">
        <v>560</v>
      </c>
      <c r="C5811" s="25">
        <v>49.96</v>
      </c>
      <c r="D5811" s="31" t="str">
        <f t="shared" si="90"/>
        <v/>
      </c>
      <c r="E5811" s="24" t="s">
        <v>70</v>
      </c>
    </row>
    <row r="5812" spans="1:5" s="23" customFormat="1" ht="15.75" outlineLevel="1" x14ac:dyDescent="0.25">
      <c r="A5812" s="28">
        <f>A5811</f>
        <v>44407</v>
      </c>
      <c r="B5812" s="29" t="str">
        <f>B5811</f>
        <v>BROOKSHIRE BROTHERS LTD</v>
      </c>
      <c r="C5812" s="30">
        <f>SUBTOTAL(9,C5811:C5811)</f>
        <v>49.96</v>
      </c>
      <c r="D5812" s="31" t="str">
        <f t="shared" si="90"/>
        <v>TOTAL</v>
      </c>
      <c r="E5812" s="24"/>
    </row>
    <row r="5813" spans="1:5" s="23" customFormat="1" ht="15.75" outlineLevel="2" x14ac:dyDescent="0.25">
      <c r="A5813" s="27">
        <v>44407</v>
      </c>
      <c r="B5813" s="24" t="s">
        <v>1270</v>
      </c>
      <c r="C5813" s="25">
        <v>282</v>
      </c>
      <c r="D5813" s="31" t="str">
        <f t="shared" si="90"/>
        <v/>
      </c>
      <c r="E5813" s="24" t="s">
        <v>70</v>
      </c>
    </row>
    <row r="5814" spans="1:5" s="23" customFormat="1" ht="15.75" outlineLevel="2" x14ac:dyDescent="0.25">
      <c r="A5814" s="27">
        <v>44407</v>
      </c>
      <c r="B5814" s="24" t="s">
        <v>1270</v>
      </c>
      <c r="C5814" s="25">
        <v>354</v>
      </c>
      <c r="D5814" s="31" t="str">
        <f t="shared" si="90"/>
        <v/>
      </c>
      <c r="E5814" s="24" t="s">
        <v>70</v>
      </c>
    </row>
    <row r="5815" spans="1:5" s="23" customFormat="1" ht="15.75" outlineLevel="1" x14ac:dyDescent="0.25">
      <c r="A5815" s="28">
        <f>A5814</f>
        <v>44407</v>
      </c>
      <c r="B5815" s="29" t="str">
        <f>B5814</f>
        <v>THE BROOKWOOD COMMUNITY</v>
      </c>
      <c r="C5815" s="30">
        <f>SUBTOTAL(9,C5813:C5814)</f>
        <v>636</v>
      </c>
      <c r="D5815" s="31" t="str">
        <f t="shared" si="90"/>
        <v>TOTAL</v>
      </c>
      <c r="E5815" s="24"/>
    </row>
    <row r="5816" spans="1:5" s="23" customFormat="1" ht="15.75" outlineLevel="2" x14ac:dyDescent="0.25">
      <c r="A5816" s="27">
        <v>44407</v>
      </c>
      <c r="B5816" s="24" t="s">
        <v>165</v>
      </c>
      <c r="C5816" s="25">
        <v>130562.74</v>
      </c>
      <c r="D5816" s="31" t="str">
        <f t="shared" si="90"/>
        <v/>
      </c>
      <c r="E5816" s="24" t="s">
        <v>62</v>
      </c>
    </row>
    <row r="5817" spans="1:5" s="23" customFormat="1" ht="15.75" outlineLevel="2" x14ac:dyDescent="0.25">
      <c r="A5817" s="27">
        <v>44407</v>
      </c>
      <c r="B5817" s="24" t="s">
        <v>165</v>
      </c>
      <c r="C5817" s="25">
        <v>196135.57</v>
      </c>
      <c r="D5817" s="31" t="str">
        <f t="shared" si="90"/>
        <v/>
      </c>
      <c r="E5817" s="24" t="s">
        <v>139</v>
      </c>
    </row>
    <row r="5818" spans="1:5" s="23" customFormat="1" ht="15.75" outlineLevel="1" x14ac:dyDescent="0.25">
      <c r="A5818" s="28">
        <f>A5817</f>
        <v>44407</v>
      </c>
      <c r="B5818" s="29" t="str">
        <f>B5817</f>
        <v>BROWN &amp; ROOT INDUSTRIAL SERVICES</v>
      </c>
      <c r="C5818" s="30">
        <f>SUBTOTAL(9,C5816:C5817)</f>
        <v>326698.31</v>
      </c>
      <c r="D5818" s="31" t="str">
        <f t="shared" si="90"/>
        <v>TOTAL</v>
      </c>
      <c r="E5818" s="24"/>
    </row>
    <row r="5819" spans="1:5" s="23" customFormat="1" ht="15.75" outlineLevel="2" x14ac:dyDescent="0.25">
      <c r="A5819" s="27">
        <v>44407</v>
      </c>
      <c r="B5819" s="24" t="s">
        <v>447</v>
      </c>
      <c r="C5819" s="25">
        <v>7430</v>
      </c>
      <c r="D5819" s="31" t="str">
        <f t="shared" si="90"/>
        <v/>
      </c>
      <c r="E5819" s="24" t="s">
        <v>138</v>
      </c>
    </row>
    <row r="5820" spans="1:5" s="23" customFormat="1" ht="15.75" outlineLevel="1" x14ac:dyDescent="0.25">
      <c r="A5820" s="28">
        <f>A5819</f>
        <v>44407</v>
      </c>
      <c r="B5820" s="29" t="str">
        <f>B5819</f>
        <v>BUCK TERRELL ATHLETICS</v>
      </c>
      <c r="C5820" s="30">
        <f>SUBTOTAL(9,C5819:C5819)</f>
        <v>7430</v>
      </c>
      <c r="D5820" s="31" t="str">
        <f t="shared" si="90"/>
        <v>TOTAL</v>
      </c>
      <c r="E5820" s="24"/>
    </row>
    <row r="5821" spans="1:5" s="23" customFormat="1" ht="15.75" outlineLevel="2" x14ac:dyDescent="0.25">
      <c r="A5821" s="27">
        <v>44407</v>
      </c>
      <c r="B5821" s="24" t="s">
        <v>448</v>
      </c>
      <c r="C5821" s="25">
        <v>3594.2</v>
      </c>
      <c r="D5821" s="31" t="str">
        <f t="shared" si="90"/>
        <v/>
      </c>
      <c r="E5821" s="24" t="s">
        <v>58</v>
      </c>
    </row>
    <row r="5822" spans="1:5" s="23" customFormat="1" ht="15.75" outlineLevel="1" x14ac:dyDescent="0.25">
      <c r="A5822" s="28">
        <f>A5821</f>
        <v>44407</v>
      </c>
      <c r="B5822" s="29" t="str">
        <f>B5821</f>
        <v>BUILDING CONTROLS &amp; SOLUTIONS</v>
      </c>
      <c r="C5822" s="30">
        <f>SUBTOTAL(9,C5821:C5821)</f>
        <v>3594.2</v>
      </c>
      <c r="D5822" s="31" t="str">
        <f t="shared" si="90"/>
        <v>TOTAL</v>
      </c>
      <c r="E5822" s="24"/>
    </row>
    <row r="5823" spans="1:5" s="23" customFormat="1" ht="15.75" outlineLevel="2" x14ac:dyDescent="0.25">
      <c r="A5823" s="27">
        <v>44407</v>
      </c>
      <c r="B5823" s="24" t="s">
        <v>121</v>
      </c>
      <c r="C5823" s="25">
        <v>1650</v>
      </c>
      <c r="D5823" s="31" t="str">
        <f t="shared" si="90"/>
        <v/>
      </c>
      <c r="E5823" s="24" t="s">
        <v>67</v>
      </c>
    </row>
    <row r="5824" spans="1:5" s="23" customFormat="1" ht="15.75" outlineLevel="1" x14ac:dyDescent="0.25">
      <c r="A5824" s="28">
        <f>A5823</f>
        <v>44407</v>
      </c>
      <c r="B5824" s="29" t="str">
        <f>B5823</f>
        <v>BUTLER BUSINESS PRODUCTS LLC</v>
      </c>
      <c r="C5824" s="30">
        <f>SUBTOTAL(9,C5823:C5823)</f>
        <v>1650</v>
      </c>
      <c r="D5824" s="31" t="str">
        <f t="shared" si="90"/>
        <v>TOTAL</v>
      </c>
      <c r="E5824" s="24"/>
    </row>
    <row r="5825" spans="1:5" s="23" customFormat="1" ht="15.75" outlineLevel="2" x14ac:dyDescent="0.25">
      <c r="A5825" s="27">
        <v>44407</v>
      </c>
      <c r="B5825" s="24" t="s">
        <v>561</v>
      </c>
      <c r="C5825" s="25">
        <v>3625</v>
      </c>
      <c r="D5825" s="31" t="str">
        <f t="shared" si="90"/>
        <v/>
      </c>
      <c r="E5825" s="24" t="s">
        <v>81</v>
      </c>
    </row>
    <row r="5826" spans="1:5" s="23" customFormat="1" ht="15.75" outlineLevel="2" x14ac:dyDescent="0.25">
      <c r="A5826" s="27">
        <v>44407</v>
      </c>
      <c r="B5826" s="24" t="s">
        <v>561</v>
      </c>
      <c r="C5826" s="25">
        <v>1570</v>
      </c>
      <c r="D5826" s="31" t="str">
        <f t="shared" si="90"/>
        <v/>
      </c>
      <c r="E5826" s="24" t="s">
        <v>81</v>
      </c>
    </row>
    <row r="5827" spans="1:5" s="23" customFormat="1" ht="15.75" outlineLevel="2" x14ac:dyDescent="0.25">
      <c r="A5827" s="27">
        <v>44407</v>
      </c>
      <c r="B5827" s="24" t="s">
        <v>561</v>
      </c>
      <c r="C5827" s="25">
        <v>3105</v>
      </c>
      <c r="D5827" s="31" t="str">
        <f t="shared" si="90"/>
        <v/>
      </c>
      <c r="E5827" s="24" t="s">
        <v>81</v>
      </c>
    </row>
    <row r="5828" spans="1:5" s="23" customFormat="1" ht="15.75" outlineLevel="2" x14ac:dyDescent="0.25">
      <c r="A5828" s="27">
        <v>44407</v>
      </c>
      <c r="B5828" s="24" t="s">
        <v>561</v>
      </c>
      <c r="C5828" s="25">
        <v>2225</v>
      </c>
      <c r="D5828" s="31" t="str">
        <f t="shared" si="90"/>
        <v/>
      </c>
      <c r="E5828" s="24" t="s">
        <v>81</v>
      </c>
    </row>
    <row r="5829" spans="1:5" s="23" customFormat="1" ht="15.75" outlineLevel="2" x14ac:dyDescent="0.25">
      <c r="A5829" s="27">
        <v>44407</v>
      </c>
      <c r="B5829" s="24" t="s">
        <v>561</v>
      </c>
      <c r="C5829" s="25">
        <v>1110</v>
      </c>
      <c r="D5829" s="31" t="str">
        <f t="shared" si="90"/>
        <v/>
      </c>
      <c r="E5829" s="24" t="s">
        <v>81</v>
      </c>
    </row>
    <row r="5830" spans="1:5" s="23" customFormat="1" ht="15.75" outlineLevel="1" x14ac:dyDescent="0.25">
      <c r="A5830" s="28">
        <f>A5829</f>
        <v>44407</v>
      </c>
      <c r="B5830" s="29" t="str">
        <f>B5829</f>
        <v>CAMINO SERVICES LLC</v>
      </c>
      <c r="C5830" s="30">
        <f>SUBTOTAL(9,C5825:C5829)</f>
        <v>11635</v>
      </c>
      <c r="D5830" s="31" t="str">
        <f t="shared" si="90"/>
        <v>TOTAL</v>
      </c>
      <c r="E5830" s="24"/>
    </row>
    <row r="5831" spans="1:5" s="23" customFormat="1" ht="15.75" outlineLevel="2" x14ac:dyDescent="0.25">
      <c r="A5831" s="27">
        <v>44407</v>
      </c>
      <c r="B5831" s="24" t="s">
        <v>40</v>
      </c>
      <c r="C5831" s="25">
        <v>28.59</v>
      </c>
      <c r="D5831" s="31" t="str">
        <f t="shared" si="90"/>
        <v/>
      </c>
      <c r="E5831" s="24" t="s">
        <v>56</v>
      </c>
    </row>
    <row r="5832" spans="1:5" s="23" customFormat="1" ht="15.75" outlineLevel="1" x14ac:dyDescent="0.25">
      <c r="A5832" s="28">
        <f>A5831</f>
        <v>44407</v>
      </c>
      <c r="B5832" s="29" t="str">
        <f>B5831</f>
        <v>CAROLINA BIOLOGICAL SUPPLY COMPANY</v>
      </c>
      <c r="C5832" s="30">
        <f>SUBTOTAL(9,C5831:C5831)</f>
        <v>28.59</v>
      </c>
      <c r="D5832" s="31" t="str">
        <f t="shared" si="90"/>
        <v>TOTAL</v>
      </c>
      <c r="E5832" s="24"/>
    </row>
    <row r="5833" spans="1:5" s="23" customFormat="1" ht="15.75" outlineLevel="2" x14ac:dyDescent="0.25">
      <c r="A5833" s="27">
        <v>44407</v>
      </c>
      <c r="B5833" s="24" t="s">
        <v>523</v>
      </c>
      <c r="C5833" s="25">
        <v>1572.6</v>
      </c>
      <c r="D5833" s="31" t="str">
        <f t="shared" si="90"/>
        <v/>
      </c>
      <c r="E5833" s="24" t="s">
        <v>56</v>
      </c>
    </row>
    <row r="5834" spans="1:5" s="23" customFormat="1" ht="15.75" outlineLevel="2" x14ac:dyDescent="0.25">
      <c r="A5834" s="27">
        <v>44407</v>
      </c>
      <c r="B5834" s="24" t="s">
        <v>523</v>
      </c>
      <c r="C5834" s="25">
        <v>1572.6</v>
      </c>
      <c r="D5834" s="31" t="str">
        <f t="shared" si="90"/>
        <v/>
      </c>
      <c r="E5834" s="24" t="s">
        <v>56</v>
      </c>
    </row>
    <row r="5835" spans="1:5" s="23" customFormat="1" ht="15.75" outlineLevel="1" x14ac:dyDescent="0.25">
      <c r="A5835" s="28">
        <f>A5834</f>
        <v>44407</v>
      </c>
      <c r="B5835" s="29" t="str">
        <f>B5834</f>
        <v>CARROLL'S OFFICE FURNITURE</v>
      </c>
      <c r="C5835" s="30">
        <f>SUBTOTAL(9,C5833:C5834)</f>
        <v>3145.2</v>
      </c>
      <c r="D5835" s="31" t="str">
        <f t="shared" si="90"/>
        <v>TOTAL</v>
      </c>
      <c r="E5835" s="24"/>
    </row>
    <row r="5836" spans="1:5" s="23" customFormat="1" ht="15.75" outlineLevel="2" x14ac:dyDescent="0.25">
      <c r="A5836" s="27">
        <v>44407</v>
      </c>
      <c r="B5836" s="24" t="s">
        <v>249</v>
      </c>
      <c r="C5836" s="25">
        <v>5840</v>
      </c>
      <c r="D5836" s="31" t="str">
        <f t="shared" si="90"/>
        <v/>
      </c>
      <c r="E5836" s="24" t="s">
        <v>71</v>
      </c>
    </row>
    <row r="5837" spans="1:5" s="23" customFormat="1" ht="15.75" outlineLevel="1" x14ac:dyDescent="0.25">
      <c r="A5837" s="28">
        <f>A5836</f>
        <v>44407</v>
      </c>
      <c r="B5837" s="29" t="str">
        <f>B5836</f>
        <v>CENTERPOINT ENERGY</v>
      </c>
      <c r="C5837" s="30">
        <f>SUBTOTAL(9,C5836:C5836)</f>
        <v>5840</v>
      </c>
      <c r="D5837" s="31" t="str">
        <f t="shared" si="90"/>
        <v>TOTAL</v>
      </c>
      <c r="E5837" s="24"/>
    </row>
    <row r="5838" spans="1:5" s="23" customFormat="1" ht="15.75" outlineLevel="2" x14ac:dyDescent="0.25">
      <c r="A5838" s="27">
        <v>44407</v>
      </c>
      <c r="B5838" s="24" t="s">
        <v>1271</v>
      </c>
      <c r="C5838" s="25">
        <v>109354.11</v>
      </c>
      <c r="D5838" s="31" t="str">
        <f t="shared" si="90"/>
        <v/>
      </c>
      <c r="E5838" s="24" t="s">
        <v>138</v>
      </c>
    </row>
    <row r="5839" spans="1:5" s="23" customFormat="1" ht="15.75" outlineLevel="1" x14ac:dyDescent="0.25">
      <c r="A5839" s="28">
        <f>A5838</f>
        <v>44407</v>
      </c>
      <c r="B5839" s="29" t="str">
        <f>B5838</f>
        <v>CENTRAL SQUARE TECHNOLOGIES LLC</v>
      </c>
      <c r="C5839" s="30">
        <f>SUBTOTAL(9,C5838:C5838)</f>
        <v>109354.11</v>
      </c>
      <c r="D5839" s="31" t="str">
        <f t="shared" si="90"/>
        <v>TOTAL</v>
      </c>
      <c r="E5839" s="24"/>
    </row>
    <row r="5840" spans="1:5" s="23" customFormat="1" ht="15.75" outlineLevel="2" x14ac:dyDescent="0.25">
      <c r="A5840" s="27">
        <v>44407</v>
      </c>
      <c r="B5840" s="24" t="s">
        <v>19</v>
      </c>
      <c r="C5840" s="25">
        <v>43.62</v>
      </c>
      <c r="D5840" s="31" t="str">
        <f t="shared" si="90"/>
        <v/>
      </c>
      <c r="E5840" s="24" t="s">
        <v>70</v>
      </c>
    </row>
    <row r="5841" spans="1:5" s="23" customFormat="1" ht="15.75" outlineLevel="1" x14ac:dyDescent="0.25">
      <c r="A5841" s="28">
        <f>A5840</f>
        <v>44407</v>
      </c>
      <c r="B5841" s="29" t="str">
        <f>B5840</f>
        <v>CHICK FIL A</v>
      </c>
      <c r="C5841" s="30">
        <f>SUBTOTAL(9,C5840:C5840)</f>
        <v>43.62</v>
      </c>
      <c r="D5841" s="31" t="str">
        <f t="shared" si="90"/>
        <v>TOTAL</v>
      </c>
      <c r="E5841" s="24"/>
    </row>
    <row r="5842" spans="1:5" s="23" customFormat="1" ht="15.75" outlineLevel="2" x14ac:dyDescent="0.25">
      <c r="A5842" s="27">
        <v>44407</v>
      </c>
      <c r="B5842" s="24" t="s">
        <v>19</v>
      </c>
      <c r="C5842" s="25">
        <v>320.85000000000002</v>
      </c>
      <c r="D5842" s="31" t="str">
        <f t="shared" si="90"/>
        <v/>
      </c>
      <c r="E5842" s="24" t="s">
        <v>70</v>
      </c>
    </row>
    <row r="5843" spans="1:5" s="23" customFormat="1" ht="15.75" outlineLevel="1" x14ac:dyDescent="0.25">
      <c r="A5843" s="28">
        <f>A5842</f>
        <v>44407</v>
      </c>
      <c r="B5843" s="29" t="str">
        <f>B5842</f>
        <v>CHICK FIL A</v>
      </c>
      <c r="C5843" s="30">
        <f>SUBTOTAL(9,C5842:C5842)</f>
        <v>320.85000000000002</v>
      </c>
      <c r="D5843" s="31" t="str">
        <f t="shared" si="90"/>
        <v>TOTAL</v>
      </c>
      <c r="E5843" s="24"/>
    </row>
    <row r="5844" spans="1:5" s="23" customFormat="1" ht="15.75" outlineLevel="2" x14ac:dyDescent="0.25">
      <c r="A5844" s="27">
        <v>44407</v>
      </c>
      <c r="B5844" s="24" t="s">
        <v>233</v>
      </c>
      <c r="C5844" s="25">
        <v>112</v>
      </c>
      <c r="D5844" s="31" t="str">
        <f t="shared" si="90"/>
        <v/>
      </c>
      <c r="E5844" s="24" t="s">
        <v>70</v>
      </c>
    </row>
    <row r="5845" spans="1:5" s="23" customFormat="1" ht="15.75" outlineLevel="1" x14ac:dyDescent="0.25">
      <c r="A5845" s="28">
        <f>A5844</f>
        <v>44407</v>
      </c>
      <c r="B5845" s="29" t="str">
        <f>B5844</f>
        <v>CHICK FIL A THE CROSSING AT KATY FULSHEAR</v>
      </c>
      <c r="C5845" s="30">
        <f>SUBTOTAL(9,C5844:C5844)</f>
        <v>112</v>
      </c>
      <c r="D5845" s="31" t="str">
        <f t="shared" si="90"/>
        <v>TOTAL</v>
      </c>
      <c r="E5845" s="24"/>
    </row>
    <row r="5846" spans="1:5" s="23" customFormat="1" ht="15.75" outlineLevel="2" x14ac:dyDescent="0.25">
      <c r="A5846" s="27">
        <v>44407</v>
      </c>
      <c r="B5846" s="24" t="s">
        <v>292</v>
      </c>
      <c r="C5846" s="25">
        <v>136</v>
      </c>
      <c r="D5846" s="31" t="str">
        <f t="shared" si="90"/>
        <v/>
      </c>
      <c r="E5846" s="24" t="s">
        <v>70</v>
      </c>
    </row>
    <row r="5847" spans="1:5" s="23" customFormat="1" ht="15.75" outlineLevel="2" x14ac:dyDescent="0.25">
      <c r="A5847" s="27">
        <v>44407</v>
      </c>
      <c r="B5847" s="24" t="s">
        <v>292</v>
      </c>
      <c r="C5847" s="25">
        <v>35.97</v>
      </c>
      <c r="D5847" s="31" t="str">
        <f t="shared" si="90"/>
        <v/>
      </c>
      <c r="E5847" s="24" t="s">
        <v>70</v>
      </c>
    </row>
    <row r="5848" spans="1:5" s="23" customFormat="1" ht="15.75" outlineLevel="2" x14ac:dyDescent="0.25">
      <c r="A5848" s="27">
        <v>44407</v>
      </c>
      <c r="B5848" s="24" t="s">
        <v>292</v>
      </c>
      <c r="C5848" s="25">
        <v>112</v>
      </c>
      <c r="D5848" s="31" t="str">
        <f t="shared" si="90"/>
        <v/>
      </c>
      <c r="E5848" s="24" t="s">
        <v>70</v>
      </c>
    </row>
    <row r="5849" spans="1:5" s="23" customFormat="1" ht="15.75" outlineLevel="2" x14ac:dyDescent="0.25">
      <c r="A5849" s="27">
        <v>44407</v>
      </c>
      <c r="B5849" s="24" t="s">
        <v>292</v>
      </c>
      <c r="C5849" s="25">
        <v>53.44</v>
      </c>
      <c r="D5849" s="31" t="str">
        <f t="shared" si="90"/>
        <v/>
      </c>
      <c r="E5849" s="24" t="s">
        <v>66</v>
      </c>
    </row>
    <row r="5850" spans="1:5" s="23" customFormat="1" ht="15.75" outlineLevel="1" x14ac:dyDescent="0.25">
      <c r="A5850" s="28">
        <f>A5849</f>
        <v>44407</v>
      </c>
      <c r="B5850" s="29" t="str">
        <f>B5849</f>
        <v>CHICKEN SALAD CHICK</v>
      </c>
      <c r="C5850" s="30">
        <f>SUBTOTAL(9,C5846:C5849)</f>
        <v>337.41</v>
      </c>
      <c r="D5850" s="31" t="str">
        <f t="shared" si="90"/>
        <v>TOTAL</v>
      </c>
      <c r="E5850" s="24"/>
    </row>
    <row r="5851" spans="1:5" s="23" customFormat="1" ht="15.75" outlineLevel="2" x14ac:dyDescent="0.25">
      <c r="A5851" s="27">
        <v>44407</v>
      </c>
      <c r="B5851" s="24" t="s">
        <v>364</v>
      </c>
      <c r="C5851" s="25">
        <v>105</v>
      </c>
      <c r="D5851" s="31" t="str">
        <f t="shared" si="90"/>
        <v/>
      </c>
      <c r="E5851" s="24" t="s">
        <v>70</v>
      </c>
    </row>
    <row r="5852" spans="1:5" s="23" customFormat="1" ht="15.75" outlineLevel="1" x14ac:dyDescent="0.25">
      <c r="A5852" s="28">
        <f>A5851</f>
        <v>44407</v>
      </c>
      <c r="B5852" s="29" t="str">
        <f>B5851</f>
        <v>CICI'S PIZZA #432</v>
      </c>
      <c r="C5852" s="30">
        <f>SUBTOTAL(9,C5851:C5851)</f>
        <v>105</v>
      </c>
      <c r="D5852" s="31" t="str">
        <f t="shared" si="90"/>
        <v>TOTAL</v>
      </c>
      <c r="E5852" s="24"/>
    </row>
    <row r="5853" spans="1:5" s="23" customFormat="1" ht="15.75" outlineLevel="2" x14ac:dyDescent="0.25">
      <c r="A5853" s="27">
        <v>44407</v>
      </c>
      <c r="B5853" s="24" t="s">
        <v>309</v>
      </c>
      <c r="C5853" s="25">
        <v>68.91</v>
      </c>
      <c r="D5853" s="31" t="str">
        <f t="shared" si="90"/>
        <v/>
      </c>
      <c r="E5853" s="24" t="s">
        <v>66</v>
      </c>
    </row>
    <row r="5854" spans="1:5" s="23" customFormat="1" ht="15.75" outlineLevel="1" x14ac:dyDescent="0.25">
      <c r="A5854" s="28">
        <f>A5853</f>
        <v>44407</v>
      </c>
      <c r="B5854" s="29" t="str">
        <f>B5853</f>
        <v>CICIS PIZZA</v>
      </c>
      <c r="C5854" s="30">
        <f>SUBTOTAL(9,C5853:C5853)</f>
        <v>68.91</v>
      </c>
      <c r="D5854" s="31" t="str">
        <f t="shared" si="90"/>
        <v>TOTAL</v>
      </c>
      <c r="E5854" s="24"/>
    </row>
    <row r="5855" spans="1:5" s="23" customFormat="1" ht="15.75" outlineLevel="2" x14ac:dyDescent="0.25">
      <c r="A5855" s="27">
        <v>44407</v>
      </c>
      <c r="B5855" s="24" t="s">
        <v>270</v>
      </c>
      <c r="C5855" s="25">
        <v>19575.5</v>
      </c>
      <c r="D5855" s="31" t="str">
        <f t="shared" si="90"/>
        <v/>
      </c>
      <c r="E5855" s="24" t="s">
        <v>75</v>
      </c>
    </row>
    <row r="5856" spans="1:5" s="23" customFormat="1" ht="15.75" outlineLevel="2" x14ac:dyDescent="0.25">
      <c r="A5856" s="27">
        <v>44407</v>
      </c>
      <c r="B5856" s="24" t="s">
        <v>270</v>
      </c>
      <c r="C5856" s="25">
        <v>2995.51</v>
      </c>
      <c r="D5856" s="31" t="str">
        <f t="shared" si="90"/>
        <v/>
      </c>
      <c r="E5856" s="24" t="s">
        <v>75</v>
      </c>
    </row>
    <row r="5857" spans="1:5" s="23" customFormat="1" ht="15.75" outlineLevel="2" x14ac:dyDescent="0.25">
      <c r="A5857" s="27">
        <v>44407</v>
      </c>
      <c r="B5857" s="24" t="s">
        <v>270</v>
      </c>
      <c r="C5857" s="25">
        <v>401.16</v>
      </c>
      <c r="D5857" s="31" t="str">
        <f t="shared" si="90"/>
        <v/>
      </c>
      <c r="E5857" s="24" t="s">
        <v>75</v>
      </c>
    </row>
    <row r="5858" spans="1:5" s="23" customFormat="1" ht="15.75" outlineLevel="1" x14ac:dyDescent="0.25">
      <c r="A5858" s="28">
        <f>A5857</f>
        <v>44407</v>
      </c>
      <c r="B5858" s="29" t="str">
        <f>B5857</f>
        <v>CINCO MUD #10</v>
      </c>
      <c r="C5858" s="30">
        <f>SUBTOTAL(9,C5855:C5857)</f>
        <v>22972.170000000002</v>
      </c>
      <c r="D5858" s="31" t="str">
        <f t="shared" si="90"/>
        <v>TOTAL</v>
      </c>
      <c r="E5858" s="24"/>
    </row>
    <row r="5859" spans="1:5" s="23" customFormat="1" ht="15.75" outlineLevel="2" x14ac:dyDescent="0.25">
      <c r="A5859" s="27">
        <v>44407</v>
      </c>
      <c r="B5859" s="24" t="s">
        <v>271</v>
      </c>
      <c r="C5859" s="25">
        <v>19.25</v>
      </c>
      <c r="D5859" s="31" t="str">
        <f t="shared" si="90"/>
        <v/>
      </c>
      <c r="E5859" s="24" t="s">
        <v>75</v>
      </c>
    </row>
    <row r="5860" spans="1:5" s="23" customFormat="1" ht="15.75" outlineLevel="2" x14ac:dyDescent="0.25">
      <c r="A5860" s="27">
        <v>44407</v>
      </c>
      <c r="B5860" s="24" t="s">
        <v>271</v>
      </c>
      <c r="C5860" s="25">
        <v>136.38999999999999</v>
      </c>
      <c r="D5860" s="31" t="str">
        <f t="shared" si="90"/>
        <v/>
      </c>
      <c r="E5860" s="24" t="s">
        <v>75</v>
      </c>
    </row>
    <row r="5861" spans="1:5" s="23" customFormat="1" ht="15.75" outlineLevel="1" x14ac:dyDescent="0.25">
      <c r="A5861" s="28">
        <f>A5860</f>
        <v>44407</v>
      </c>
      <c r="B5861" s="29" t="str">
        <f>B5860</f>
        <v>CINCO MUD #2</v>
      </c>
      <c r="C5861" s="30">
        <f>SUBTOTAL(9,C5859:C5860)</f>
        <v>155.63999999999999</v>
      </c>
      <c r="D5861" s="31" t="str">
        <f t="shared" si="90"/>
        <v>TOTAL</v>
      </c>
      <c r="E5861" s="24"/>
    </row>
    <row r="5862" spans="1:5" s="23" customFormat="1" ht="15.75" outlineLevel="2" x14ac:dyDescent="0.25">
      <c r="A5862" s="27">
        <v>44407</v>
      </c>
      <c r="B5862" s="24" t="s">
        <v>498</v>
      </c>
      <c r="C5862" s="25">
        <v>792.05</v>
      </c>
      <c r="D5862" s="31" t="str">
        <f t="shared" si="90"/>
        <v/>
      </c>
      <c r="E5862" s="24" t="s">
        <v>75</v>
      </c>
    </row>
    <row r="5863" spans="1:5" s="23" customFormat="1" ht="15.75" outlineLevel="2" x14ac:dyDescent="0.25">
      <c r="A5863" s="27">
        <v>44407</v>
      </c>
      <c r="B5863" s="24" t="s">
        <v>498</v>
      </c>
      <c r="C5863" s="25">
        <v>34.5</v>
      </c>
      <c r="D5863" s="31" t="str">
        <f t="shared" si="90"/>
        <v/>
      </c>
      <c r="E5863" s="24" t="s">
        <v>75</v>
      </c>
    </row>
    <row r="5864" spans="1:5" s="23" customFormat="1" ht="15.75" outlineLevel="2" x14ac:dyDescent="0.25">
      <c r="A5864" s="27">
        <v>44407</v>
      </c>
      <c r="B5864" s="24" t="s">
        <v>498</v>
      </c>
      <c r="C5864" s="25">
        <v>528.46</v>
      </c>
      <c r="D5864" s="31" t="str">
        <f t="shared" si="90"/>
        <v/>
      </c>
      <c r="E5864" s="24" t="s">
        <v>75</v>
      </c>
    </row>
    <row r="5865" spans="1:5" s="23" customFormat="1" ht="15.75" outlineLevel="2" x14ac:dyDescent="0.25">
      <c r="A5865" s="27">
        <v>44407</v>
      </c>
      <c r="B5865" s="24" t="s">
        <v>498</v>
      </c>
      <c r="C5865" s="25">
        <v>1184.04</v>
      </c>
      <c r="D5865" s="31" t="str">
        <f t="shared" si="90"/>
        <v/>
      </c>
      <c r="E5865" s="24" t="s">
        <v>75</v>
      </c>
    </row>
    <row r="5866" spans="1:5" s="23" customFormat="1" ht="15.75" outlineLevel="1" x14ac:dyDescent="0.25">
      <c r="A5866" s="28">
        <f>A5865</f>
        <v>44407</v>
      </c>
      <c r="B5866" s="29" t="str">
        <f>B5865</f>
        <v>CINCO MUD 14</v>
      </c>
      <c r="C5866" s="30">
        <f>SUBTOTAL(9,C5862:C5865)</f>
        <v>2539.0500000000002</v>
      </c>
      <c r="D5866" s="31" t="str">
        <f t="shared" si="90"/>
        <v>TOTAL</v>
      </c>
      <c r="E5866" s="24"/>
    </row>
    <row r="5867" spans="1:5" s="23" customFormat="1" ht="15.75" outlineLevel="2" x14ac:dyDescent="0.25">
      <c r="A5867" s="27">
        <v>44407</v>
      </c>
      <c r="B5867" s="24" t="s">
        <v>334</v>
      </c>
      <c r="C5867" s="25">
        <v>23.5</v>
      </c>
      <c r="D5867" s="31" t="str">
        <f t="shared" si="90"/>
        <v/>
      </c>
      <c r="E5867" s="24" t="s">
        <v>75</v>
      </c>
    </row>
    <row r="5868" spans="1:5" s="23" customFormat="1" ht="15.75" outlineLevel="2" x14ac:dyDescent="0.25">
      <c r="A5868" s="27">
        <v>44407</v>
      </c>
      <c r="B5868" s="24" t="s">
        <v>334</v>
      </c>
      <c r="C5868" s="25">
        <v>434.81</v>
      </c>
      <c r="D5868" s="31" t="str">
        <f t="shared" si="90"/>
        <v/>
      </c>
      <c r="E5868" s="24" t="s">
        <v>75</v>
      </c>
    </row>
    <row r="5869" spans="1:5" s="23" customFormat="1" ht="15.75" outlineLevel="1" x14ac:dyDescent="0.25">
      <c r="A5869" s="28">
        <f>A5868</f>
        <v>44407</v>
      </c>
      <c r="B5869" s="29" t="str">
        <f>B5868</f>
        <v>CINC0 MUD #9</v>
      </c>
      <c r="C5869" s="30">
        <f>SUBTOTAL(9,C5867:C5868)</f>
        <v>458.31</v>
      </c>
      <c r="D5869" s="31" t="str">
        <f t="shared" si="90"/>
        <v>TOTAL</v>
      </c>
      <c r="E5869" s="24"/>
    </row>
    <row r="5870" spans="1:5" s="23" customFormat="1" ht="15.75" outlineLevel="2" x14ac:dyDescent="0.25">
      <c r="A5870" s="27">
        <v>44407</v>
      </c>
      <c r="B5870" s="24" t="s">
        <v>273</v>
      </c>
      <c r="C5870" s="25">
        <v>7231.6</v>
      </c>
      <c r="D5870" s="31" t="str">
        <f t="shared" si="90"/>
        <v/>
      </c>
      <c r="E5870" s="24" t="s">
        <v>75</v>
      </c>
    </row>
    <row r="5871" spans="1:5" s="23" customFormat="1" ht="15.75" outlineLevel="2" x14ac:dyDescent="0.25">
      <c r="A5871" s="27">
        <v>44407</v>
      </c>
      <c r="B5871" s="24" t="s">
        <v>273</v>
      </c>
      <c r="C5871" s="25">
        <v>39.82</v>
      </c>
      <c r="D5871" s="31" t="str">
        <f t="shared" si="90"/>
        <v/>
      </c>
      <c r="E5871" s="24" t="s">
        <v>75</v>
      </c>
    </row>
    <row r="5872" spans="1:5" s="23" customFormat="1" ht="15.75" outlineLevel="2" x14ac:dyDescent="0.25">
      <c r="A5872" s="27">
        <v>44407</v>
      </c>
      <c r="B5872" s="24" t="s">
        <v>273</v>
      </c>
      <c r="C5872" s="25">
        <v>135.68</v>
      </c>
      <c r="D5872" s="31" t="str">
        <f t="shared" si="90"/>
        <v/>
      </c>
      <c r="E5872" s="24" t="s">
        <v>75</v>
      </c>
    </row>
    <row r="5873" spans="1:5" s="23" customFormat="1" ht="15.75" outlineLevel="2" x14ac:dyDescent="0.25">
      <c r="A5873" s="27">
        <v>44407</v>
      </c>
      <c r="B5873" s="24" t="s">
        <v>273</v>
      </c>
      <c r="C5873" s="25">
        <v>3976.65</v>
      </c>
      <c r="D5873" s="31" t="str">
        <f t="shared" ref="D5873:D5936" si="91">IF(E5873="","TOTAL","")</f>
        <v/>
      </c>
      <c r="E5873" s="24" t="s">
        <v>75</v>
      </c>
    </row>
    <row r="5874" spans="1:5" s="23" customFormat="1" ht="15.75" outlineLevel="2" x14ac:dyDescent="0.25">
      <c r="A5874" s="27">
        <v>44407</v>
      </c>
      <c r="B5874" s="24" t="s">
        <v>273</v>
      </c>
      <c r="C5874" s="25">
        <v>13548.95</v>
      </c>
      <c r="D5874" s="31" t="str">
        <f t="shared" si="91"/>
        <v/>
      </c>
      <c r="E5874" s="24" t="s">
        <v>75</v>
      </c>
    </row>
    <row r="5875" spans="1:5" s="23" customFormat="1" ht="15.75" outlineLevel="1" x14ac:dyDescent="0.25">
      <c r="A5875" s="28">
        <f>A5874</f>
        <v>44407</v>
      </c>
      <c r="B5875" s="29" t="str">
        <f>B5874</f>
        <v>CINCO SOUTHWEST MUD 1</v>
      </c>
      <c r="C5875" s="30">
        <f>SUBTOTAL(9,C5870:C5874)</f>
        <v>24932.7</v>
      </c>
      <c r="D5875" s="31" t="str">
        <f t="shared" si="91"/>
        <v>TOTAL</v>
      </c>
      <c r="E5875" s="24"/>
    </row>
    <row r="5876" spans="1:5" s="23" customFormat="1" ht="15.75" outlineLevel="2" x14ac:dyDescent="0.25">
      <c r="A5876" s="27">
        <v>44407</v>
      </c>
      <c r="B5876" s="24" t="s">
        <v>274</v>
      </c>
      <c r="C5876" s="25">
        <v>1013.32</v>
      </c>
      <c r="D5876" s="31" t="str">
        <f t="shared" si="91"/>
        <v/>
      </c>
      <c r="E5876" s="24" t="s">
        <v>75</v>
      </c>
    </row>
    <row r="5877" spans="1:5" s="23" customFormat="1" ht="15.75" outlineLevel="2" x14ac:dyDescent="0.25">
      <c r="A5877" s="27">
        <v>44407</v>
      </c>
      <c r="B5877" s="24" t="s">
        <v>274</v>
      </c>
      <c r="C5877" s="25">
        <v>24.28</v>
      </c>
      <c r="D5877" s="31" t="str">
        <f t="shared" si="91"/>
        <v/>
      </c>
      <c r="E5877" s="24" t="s">
        <v>75</v>
      </c>
    </row>
    <row r="5878" spans="1:5" s="23" customFormat="1" ht="15.75" outlineLevel="2" x14ac:dyDescent="0.25">
      <c r="A5878" s="27">
        <v>44407</v>
      </c>
      <c r="B5878" s="24" t="s">
        <v>274</v>
      </c>
      <c r="C5878" s="25">
        <v>19.5</v>
      </c>
      <c r="D5878" s="31" t="str">
        <f t="shared" si="91"/>
        <v/>
      </c>
      <c r="E5878" s="24" t="s">
        <v>75</v>
      </c>
    </row>
    <row r="5879" spans="1:5" s="23" customFormat="1" ht="15.75" outlineLevel="2" x14ac:dyDescent="0.25">
      <c r="A5879" s="27">
        <v>44407</v>
      </c>
      <c r="B5879" s="24" t="s">
        <v>274</v>
      </c>
      <c r="C5879" s="25">
        <v>445.99</v>
      </c>
      <c r="D5879" s="31" t="str">
        <f t="shared" si="91"/>
        <v/>
      </c>
      <c r="E5879" s="24" t="s">
        <v>75</v>
      </c>
    </row>
    <row r="5880" spans="1:5" s="23" customFormat="1" ht="15.75" outlineLevel="2" x14ac:dyDescent="0.25">
      <c r="A5880" s="27">
        <v>44407</v>
      </c>
      <c r="B5880" s="24" t="s">
        <v>274</v>
      </c>
      <c r="C5880" s="25">
        <v>292.56</v>
      </c>
      <c r="D5880" s="31" t="str">
        <f t="shared" si="91"/>
        <v/>
      </c>
      <c r="E5880" s="24" t="s">
        <v>75</v>
      </c>
    </row>
    <row r="5881" spans="1:5" s="23" customFormat="1" ht="15.75" outlineLevel="1" x14ac:dyDescent="0.25">
      <c r="A5881" s="28">
        <f>A5880</f>
        <v>44407</v>
      </c>
      <c r="B5881" s="29" t="str">
        <f>B5880</f>
        <v>CINCO SOUTHWEST MUD #3</v>
      </c>
      <c r="C5881" s="30">
        <f>SUBTOTAL(9,C5876:C5880)</f>
        <v>1795.65</v>
      </c>
      <c r="D5881" s="31" t="str">
        <f t="shared" si="91"/>
        <v>TOTAL</v>
      </c>
      <c r="E5881" s="24"/>
    </row>
    <row r="5882" spans="1:5" s="23" customFormat="1" ht="15.75" outlineLevel="2" x14ac:dyDescent="0.25">
      <c r="A5882" s="27">
        <v>44407</v>
      </c>
      <c r="B5882" s="24" t="s">
        <v>275</v>
      </c>
      <c r="C5882" s="25">
        <v>302.5</v>
      </c>
      <c r="D5882" s="31" t="str">
        <f t="shared" si="91"/>
        <v/>
      </c>
      <c r="E5882" s="24" t="s">
        <v>75</v>
      </c>
    </row>
    <row r="5883" spans="1:5" s="23" customFormat="1" ht="15.75" outlineLevel="2" x14ac:dyDescent="0.25">
      <c r="A5883" s="27">
        <v>44407</v>
      </c>
      <c r="B5883" s="24" t="s">
        <v>275</v>
      </c>
      <c r="C5883" s="25">
        <v>1226.67</v>
      </c>
      <c r="D5883" s="31" t="str">
        <f t="shared" si="91"/>
        <v/>
      </c>
      <c r="E5883" s="24" t="s">
        <v>75</v>
      </c>
    </row>
    <row r="5884" spans="1:5" s="23" customFormat="1" ht="15.75" outlineLevel="1" x14ac:dyDescent="0.25">
      <c r="A5884" s="28">
        <f>A5883</f>
        <v>44407</v>
      </c>
      <c r="B5884" s="29" t="str">
        <f>B5883</f>
        <v>CINCO SOUTHWEST MUD #4</v>
      </c>
      <c r="C5884" s="30">
        <f>SUBTOTAL(9,C5882:C5883)</f>
        <v>1529.17</v>
      </c>
      <c r="D5884" s="31" t="str">
        <f t="shared" si="91"/>
        <v>TOTAL</v>
      </c>
      <c r="E5884" s="24"/>
    </row>
    <row r="5885" spans="1:5" s="23" customFormat="1" ht="15.75" outlineLevel="2" x14ac:dyDescent="0.25">
      <c r="A5885" s="27">
        <v>44407</v>
      </c>
      <c r="B5885" s="24" t="s">
        <v>1272</v>
      </c>
      <c r="C5885" s="25">
        <v>85</v>
      </c>
      <c r="D5885" s="31" t="str">
        <f t="shared" si="91"/>
        <v/>
      </c>
      <c r="E5885" s="24" t="s">
        <v>56</v>
      </c>
    </row>
    <row r="5886" spans="1:5" s="23" customFormat="1" ht="15.75" outlineLevel="2" x14ac:dyDescent="0.25">
      <c r="A5886" s="27">
        <v>44407</v>
      </c>
      <c r="B5886" s="24" t="s">
        <v>1272</v>
      </c>
      <c r="C5886" s="25">
        <v>52</v>
      </c>
      <c r="D5886" s="31" t="str">
        <f t="shared" si="91"/>
        <v/>
      </c>
      <c r="E5886" s="24" t="s">
        <v>56</v>
      </c>
    </row>
    <row r="5887" spans="1:5" s="23" customFormat="1" ht="15.75" outlineLevel="1" x14ac:dyDescent="0.25">
      <c r="A5887" s="28">
        <f>A5886</f>
        <v>44407</v>
      </c>
      <c r="B5887" s="29" t="str">
        <f>B5886</f>
        <v>CINTAS CORPORATION 082</v>
      </c>
      <c r="C5887" s="30">
        <f>SUBTOTAL(9,C5885:C5886)</f>
        <v>137</v>
      </c>
      <c r="D5887" s="31" t="str">
        <f t="shared" si="91"/>
        <v>TOTAL</v>
      </c>
      <c r="E5887" s="24"/>
    </row>
    <row r="5888" spans="1:5" s="23" customFormat="1" ht="15.75" outlineLevel="2" x14ac:dyDescent="0.25">
      <c r="A5888" s="27">
        <v>44407</v>
      </c>
      <c r="B5888" s="24" t="s">
        <v>131</v>
      </c>
      <c r="C5888" s="25">
        <v>323.39999999999998</v>
      </c>
      <c r="D5888" s="31" t="str">
        <f t="shared" si="91"/>
        <v/>
      </c>
      <c r="E5888" s="24" t="s">
        <v>75</v>
      </c>
    </row>
    <row r="5889" spans="1:5" s="23" customFormat="1" ht="15.75" outlineLevel="1" x14ac:dyDescent="0.25">
      <c r="A5889" s="28">
        <f>A5888</f>
        <v>44407</v>
      </c>
      <c r="B5889" s="29" t="str">
        <f>B5888</f>
        <v>CITY OF HOUSTON</v>
      </c>
      <c r="C5889" s="30">
        <f>SUBTOTAL(9,C5888:C5888)</f>
        <v>323.39999999999998</v>
      </c>
      <c r="D5889" s="31" t="str">
        <f t="shared" si="91"/>
        <v>TOTAL</v>
      </c>
      <c r="E5889" s="24"/>
    </row>
    <row r="5890" spans="1:5" s="23" customFormat="1" ht="15.75" outlineLevel="2" x14ac:dyDescent="0.25">
      <c r="A5890" s="27">
        <v>44407</v>
      </c>
      <c r="B5890" s="24" t="s">
        <v>241</v>
      </c>
      <c r="C5890" s="25">
        <v>738.1</v>
      </c>
      <c r="D5890" s="31" t="str">
        <f t="shared" si="91"/>
        <v/>
      </c>
      <c r="E5890" s="24" t="s">
        <v>58</v>
      </c>
    </row>
    <row r="5891" spans="1:5" s="23" customFormat="1" ht="15.75" outlineLevel="2" x14ac:dyDescent="0.25">
      <c r="A5891" s="27">
        <v>44407</v>
      </c>
      <c r="B5891" s="24" t="s">
        <v>241</v>
      </c>
      <c r="C5891" s="25">
        <v>271.89999999999998</v>
      </c>
      <c r="D5891" s="31" t="str">
        <f t="shared" si="91"/>
        <v/>
      </c>
      <c r="E5891" s="24" t="s">
        <v>58</v>
      </c>
    </row>
    <row r="5892" spans="1:5" s="23" customFormat="1" ht="15.75" outlineLevel="2" x14ac:dyDescent="0.25">
      <c r="A5892" s="27">
        <v>44407</v>
      </c>
      <c r="B5892" s="24" t="s">
        <v>241</v>
      </c>
      <c r="C5892" s="25">
        <v>11.43</v>
      </c>
      <c r="D5892" s="31" t="str">
        <f t="shared" si="91"/>
        <v/>
      </c>
      <c r="E5892" s="24" t="s">
        <v>58</v>
      </c>
    </row>
    <row r="5893" spans="1:5" s="23" customFormat="1" ht="15.75" outlineLevel="1" x14ac:dyDescent="0.25">
      <c r="A5893" s="28">
        <f>A5892</f>
        <v>44407</v>
      </c>
      <c r="B5893" s="29" t="str">
        <f>B5892</f>
        <v>CITY SUPPLY COMPANY INC</v>
      </c>
      <c r="C5893" s="30">
        <f>SUBTOTAL(9,C5890:C5892)</f>
        <v>1021.43</v>
      </c>
      <c r="D5893" s="31" t="str">
        <f t="shared" si="91"/>
        <v>TOTAL</v>
      </c>
      <c r="E5893" s="24"/>
    </row>
    <row r="5894" spans="1:5" s="23" customFormat="1" ht="15.75" outlineLevel="2" x14ac:dyDescent="0.25">
      <c r="A5894" s="27">
        <v>44407</v>
      </c>
      <c r="B5894" s="24" t="s">
        <v>1273</v>
      </c>
      <c r="C5894" s="25">
        <v>1050.77</v>
      </c>
      <c r="D5894" s="31" t="str">
        <f t="shared" si="91"/>
        <v/>
      </c>
      <c r="E5894" s="24" t="s">
        <v>58</v>
      </c>
    </row>
    <row r="5895" spans="1:5" s="23" customFormat="1" ht="15.75" outlineLevel="1" x14ac:dyDescent="0.25">
      <c r="A5895" s="28">
        <f>A5894</f>
        <v>44407</v>
      </c>
      <c r="B5895" s="29" t="str">
        <f>B5894</f>
        <v>ADT COMMERCIAL</v>
      </c>
      <c r="C5895" s="30">
        <f>SUBTOTAL(9,C5894:C5894)</f>
        <v>1050.77</v>
      </c>
      <c r="D5895" s="31" t="str">
        <f t="shared" si="91"/>
        <v>TOTAL</v>
      </c>
      <c r="E5895" s="24"/>
    </row>
    <row r="5896" spans="1:5" s="23" customFormat="1" ht="15.75" outlineLevel="2" x14ac:dyDescent="0.25">
      <c r="A5896" s="27">
        <v>44407</v>
      </c>
      <c r="B5896" s="24" t="s">
        <v>524</v>
      </c>
      <c r="C5896" s="25">
        <v>1325</v>
      </c>
      <c r="D5896" s="31" t="str">
        <f t="shared" si="91"/>
        <v/>
      </c>
      <c r="E5896" s="24" t="s">
        <v>65</v>
      </c>
    </row>
    <row r="5897" spans="1:5" s="23" customFormat="1" ht="15.75" outlineLevel="1" x14ac:dyDescent="0.25">
      <c r="A5897" s="28">
        <f>A5896</f>
        <v>44407</v>
      </c>
      <c r="B5897" s="29" t="str">
        <f>B5896</f>
        <v>CMTA INC</v>
      </c>
      <c r="C5897" s="30">
        <f>SUBTOTAL(9,C5896:C5896)</f>
        <v>1325</v>
      </c>
      <c r="D5897" s="31" t="str">
        <f t="shared" si="91"/>
        <v>TOTAL</v>
      </c>
      <c r="E5897" s="24"/>
    </row>
    <row r="5898" spans="1:5" s="23" customFormat="1" ht="15.75" outlineLevel="2" x14ac:dyDescent="0.25">
      <c r="A5898" s="27">
        <v>44407</v>
      </c>
      <c r="B5898" s="24" t="s">
        <v>204</v>
      </c>
      <c r="C5898" s="25">
        <v>311.7</v>
      </c>
      <c r="D5898" s="31" t="str">
        <f t="shared" si="91"/>
        <v/>
      </c>
      <c r="E5898" s="24" t="s">
        <v>56</v>
      </c>
    </row>
    <row r="5899" spans="1:5" s="23" customFormat="1" ht="15.75" outlineLevel="1" x14ac:dyDescent="0.25">
      <c r="A5899" s="28">
        <f>A5898</f>
        <v>44407</v>
      </c>
      <c r="B5899" s="29" t="str">
        <f>B5898</f>
        <v>COCA COLA SOUTHWEST BEVERAGES LLC</v>
      </c>
      <c r="C5899" s="30">
        <f>SUBTOTAL(9,C5898:C5898)</f>
        <v>311.7</v>
      </c>
      <c r="D5899" s="31" t="str">
        <f t="shared" si="91"/>
        <v>TOTAL</v>
      </c>
      <c r="E5899" s="24"/>
    </row>
    <row r="5900" spans="1:5" s="23" customFormat="1" ht="15.75" outlineLevel="2" x14ac:dyDescent="0.25">
      <c r="A5900" s="27">
        <v>44407</v>
      </c>
      <c r="B5900" s="24" t="s">
        <v>1274</v>
      </c>
      <c r="C5900" s="25">
        <v>4043.8</v>
      </c>
      <c r="D5900" s="31" t="str">
        <f t="shared" si="91"/>
        <v/>
      </c>
      <c r="E5900" s="24" t="s">
        <v>56</v>
      </c>
    </row>
    <row r="5901" spans="1:5" s="23" customFormat="1" ht="15.75" outlineLevel="2" x14ac:dyDescent="0.25">
      <c r="A5901" s="27">
        <v>44407</v>
      </c>
      <c r="B5901" s="24" t="s">
        <v>1274</v>
      </c>
      <c r="C5901" s="25">
        <v>942.11</v>
      </c>
      <c r="D5901" s="31" t="str">
        <f t="shared" si="91"/>
        <v/>
      </c>
      <c r="E5901" s="24" t="s">
        <v>56</v>
      </c>
    </row>
    <row r="5902" spans="1:5" s="23" customFormat="1" ht="15.75" outlineLevel="1" x14ac:dyDescent="0.25">
      <c r="A5902" s="28">
        <f>A5901</f>
        <v>44407</v>
      </c>
      <c r="B5902" s="29" t="str">
        <f>B5901</f>
        <v>COLIBRI SYSTEM</v>
      </c>
      <c r="C5902" s="30">
        <f>SUBTOTAL(9,C5900:C5901)</f>
        <v>4985.91</v>
      </c>
      <c r="D5902" s="31" t="str">
        <f t="shared" si="91"/>
        <v>TOTAL</v>
      </c>
      <c r="E5902" s="24"/>
    </row>
    <row r="5903" spans="1:5" s="23" customFormat="1" ht="15.75" outlineLevel="2" x14ac:dyDescent="0.25">
      <c r="A5903" s="27">
        <v>44407</v>
      </c>
      <c r="B5903" s="24" t="s">
        <v>294</v>
      </c>
      <c r="C5903" s="25">
        <v>111</v>
      </c>
      <c r="D5903" s="31" t="str">
        <f t="shared" si="91"/>
        <v/>
      </c>
      <c r="E5903" s="24" t="s">
        <v>62</v>
      </c>
    </row>
    <row r="5904" spans="1:5" s="23" customFormat="1" ht="15.75" outlineLevel="2" x14ac:dyDescent="0.25">
      <c r="A5904" s="27">
        <v>44407</v>
      </c>
      <c r="B5904" s="24" t="s">
        <v>294</v>
      </c>
      <c r="C5904" s="25">
        <v>2905</v>
      </c>
      <c r="D5904" s="31" t="str">
        <f t="shared" si="91"/>
        <v/>
      </c>
      <c r="E5904" s="24" t="s">
        <v>62</v>
      </c>
    </row>
    <row r="5905" spans="1:5" s="23" customFormat="1" ht="15.75" outlineLevel="1" x14ac:dyDescent="0.25">
      <c r="A5905" s="28">
        <f>A5904</f>
        <v>44407</v>
      </c>
      <c r="B5905" s="29" t="str">
        <f>B5904</f>
        <v>COLLINS MUSIC CENTER OF VICTORIA INC</v>
      </c>
      <c r="C5905" s="30">
        <f>SUBTOTAL(9,C5903:C5904)</f>
        <v>3016</v>
      </c>
      <c r="D5905" s="31" t="str">
        <f t="shared" si="91"/>
        <v>TOTAL</v>
      </c>
      <c r="E5905" s="24"/>
    </row>
    <row r="5906" spans="1:5" s="23" customFormat="1" ht="15.75" outlineLevel="2" x14ac:dyDescent="0.25">
      <c r="A5906" s="27">
        <v>44407</v>
      </c>
      <c r="B5906" s="24" t="s">
        <v>193</v>
      </c>
      <c r="C5906" s="25">
        <v>0.67</v>
      </c>
      <c r="D5906" s="31" t="str">
        <f t="shared" si="91"/>
        <v/>
      </c>
      <c r="E5906" s="24" t="s">
        <v>57</v>
      </c>
    </row>
    <row r="5907" spans="1:5" s="23" customFormat="1" ht="15.75" outlineLevel="2" x14ac:dyDescent="0.25">
      <c r="A5907" s="27">
        <v>44407</v>
      </c>
      <c r="B5907" s="24" t="s">
        <v>193</v>
      </c>
      <c r="C5907" s="25">
        <v>0.67</v>
      </c>
      <c r="D5907" s="31" t="str">
        <f t="shared" si="91"/>
        <v/>
      </c>
      <c r="E5907" s="24" t="s">
        <v>57</v>
      </c>
    </row>
    <row r="5908" spans="1:5" s="23" customFormat="1" ht="15.75" outlineLevel="2" x14ac:dyDescent="0.25">
      <c r="A5908" s="27">
        <v>44407</v>
      </c>
      <c r="B5908" s="24" t="s">
        <v>193</v>
      </c>
      <c r="C5908" s="25">
        <v>0.67</v>
      </c>
      <c r="D5908" s="31" t="str">
        <f t="shared" si="91"/>
        <v/>
      </c>
      <c r="E5908" s="24" t="s">
        <v>57</v>
      </c>
    </row>
    <row r="5909" spans="1:5" s="23" customFormat="1" ht="15.75" outlineLevel="2" x14ac:dyDescent="0.25">
      <c r="A5909" s="27">
        <v>44407</v>
      </c>
      <c r="B5909" s="24" t="s">
        <v>193</v>
      </c>
      <c r="C5909" s="25">
        <v>0.67</v>
      </c>
      <c r="D5909" s="31" t="str">
        <f t="shared" si="91"/>
        <v/>
      </c>
      <c r="E5909" s="24" t="s">
        <v>57</v>
      </c>
    </row>
    <row r="5910" spans="1:5" s="23" customFormat="1" ht="15.75" outlineLevel="2" x14ac:dyDescent="0.25">
      <c r="A5910" s="27">
        <v>44407</v>
      </c>
      <c r="B5910" s="24" t="s">
        <v>193</v>
      </c>
      <c r="C5910" s="25">
        <v>0.67</v>
      </c>
      <c r="D5910" s="31" t="str">
        <f t="shared" si="91"/>
        <v/>
      </c>
      <c r="E5910" s="24" t="s">
        <v>57</v>
      </c>
    </row>
    <row r="5911" spans="1:5" s="23" customFormat="1" ht="15.75" outlineLevel="2" x14ac:dyDescent="0.25">
      <c r="A5911" s="27">
        <v>44407</v>
      </c>
      <c r="B5911" s="24" t="s">
        <v>193</v>
      </c>
      <c r="C5911" s="25">
        <v>0.67</v>
      </c>
      <c r="D5911" s="31" t="str">
        <f t="shared" si="91"/>
        <v/>
      </c>
      <c r="E5911" s="24" t="s">
        <v>57</v>
      </c>
    </row>
    <row r="5912" spans="1:5" s="23" customFormat="1" ht="15.75" outlineLevel="2" x14ac:dyDescent="0.25">
      <c r="A5912" s="27">
        <v>44407</v>
      </c>
      <c r="B5912" s="24" t="s">
        <v>193</v>
      </c>
      <c r="C5912" s="25">
        <v>0.66</v>
      </c>
      <c r="D5912" s="31" t="str">
        <f t="shared" si="91"/>
        <v/>
      </c>
      <c r="E5912" s="24" t="s">
        <v>57</v>
      </c>
    </row>
    <row r="5913" spans="1:5" s="23" customFormat="1" ht="15.75" outlineLevel="2" x14ac:dyDescent="0.25">
      <c r="A5913" s="27">
        <v>44407</v>
      </c>
      <c r="B5913" s="24" t="s">
        <v>193</v>
      </c>
      <c r="C5913" s="25">
        <v>0.67</v>
      </c>
      <c r="D5913" s="31" t="str">
        <f t="shared" si="91"/>
        <v/>
      </c>
      <c r="E5913" s="24" t="s">
        <v>57</v>
      </c>
    </row>
    <row r="5914" spans="1:5" s="23" customFormat="1" ht="15.75" outlineLevel="2" x14ac:dyDescent="0.25">
      <c r="A5914" s="27">
        <v>44407</v>
      </c>
      <c r="B5914" s="24" t="s">
        <v>193</v>
      </c>
      <c r="C5914" s="25">
        <v>0.67</v>
      </c>
      <c r="D5914" s="31" t="str">
        <f t="shared" si="91"/>
        <v/>
      </c>
      <c r="E5914" s="24" t="s">
        <v>57</v>
      </c>
    </row>
    <row r="5915" spans="1:5" s="23" customFormat="1" ht="15.75" outlineLevel="2" x14ac:dyDescent="0.25">
      <c r="A5915" s="27">
        <v>44407</v>
      </c>
      <c r="B5915" s="24" t="s">
        <v>193</v>
      </c>
      <c r="C5915" s="25">
        <v>0.67</v>
      </c>
      <c r="D5915" s="31" t="str">
        <f t="shared" si="91"/>
        <v/>
      </c>
      <c r="E5915" s="24" t="s">
        <v>57</v>
      </c>
    </row>
    <row r="5916" spans="1:5" s="23" customFormat="1" ht="15.75" outlineLevel="2" x14ac:dyDescent="0.25">
      <c r="A5916" s="27">
        <v>44407</v>
      </c>
      <c r="B5916" s="24" t="s">
        <v>193</v>
      </c>
      <c r="C5916" s="25">
        <v>0.67</v>
      </c>
      <c r="D5916" s="31" t="str">
        <f t="shared" si="91"/>
        <v/>
      </c>
      <c r="E5916" s="24" t="s">
        <v>57</v>
      </c>
    </row>
    <row r="5917" spans="1:5" s="23" customFormat="1" ht="15.75" outlineLevel="2" x14ac:dyDescent="0.25">
      <c r="A5917" s="27">
        <v>44407</v>
      </c>
      <c r="B5917" s="24" t="s">
        <v>193</v>
      </c>
      <c r="C5917" s="25">
        <v>0.67</v>
      </c>
      <c r="D5917" s="31" t="str">
        <f t="shared" si="91"/>
        <v/>
      </c>
      <c r="E5917" s="24" t="s">
        <v>57</v>
      </c>
    </row>
    <row r="5918" spans="1:5" s="23" customFormat="1" ht="15.75" outlineLevel="2" x14ac:dyDescent="0.25">
      <c r="A5918" s="27">
        <v>44407</v>
      </c>
      <c r="B5918" s="24" t="s">
        <v>193</v>
      </c>
      <c r="C5918" s="25">
        <v>0.67</v>
      </c>
      <c r="D5918" s="31" t="str">
        <f t="shared" si="91"/>
        <v/>
      </c>
      <c r="E5918" s="24" t="s">
        <v>57</v>
      </c>
    </row>
    <row r="5919" spans="1:5" s="23" customFormat="1" ht="15.75" outlineLevel="2" x14ac:dyDescent="0.25">
      <c r="A5919" s="27">
        <v>44407</v>
      </c>
      <c r="B5919" s="24" t="s">
        <v>193</v>
      </c>
      <c r="C5919" s="25">
        <v>0.67</v>
      </c>
      <c r="D5919" s="31" t="str">
        <f t="shared" si="91"/>
        <v/>
      </c>
      <c r="E5919" s="24" t="s">
        <v>57</v>
      </c>
    </row>
    <row r="5920" spans="1:5" s="23" customFormat="1" ht="15.75" outlineLevel="2" x14ac:dyDescent="0.25">
      <c r="A5920" s="27">
        <v>44407</v>
      </c>
      <c r="B5920" s="24" t="s">
        <v>193</v>
      </c>
      <c r="C5920" s="25">
        <v>0.67</v>
      </c>
      <c r="D5920" s="31" t="str">
        <f t="shared" si="91"/>
        <v/>
      </c>
      <c r="E5920" s="24" t="s">
        <v>57</v>
      </c>
    </row>
    <row r="5921" spans="1:5" s="23" customFormat="1" ht="15.75" outlineLevel="2" x14ac:dyDescent="0.25">
      <c r="A5921" s="27">
        <v>44407</v>
      </c>
      <c r="B5921" s="24" t="s">
        <v>193</v>
      </c>
      <c r="C5921" s="25">
        <v>0.67</v>
      </c>
      <c r="D5921" s="31" t="str">
        <f t="shared" si="91"/>
        <v/>
      </c>
      <c r="E5921" s="24" t="s">
        <v>57</v>
      </c>
    </row>
    <row r="5922" spans="1:5" s="23" customFormat="1" ht="15.75" outlineLevel="2" x14ac:dyDescent="0.25">
      <c r="A5922" s="27">
        <v>44407</v>
      </c>
      <c r="B5922" s="24" t="s">
        <v>193</v>
      </c>
      <c r="C5922" s="25">
        <v>0.67</v>
      </c>
      <c r="D5922" s="31" t="str">
        <f t="shared" si="91"/>
        <v/>
      </c>
      <c r="E5922" s="24" t="s">
        <v>57</v>
      </c>
    </row>
    <row r="5923" spans="1:5" s="23" customFormat="1" ht="15.75" outlineLevel="2" x14ac:dyDescent="0.25">
      <c r="A5923" s="27">
        <v>44407</v>
      </c>
      <c r="B5923" s="24" t="s">
        <v>193</v>
      </c>
      <c r="C5923" s="25">
        <v>0.67</v>
      </c>
      <c r="D5923" s="31" t="str">
        <f t="shared" si="91"/>
        <v/>
      </c>
      <c r="E5923" s="24" t="s">
        <v>57</v>
      </c>
    </row>
    <row r="5924" spans="1:5" s="23" customFormat="1" ht="15.75" outlineLevel="2" x14ac:dyDescent="0.25">
      <c r="A5924" s="27">
        <v>44407</v>
      </c>
      <c r="B5924" s="24" t="s">
        <v>193</v>
      </c>
      <c r="C5924" s="25">
        <v>0.67</v>
      </c>
      <c r="D5924" s="31" t="str">
        <f t="shared" si="91"/>
        <v/>
      </c>
      <c r="E5924" s="24" t="s">
        <v>57</v>
      </c>
    </row>
    <row r="5925" spans="1:5" s="23" customFormat="1" ht="15.75" outlineLevel="2" x14ac:dyDescent="0.25">
      <c r="A5925" s="27">
        <v>44407</v>
      </c>
      <c r="B5925" s="24" t="s">
        <v>193</v>
      </c>
      <c r="C5925" s="25">
        <v>0.67</v>
      </c>
      <c r="D5925" s="31" t="str">
        <f t="shared" si="91"/>
        <v/>
      </c>
      <c r="E5925" s="24" t="s">
        <v>57</v>
      </c>
    </row>
    <row r="5926" spans="1:5" s="23" customFormat="1" ht="15.75" outlineLevel="2" x14ac:dyDescent="0.25">
      <c r="A5926" s="27">
        <v>44407</v>
      </c>
      <c r="B5926" s="24" t="s">
        <v>193</v>
      </c>
      <c r="C5926" s="25">
        <v>0.67</v>
      </c>
      <c r="D5926" s="31" t="str">
        <f t="shared" si="91"/>
        <v/>
      </c>
      <c r="E5926" s="24" t="s">
        <v>57</v>
      </c>
    </row>
    <row r="5927" spans="1:5" s="23" customFormat="1" ht="15.75" outlineLevel="2" x14ac:dyDescent="0.25">
      <c r="A5927" s="27">
        <v>44407</v>
      </c>
      <c r="B5927" s="24" t="s">
        <v>193</v>
      </c>
      <c r="C5927" s="25">
        <v>0.67</v>
      </c>
      <c r="D5927" s="31" t="str">
        <f t="shared" si="91"/>
        <v/>
      </c>
      <c r="E5927" s="24" t="s">
        <v>57</v>
      </c>
    </row>
    <row r="5928" spans="1:5" s="23" customFormat="1" ht="15.75" outlineLevel="2" x14ac:dyDescent="0.25">
      <c r="A5928" s="27">
        <v>44407</v>
      </c>
      <c r="B5928" s="24" t="s">
        <v>193</v>
      </c>
      <c r="C5928" s="25">
        <v>0.67</v>
      </c>
      <c r="D5928" s="31" t="str">
        <f t="shared" si="91"/>
        <v/>
      </c>
      <c r="E5928" s="24" t="s">
        <v>57</v>
      </c>
    </row>
    <row r="5929" spans="1:5" s="23" customFormat="1" ht="15.75" outlineLevel="2" x14ac:dyDescent="0.25">
      <c r="A5929" s="27">
        <v>44407</v>
      </c>
      <c r="B5929" s="24" t="s">
        <v>193</v>
      </c>
      <c r="C5929" s="25">
        <v>0.67</v>
      </c>
      <c r="D5929" s="31" t="str">
        <f t="shared" si="91"/>
        <v/>
      </c>
      <c r="E5929" s="24" t="s">
        <v>57</v>
      </c>
    </row>
    <row r="5930" spans="1:5" s="23" customFormat="1" ht="15.75" outlineLevel="2" x14ac:dyDescent="0.25">
      <c r="A5930" s="27">
        <v>44407</v>
      </c>
      <c r="B5930" s="24" t="s">
        <v>193</v>
      </c>
      <c r="C5930" s="25">
        <v>0.67</v>
      </c>
      <c r="D5930" s="31" t="str">
        <f t="shared" si="91"/>
        <v/>
      </c>
      <c r="E5930" s="24" t="s">
        <v>57</v>
      </c>
    </row>
    <row r="5931" spans="1:5" s="23" customFormat="1" ht="15.75" outlineLevel="2" x14ac:dyDescent="0.25">
      <c r="A5931" s="27">
        <v>44407</v>
      </c>
      <c r="B5931" s="24" t="s">
        <v>193</v>
      </c>
      <c r="C5931" s="25">
        <v>0.67</v>
      </c>
      <c r="D5931" s="31" t="str">
        <f t="shared" si="91"/>
        <v/>
      </c>
      <c r="E5931" s="24" t="s">
        <v>57</v>
      </c>
    </row>
    <row r="5932" spans="1:5" s="23" customFormat="1" ht="15.75" outlineLevel="2" x14ac:dyDescent="0.25">
      <c r="A5932" s="27">
        <v>44407</v>
      </c>
      <c r="B5932" s="24" t="s">
        <v>193</v>
      </c>
      <c r="C5932" s="25">
        <v>0.67</v>
      </c>
      <c r="D5932" s="31" t="str">
        <f t="shared" si="91"/>
        <v/>
      </c>
      <c r="E5932" s="24" t="s">
        <v>57</v>
      </c>
    </row>
    <row r="5933" spans="1:5" s="23" customFormat="1" ht="15.75" outlineLevel="2" x14ac:dyDescent="0.25">
      <c r="A5933" s="27">
        <v>44407</v>
      </c>
      <c r="B5933" s="24" t="s">
        <v>193</v>
      </c>
      <c r="C5933" s="25">
        <v>0.67</v>
      </c>
      <c r="D5933" s="31" t="str">
        <f t="shared" si="91"/>
        <v/>
      </c>
      <c r="E5933" s="24" t="s">
        <v>57</v>
      </c>
    </row>
    <row r="5934" spans="1:5" s="23" customFormat="1" ht="15.75" outlineLevel="2" x14ac:dyDescent="0.25">
      <c r="A5934" s="27">
        <v>44407</v>
      </c>
      <c r="B5934" s="24" t="s">
        <v>193</v>
      </c>
      <c r="C5934" s="25">
        <v>0.67</v>
      </c>
      <c r="D5934" s="31" t="str">
        <f t="shared" si="91"/>
        <v/>
      </c>
      <c r="E5934" s="24" t="s">
        <v>57</v>
      </c>
    </row>
    <row r="5935" spans="1:5" s="23" customFormat="1" ht="15.75" outlineLevel="2" x14ac:dyDescent="0.25">
      <c r="A5935" s="27">
        <v>44407</v>
      </c>
      <c r="B5935" s="24" t="s">
        <v>193</v>
      </c>
      <c r="C5935" s="25">
        <v>0.67</v>
      </c>
      <c r="D5935" s="31" t="str">
        <f t="shared" si="91"/>
        <v/>
      </c>
      <c r="E5935" s="24" t="s">
        <v>57</v>
      </c>
    </row>
    <row r="5936" spans="1:5" s="23" customFormat="1" ht="15.75" outlineLevel="2" x14ac:dyDescent="0.25">
      <c r="A5936" s="27">
        <v>44407</v>
      </c>
      <c r="B5936" s="24" t="s">
        <v>193</v>
      </c>
      <c r="C5936" s="25">
        <v>0.67</v>
      </c>
      <c r="D5936" s="31" t="str">
        <f t="shared" si="91"/>
        <v/>
      </c>
      <c r="E5936" s="24" t="s">
        <v>57</v>
      </c>
    </row>
    <row r="5937" spans="1:5" s="23" customFormat="1" ht="15.75" outlineLevel="2" x14ac:dyDescent="0.25">
      <c r="A5937" s="27">
        <v>44407</v>
      </c>
      <c r="B5937" s="24" t="s">
        <v>193</v>
      </c>
      <c r="C5937" s="25">
        <v>0.67</v>
      </c>
      <c r="D5937" s="31" t="str">
        <f t="shared" ref="D5937:D6000" si="92">IF(E5937="","TOTAL","")</f>
        <v/>
      </c>
      <c r="E5937" s="24" t="s">
        <v>57</v>
      </c>
    </row>
    <row r="5938" spans="1:5" s="23" customFormat="1" ht="15.75" outlineLevel="2" x14ac:dyDescent="0.25">
      <c r="A5938" s="27">
        <v>44407</v>
      </c>
      <c r="B5938" s="24" t="s">
        <v>193</v>
      </c>
      <c r="C5938" s="25">
        <v>0.67</v>
      </c>
      <c r="D5938" s="31" t="str">
        <f t="shared" si="92"/>
        <v/>
      </c>
      <c r="E5938" s="24" t="s">
        <v>57</v>
      </c>
    </row>
    <row r="5939" spans="1:5" s="23" customFormat="1" ht="15.75" outlineLevel="2" x14ac:dyDescent="0.25">
      <c r="A5939" s="27">
        <v>44407</v>
      </c>
      <c r="B5939" s="24" t="s">
        <v>193</v>
      </c>
      <c r="C5939" s="25">
        <v>0.67</v>
      </c>
      <c r="D5939" s="31" t="str">
        <f t="shared" si="92"/>
        <v/>
      </c>
      <c r="E5939" s="24" t="s">
        <v>57</v>
      </c>
    </row>
    <row r="5940" spans="1:5" s="23" customFormat="1" ht="15.75" outlineLevel="2" x14ac:dyDescent="0.25">
      <c r="A5940" s="27">
        <v>44407</v>
      </c>
      <c r="B5940" s="24" t="s">
        <v>193</v>
      </c>
      <c r="C5940" s="25">
        <v>0.67</v>
      </c>
      <c r="D5940" s="31" t="str">
        <f t="shared" si="92"/>
        <v/>
      </c>
      <c r="E5940" s="24" t="s">
        <v>57</v>
      </c>
    </row>
    <row r="5941" spans="1:5" s="23" customFormat="1" ht="15.75" outlineLevel="2" x14ac:dyDescent="0.25">
      <c r="A5941" s="27">
        <v>44407</v>
      </c>
      <c r="B5941" s="24" t="s">
        <v>193</v>
      </c>
      <c r="C5941" s="25">
        <v>0.67</v>
      </c>
      <c r="D5941" s="31" t="str">
        <f t="shared" si="92"/>
        <v/>
      </c>
      <c r="E5941" s="24" t="s">
        <v>57</v>
      </c>
    </row>
    <row r="5942" spans="1:5" s="23" customFormat="1" ht="15.75" outlineLevel="2" x14ac:dyDescent="0.25">
      <c r="A5942" s="27">
        <v>44407</v>
      </c>
      <c r="B5942" s="24" t="s">
        <v>193</v>
      </c>
      <c r="C5942" s="25">
        <v>0.67</v>
      </c>
      <c r="D5942" s="31" t="str">
        <f t="shared" si="92"/>
        <v/>
      </c>
      <c r="E5942" s="24" t="s">
        <v>57</v>
      </c>
    </row>
    <row r="5943" spans="1:5" s="23" customFormat="1" ht="15.75" outlineLevel="2" x14ac:dyDescent="0.25">
      <c r="A5943" s="27">
        <v>44407</v>
      </c>
      <c r="B5943" s="24" t="s">
        <v>193</v>
      </c>
      <c r="C5943" s="25">
        <v>0.67</v>
      </c>
      <c r="D5943" s="31" t="str">
        <f t="shared" si="92"/>
        <v/>
      </c>
      <c r="E5943" s="24" t="s">
        <v>57</v>
      </c>
    </row>
    <row r="5944" spans="1:5" s="23" customFormat="1" ht="15.75" outlineLevel="2" x14ac:dyDescent="0.25">
      <c r="A5944" s="27">
        <v>44407</v>
      </c>
      <c r="B5944" s="24" t="s">
        <v>193</v>
      </c>
      <c r="C5944" s="25">
        <v>0.67</v>
      </c>
      <c r="D5944" s="31" t="str">
        <f t="shared" si="92"/>
        <v/>
      </c>
      <c r="E5944" s="24" t="s">
        <v>57</v>
      </c>
    </row>
    <row r="5945" spans="1:5" s="23" customFormat="1" ht="15.75" outlineLevel="2" x14ac:dyDescent="0.25">
      <c r="A5945" s="27">
        <v>44407</v>
      </c>
      <c r="B5945" s="24" t="s">
        <v>193</v>
      </c>
      <c r="C5945" s="25">
        <v>0.67</v>
      </c>
      <c r="D5945" s="31" t="str">
        <f t="shared" si="92"/>
        <v/>
      </c>
      <c r="E5945" s="24" t="s">
        <v>57</v>
      </c>
    </row>
    <row r="5946" spans="1:5" s="23" customFormat="1" ht="15.75" outlineLevel="2" x14ac:dyDescent="0.25">
      <c r="A5946" s="27">
        <v>44407</v>
      </c>
      <c r="B5946" s="24" t="s">
        <v>193</v>
      </c>
      <c r="C5946" s="25">
        <v>0.67</v>
      </c>
      <c r="D5946" s="31" t="str">
        <f t="shared" si="92"/>
        <v/>
      </c>
      <c r="E5946" s="24" t="s">
        <v>57</v>
      </c>
    </row>
    <row r="5947" spans="1:5" s="23" customFormat="1" ht="15.75" outlineLevel="2" x14ac:dyDescent="0.25">
      <c r="A5947" s="27">
        <v>44407</v>
      </c>
      <c r="B5947" s="24" t="s">
        <v>193</v>
      </c>
      <c r="C5947" s="25">
        <v>0.67</v>
      </c>
      <c r="D5947" s="31" t="str">
        <f t="shared" si="92"/>
        <v/>
      </c>
      <c r="E5947" s="24" t="s">
        <v>57</v>
      </c>
    </row>
    <row r="5948" spans="1:5" s="23" customFormat="1" ht="15.75" outlineLevel="2" x14ac:dyDescent="0.25">
      <c r="A5948" s="27">
        <v>44407</v>
      </c>
      <c r="B5948" s="24" t="s">
        <v>193</v>
      </c>
      <c r="C5948" s="25">
        <v>0.67</v>
      </c>
      <c r="D5948" s="31" t="str">
        <f t="shared" si="92"/>
        <v/>
      </c>
      <c r="E5948" s="24" t="s">
        <v>57</v>
      </c>
    </row>
    <row r="5949" spans="1:5" s="23" customFormat="1" ht="15.75" outlineLevel="1" x14ac:dyDescent="0.25">
      <c r="A5949" s="28">
        <f>A5948</f>
        <v>44407</v>
      </c>
      <c r="B5949" s="29" t="str">
        <f>B5948</f>
        <v>COMPLETE BOOK &amp; MEDIA</v>
      </c>
      <c r="C5949" s="30">
        <f>SUBTOTAL(9,C5906:C5948)</f>
        <v>28.800000000000033</v>
      </c>
      <c r="D5949" s="31" t="str">
        <f t="shared" si="92"/>
        <v>TOTAL</v>
      </c>
      <c r="E5949" s="24"/>
    </row>
    <row r="5950" spans="1:5" s="23" customFormat="1" ht="15.75" outlineLevel="2" x14ac:dyDescent="0.25">
      <c r="A5950" s="27">
        <v>44407</v>
      </c>
      <c r="B5950" s="24" t="s">
        <v>257</v>
      </c>
      <c r="C5950" s="25">
        <v>995</v>
      </c>
      <c r="D5950" s="31" t="str">
        <f t="shared" si="92"/>
        <v/>
      </c>
      <c r="E5950" s="24" t="s">
        <v>289</v>
      </c>
    </row>
    <row r="5951" spans="1:5" s="23" customFormat="1" ht="15.75" outlineLevel="2" x14ac:dyDescent="0.25">
      <c r="A5951" s="27">
        <v>44407</v>
      </c>
      <c r="B5951" s="24" t="s">
        <v>257</v>
      </c>
      <c r="C5951" s="25">
        <v>3980</v>
      </c>
      <c r="D5951" s="31" t="str">
        <f t="shared" si="92"/>
        <v/>
      </c>
      <c r="E5951" s="24" t="s">
        <v>289</v>
      </c>
    </row>
    <row r="5952" spans="1:5" s="23" customFormat="1" ht="15.75" outlineLevel="1" x14ac:dyDescent="0.25">
      <c r="A5952" s="28">
        <f>A5951</f>
        <v>44407</v>
      </c>
      <c r="B5952" s="29" t="str">
        <f>B5951</f>
        <v>GOVCONNECTION INC</v>
      </c>
      <c r="C5952" s="30">
        <f>SUBTOTAL(9,C5950:C5951)</f>
        <v>4975</v>
      </c>
      <c r="D5952" s="31" t="str">
        <f t="shared" si="92"/>
        <v>TOTAL</v>
      </c>
      <c r="E5952" s="24"/>
    </row>
    <row r="5953" spans="1:5" s="23" customFormat="1" ht="15.75" outlineLevel="2" x14ac:dyDescent="0.25">
      <c r="A5953" s="27">
        <v>44407</v>
      </c>
      <c r="B5953" s="24" t="s">
        <v>108</v>
      </c>
      <c r="C5953" s="25">
        <v>-1209.5999999999999</v>
      </c>
      <c r="D5953" s="31" t="str">
        <f t="shared" si="92"/>
        <v/>
      </c>
      <c r="E5953" s="24" t="s">
        <v>58</v>
      </c>
    </row>
    <row r="5954" spans="1:5" s="23" customFormat="1" ht="15.75" outlineLevel="2" x14ac:dyDescent="0.25">
      <c r="A5954" s="27">
        <v>44407</v>
      </c>
      <c r="B5954" s="24" t="s">
        <v>108</v>
      </c>
      <c r="C5954" s="25">
        <v>300</v>
      </c>
      <c r="D5954" s="31" t="str">
        <f t="shared" si="92"/>
        <v/>
      </c>
      <c r="E5954" s="24" t="s">
        <v>58</v>
      </c>
    </row>
    <row r="5955" spans="1:5" s="23" customFormat="1" ht="15.75" outlineLevel="2" x14ac:dyDescent="0.25">
      <c r="A5955" s="27">
        <v>44407</v>
      </c>
      <c r="B5955" s="24" t="s">
        <v>108</v>
      </c>
      <c r="C5955" s="25">
        <v>1407</v>
      </c>
      <c r="D5955" s="31" t="str">
        <f t="shared" si="92"/>
        <v/>
      </c>
      <c r="E5955" s="24" t="s">
        <v>58</v>
      </c>
    </row>
    <row r="5956" spans="1:5" s="23" customFormat="1" ht="15.75" outlineLevel="2" x14ac:dyDescent="0.25">
      <c r="A5956" s="27">
        <v>44407</v>
      </c>
      <c r="B5956" s="24" t="s">
        <v>108</v>
      </c>
      <c r="C5956" s="25">
        <v>862.32</v>
      </c>
      <c r="D5956" s="31" t="str">
        <f t="shared" si="92"/>
        <v/>
      </c>
      <c r="E5956" s="24" t="s">
        <v>58</v>
      </c>
    </row>
    <row r="5957" spans="1:5" s="23" customFormat="1" ht="15.75" outlineLevel="2" x14ac:dyDescent="0.25">
      <c r="A5957" s="27">
        <v>44407</v>
      </c>
      <c r="B5957" s="24" t="s">
        <v>108</v>
      </c>
      <c r="C5957" s="25">
        <v>311.08999999999997</v>
      </c>
      <c r="D5957" s="31" t="str">
        <f t="shared" si="92"/>
        <v/>
      </c>
      <c r="E5957" s="24" t="s">
        <v>58</v>
      </c>
    </row>
    <row r="5958" spans="1:5" s="23" customFormat="1" ht="15.75" outlineLevel="2" x14ac:dyDescent="0.25">
      <c r="A5958" s="27">
        <v>44407</v>
      </c>
      <c r="B5958" s="24" t="s">
        <v>108</v>
      </c>
      <c r="C5958" s="25">
        <v>2918.88</v>
      </c>
      <c r="D5958" s="31" t="str">
        <f t="shared" si="92"/>
        <v/>
      </c>
      <c r="E5958" s="24" t="s">
        <v>58</v>
      </c>
    </row>
    <row r="5959" spans="1:5" s="23" customFormat="1" ht="15.75" outlineLevel="1" x14ac:dyDescent="0.25">
      <c r="A5959" s="28">
        <f>A5958</f>
        <v>44407</v>
      </c>
      <c r="B5959" s="29" t="str">
        <f>B5958</f>
        <v>CONSOLIDATED ELECTRICAL DISTRIBUTORS INC</v>
      </c>
      <c r="C5959" s="30">
        <f>SUBTOTAL(9,C5953:C5958)</f>
        <v>4589.6900000000005</v>
      </c>
      <c r="D5959" s="31" t="str">
        <f t="shared" si="92"/>
        <v>TOTAL</v>
      </c>
      <c r="E5959" s="24"/>
    </row>
    <row r="5960" spans="1:5" s="23" customFormat="1" ht="15.75" outlineLevel="2" x14ac:dyDescent="0.25">
      <c r="A5960" s="27">
        <v>44407</v>
      </c>
      <c r="B5960" s="24" t="s">
        <v>1275</v>
      </c>
      <c r="C5960" s="25">
        <v>4662</v>
      </c>
      <c r="D5960" s="31" t="str">
        <f t="shared" si="92"/>
        <v/>
      </c>
      <c r="E5960" s="24" t="s">
        <v>54</v>
      </c>
    </row>
    <row r="5961" spans="1:5" s="23" customFormat="1" ht="15.75" outlineLevel="1" x14ac:dyDescent="0.25">
      <c r="A5961" s="28">
        <f>A5960</f>
        <v>44407</v>
      </c>
      <c r="B5961" s="29" t="str">
        <f>B5960</f>
        <v>CONSTANT CONTACT INC</v>
      </c>
      <c r="C5961" s="30">
        <f>SUBTOTAL(9,C5960:C5960)</f>
        <v>4662</v>
      </c>
      <c r="D5961" s="31" t="str">
        <f t="shared" si="92"/>
        <v>TOTAL</v>
      </c>
      <c r="E5961" s="24"/>
    </row>
    <row r="5962" spans="1:5" s="23" customFormat="1" ht="15.75" outlineLevel="2" x14ac:dyDescent="0.25">
      <c r="A5962" s="27">
        <v>44407</v>
      </c>
      <c r="B5962" s="24" t="s">
        <v>525</v>
      </c>
      <c r="C5962" s="25">
        <v>38.97</v>
      </c>
      <c r="D5962" s="31" t="str">
        <f t="shared" si="92"/>
        <v/>
      </c>
      <c r="E5962" s="24" t="s">
        <v>137</v>
      </c>
    </row>
    <row r="5963" spans="1:5" s="23" customFormat="1" ht="15.75" outlineLevel="1" x14ac:dyDescent="0.25">
      <c r="A5963" s="28">
        <f>A5962</f>
        <v>44407</v>
      </c>
      <c r="B5963" s="29" t="str">
        <f>B5962</f>
        <v>COSENZA &amp; ASSOCIATES LLC</v>
      </c>
      <c r="C5963" s="30">
        <f>SUBTOTAL(9,C5962:C5962)</f>
        <v>38.97</v>
      </c>
      <c r="D5963" s="31" t="str">
        <f t="shared" si="92"/>
        <v>TOTAL</v>
      </c>
      <c r="E5963" s="24"/>
    </row>
    <row r="5964" spans="1:5" s="23" customFormat="1" ht="15.75" outlineLevel="2" x14ac:dyDescent="0.25">
      <c r="A5964" s="27">
        <v>44407</v>
      </c>
      <c r="B5964" s="24" t="s">
        <v>38</v>
      </c>
      <c r="C5964" s="25">
        <v>70.83</v>
      </c>
      <c r="D5964" s="31" t="str">
        <f t="shared" si="92"/>
        <v/>
      </c>
      <c r="E5964" s="24" t="s">
        <v>56</v>
      </c>
    </row>
    <row r="5965" spans="1:5" s="23" customFormat="1" ht="15.75" outlineLevel="1" x14ac:dyDescent="0.25">
      <c r="A5965" s="28">
        <f>A5964</f>
        <v>44407</v>
      </c>
      <c r="B5965" s="29" t="str">
        <f>B5964</f>
        <v>COSTCO WHOLESALE CORPORATION</v>
      </c>
      <c r="C5965" s="30">
        <f>SUBTOTAL(9,C5964:C5964)</f>
        <v>70.83</v>
      </c>
      <c r="D5965" s="31" t="str">
        <f t="shared" si="92"/>
        <v>TOTAL</v>
      </c>
      <c r="E5965" s="24"/>
    </row>
    <row r="5966" spans="1:5" s="23" customFormat="1" ht="15.75" outlineLevel="2" x14ac:dyDescent="0.25">
      <c r="A5966" s="27">
        <v>44407</v>
      </c>
      <c r="B5966" s="24" t="s">
        <v>526</v>
      </c>
      <c r="C5966" s="25">
        <v>1256</v>
      </c>
      <c r="D5966" s="31" t="str">
        <f t="shared" si="92"/>
        <v/>
      </c>
      <c r="E5966" s="24" t="s">
        <v>70</v>
      </c>
    </row>
    <row r="5967" spans="1:5" s="23" customFormat="1" ht="15.75" outlineLevel="1" x14ac:dyDescent="0.25">
      <c r="A5967" s="28">
        <f>A5966</f>
        <v>44407</v>
      </c>
      <c r="B5967" s="29" t="str">
        <f>B5966</f>
        <v>COUNTRY PARK PORTRAITS</v>
      </c>
      <c r="C5967" s="30">
        <f>SUBTOTAL(9,C5966:C5966)</f>
        <v>1256</v>
      </c>
      <c r="D5967" s="31" t="str">
        <f t="shared" si="92"/>
        <v>TOTAL</v>
      </c>
      <c r="E5967" s="24"/>
    </row>
    <row r="5968" spans="1:5" s="23" customFormat="1" ht="15.75" outlineLevel="2" x14ac:dyDescent="0.25">
      <c r="A5968" s="27">
        <v>44407</v>
      </c>
      <c r="B5968" s="24" t="s">
        <v>1276</v>
      </c>
      <c r="C5968" s="25">
        <v>42155</v>
      </c>
      <c r="D5968" s="31" t="str">
        <f t="shared" si="92"/>
        <v/>
      </c>
      <c r="E5968" s="24" t="s">
        <v>54</v>
      </c>
    </row>
    <row r="5969" spans="1:5" s="23" customFormat="1" ht="15.75" outlineLevel="2" x14ac:dyDescent="0.25">
      <c r="A5969" s="27">
        <v>44407</v>
      </c>
      <c r="B5969" s="24" t="s">
        <v>1276</v>
      </c>
      <c r="C5969" s="25">
        <v>40257.5</v>
      </c>
      <c r="D5969" s="31" t="str">
        <f t="shared" si="92"/>
        <v/>
      </c>
      <c r="E5969" s="24" t="s">
        <v>54</v>
      </c>
    </row>
    <row r="5970" spans="1:5" s="23" customFormat="1" ht="15.75" outlineLevel="1" x14ac:dyDescent="0.25">
      <c r="A5970" s="28">
        <f>A5969</f>
        <v>44407</v>
      </c>
      <c r="B5970" s="29" t="str">
        <f>B5969</f>
        <v>CRABTREE INTERPRETING SERVICES</v>
      </c>
      <c r="C5970" s="30">
        <f>SUBTOTAL(9,C5968:C5969)</f>
        <v>82412.5</v>
      </c>
      <c r="D5970" s="31" t="str">
        <f t="shared" si="92"/>
        <v>TOTAL</v>
      </c>
      <c r="E5970" s="24"/>
    </row>
    <row r="5971" spans="1:5" s="23" customFormat="1" ht="15.75" outlineLevel="2" x14ac:dyDescent="0.25">
      <c r="A5971" s="27">
        <v>44407</v>
      </c>
      <c r="B5971" s="24" t="s">
        <v>224</v>
      </c>
      <c r="C5971" s="25">
        <v>466</v>
      </c>
      <c r="D5971" s="31" t="str">
        <f t="shared" si="92"/>
        <v/>
      </c>
      <c r="E5971" s="24" t="s">
        <v>56</v>
      </c>
    </row>
    <row r="5972" spans="1:5" s="23" customFormat="1" ht="15.75" outlineLevel="2" x14ac:dyDescent="0.25">
      <c r="A5972" s="27">
        <v>44407</v>
      </c>
      <c r="B5972" s="24" t="s">
        <v>224</v>
      </c>
      <c r="C5972" s="25">
        <v>158.66999999999999</v>
      </c>
      <c r="D5972" s="31" t="str">
        <f t="shared" si="92"/>
        <v/>
      </c>
      <c r="E5972" s="24" t="s">
        <v>66</v>
      </c>
    </row>
    <row r="5973" spans="1:5" s="23" customFormat="1" ht="15.75" outlineLevel="1" x14ac:dyDescent="0.25">
      <c r="A5973" s="28">
        <f>A5972</f>
        <v>44407</v>
      </c>
      <c r="B5973" s="29" t="str">
        <f>B5972</f>
        <v>CROWN TROPHY</v>
      </c>
      <c r="C5973" s="30">
        <f>SUBTOTAL(9,C5971:C5972)</f>
        <v>624.66999999999996</v>
      </c>
      <c r="D5973" s="31" t="str">
        <f t="shared" si="92"/>
        <v>TOTAL</v>
      </c>
      <c r="E5973" s="24"/>
    </row>
    <row r="5974" spans="1:5" s="23" customFormat="1" ht="15.75" outlineLevel="2" x14ac:dyDescent="0.25">
      <c r="A5974" s="27">
        <v>44407</v>
      </c>
      <c r="B5974" s="24" t="s">
        <v>527</v>
      </c>
      <c r="C5974" s="25">
        <v>826.5</v>
      </c>
      <c r="D5974" s="31" t="str">
        <f t="shared" si="92"/>
        <v/>
      </c>
      <c r="E5974" s="24" t="s">
        <v>56</v>
      </c>
    </row>
    <row r="5975" spans="1:5" s="23" customFormat="1" ht="15.75" outlineLevel="1" x14ac:dyDescent="0.25">
      <c r="A5975" s="28">
        <f>A5974</f>
        <v>44407</v>
      </c>
      <c r="B5975" s="29" t="str">
        <f>B5974</f>
        <v>CUSTOM IMPRINT AMERICA</v>
      </c>
      <c r="C5975" s="30">
        <f>SUBTOTAL(9,C5974:C5974)</f>
        <v>826.5</v>
      </c>
      <c r="D5975" s="31" t="str">
        <f t="shared" si="92"/>
        <v>TOTAL</v>
      </c>
      <c r="E5975" s="24"/>
    </row>
    <row r="5976" spans="1:5" s="23" customFormat="1" ht="15.75" outlineLevel="2" x14ac:dyDescent="0.25">
      <c r="A5976" s="27">
        <v>44407</v>
      </c>
      <c r="B5976" s="24" t="s">
        <v>587</v>
      </c>
      <c r="C5976" s="25">
        <v>5026.5</v>
      </c>
      <c r="D5976" s="31" t="str">
        <f t="shared" si="92"/>
        <v/>
      </c>
      <c r="E5976" s="24" t="s">
        <v>222</v>
      </c>
    </row>
    <row r="5977" spans="1:5" s="23" customFormat="1" ht="15.75" outlineLevel="1" x14ac:dyDescent="0.25">
      <c r="A5977" s="28">
        <f>A5976</f>
        <v>44407</v>
      </c>
      <c r="B5977" s="29" t="str">
        <f>B5976</f>
        <v>DAXWELL</v>
      </c>
      <c r="C5977" s="30">
        <f>SUBTOTAL(9,C5976:C5976)</f>
        <v>5026.5</v>
      </c>
      <c r="D5977" s="31" t="str">
        <f t="shared" si="92"/>
        <v>TOTAL</v>
      </c>
      <c r="E5977" s="24"/>
    </row>
    <row r="5978" spans="1:5" s="23" customFormat="1" ht="15.75" outlineLevel="2" x14ac:dyDescent="0.25">
      <c r="A5978" s="27">
        <v>44407</v>
      </c>
      <c r="B5978" s="24" t="s">
        <v>1277</v>
      </c>
      <c r="C5978" s="25">
        <v>1590</v>
      </c>
      <c r="D5978" s="31" t="str">
        <f t="shared" si="92"/>
        <v/>
      </c>
      <c r="E5978" s="24" t="s">
        <v>137</v>
      </c>
    </row>
    <row r="5979" spans="1:5" s="23" customFormat="1" ht="15.75" outlineLevel="1" x14ac:dyDescent="0.25">
      <c r="A5979" s="28">
        <f>A5978</f>
        <v>44407</v>
      </c>
      <c r="B5979" s="29" t="str">
        <f>B5978</f>
        <v>THE DBQ COMPANY</v>
      </c>
      <c r="C5979" s="30">
        <f>SUBTOTAL(9,C5978:C5978)</f>
        <v>1590</v>
      </c>
      <c r="D5979" s="31" t="str">
        <f t="shared" si="92"/>
        <v>TOTAL</v>
      </c>
      <c r="E5979" s="24"/>
    </row>
    <row r="5980" spans="1:5" s="23" customFormat="1" ht="15.75" outlineLevel="2" x14ac:dyDescent="0.25">
      <c r="A5980" s="27">
        <v>44407</v>
      </c>
      <c r="B5980" s="24" t="s">
        <v>203</v>
      </c>
      <c r="C5980" s="25">
        <v>32.96</v>
      </c>
      <c r="D5980" s="31" t="str">
        <f t="shared" si="92"/>
        <v/>
      </c>
      <c r="E5980" s="24" t="s">
        <v>55</v>
      </c>
    </row>
    <row r="5981" spans="1:5" s="23" customFormat="1" ht="15.75" outlineLevel="2" x14ac:dyDescent="0.25">
      <c r="A5981" s="27">
        <v>44407</v>
      </c>
      <c r="B5981" s="24" t="s">
        <v>203</v>
      </c>
      <c r="C5981" s="25">
        <v>99.25</v>
      </c>
      <c r="D5981" s="31" t="str">
        <f t="shared" si="92"/>
        <v/>
      </c>
      <c r="E5981" s="24" t="s">
        <v>55</v>
      </c>
    </row>
    <row r="5982" spans="1:5" s="23" customFormat="1" ht="15.75" outlineLevel="2" x14ac:dyDescent="0.25">
      <c r="A5982" s="27">
        <v>44407</v>
      </c>
      <c r="B5982" s="24" t="s">
        <v>203</v>
      </c>
      <c r="C5982" s="25">
        <v>14.15</v>
      </c>
      <c r="D5982" s="31" t="str">
        <f t="shared" si="92"/>
        <v/>
      </c>
      <c r="E5982" s="24" t="s">
        <v>55</v>
      </c>
    </row>
    <row r="5983" spans="1:5" s="23" customFormat="1" ht="15.75" outlineLevel="2" x14ac:dyDescent="0.25">
      <c r="A5983" s="27">
        <v>44407</v>
      </c>
      <c r="B5983" s="24" t="s">
        <v>203</v>
      </c>
      <c r="C5983" s="25">
        <v>42.6</v>
      </c>
      <c r="D5983" s="31" t="str">
        <f t="shared" si="92"/>
        <v/>
      </c>
      <c r="E5983" s="24" t="s">
        <v>55</v>
      </c>
    </row>
    <row r="5984" spans="1:5" s="23" customFormat="1" ht="15.75" outlineLevel="2" x14ac:dyDescent="0.25">
      <c r="A5984" s="27">
        <v>44407</v>
      </c>
      <c r="B5984" s="24" t="s">
        <v>203</v>
      </c>
      <c r="C5984" s="25">
        <v>56.7</v>
      </c>
      <c r="D5984" s="31" t="str">
        <f t="shared" si="92"/>
        <v/>
      </c>
      <c r="E5984" s="24" t="s">
        <v>55</v>
      </c>
    </row>
    <row r="5985" spans="1:5" s="23" customFormat="1" ht="15.75" outlineLevel="2" x14ac:dyDescent="0.25">
      <c r="A5985" s="27">
        <v>44407</v>
      </c>
      <c r="B5985" s="24" t="s">
        <v>203</v>
      </c>
      <c r="C5985" s="25">
        <v>1270.08</v>
      </c>
      <c r="D5985" s="31" t="str">
        <f t="shared" si="92"/>
        <v/>
      </c>
      <c r="E5985" s="24" t="s">
        <v>55</v>
      </c>
    </row>
    <row r="5986" spans="1:5" s="23" customFormat="1" ht="15.75" outlineLevel="2" x14ac:dyDescent="0.25">
      <c r="A5986" s="27">
        <v>44407</v>
      </c>
      <c r="B5986" s="24" t="s">
        <v>203</v>
      </c>
      <c r="C5986" s="25">
        <v>2540.16</v>
      </c>
      <c r="D5986" s="31" t="str">
        <f t="shared" si="92"/>
        <v/>
      </c>
      <c r="E5986" s="24" t="s">
        <v>55</v>
      </c>
    </row>
    <row r="5987" spans="1:5" s="23" customFormat="1" ht="15.75" outlineLevel="2" x14ac:dyDescent="0.25">
      <c r="A5987" s="27">
        <v>44407</v>
      </c>
      <c r="B5987" s="24" t="s">
        <v>203</v>
      </c>
      <c r="C5987" s="25">
        <v>1935.36</v>
      </c>
      <c r="D5987" s="31" t="str">
        <f t="shared" si="92"/>
        <v/>
      </c>
      <c r="E5987" s="24" t="s">
        <v>55</v>
      </c>
    </row>
    <row r="5988" spans="1:5" s="23" customFormat="1" ht="15.75" outlineLevel="2" x14ac:dyDescent="0.25">
      <c r="A5988" s="27">
        <v>44407</v>
      </c>
      <c r="B5988" s="24" t="s">
        <v>203</v>
      </c>
      <c r="C5988" s="25">
        <v>141.80000000000001</v>
      </c>
      <c r="D5988" s="31" t="str">
        <f t="shared" si="92"/>
        <v/>
      </c>
      <c r="E5988" s="24" t="s">
        <v>55</v>
      </c>
    </row>
    <row r="5989" spans="1:5" s="23" customFormat="1" ht="15.75" outlineLevel="2" x14ac:dyDescent="0.25">
      <c r="A5989" s="27">
        <v>44407</v>
      </c>
      <c r="B5989" s="24" t="s">
        <v>203</v>
      </c>
      <c r="C5989" s="25">
        <v>155.94999999999999</v>
      </c>
      <c r="D5989" s="31" t="str">
        <f t="shared" si="92"/>
        <v/>
      </c>
      <c r="E5989" s="24" t="s">
        <v>55</v>
      </c>
    </row>
    <row r="5990" spans="1:5" s="23" customFormat="1" ht="15.75" outlineLevel="2" x14ac:dyDescent="0.25">
      <c r="A5990" s="27">
        <v>44407</v>
      </c>
      <c r="B5990" s="24" t="s">
        <v>203</v>
      </c>
      <c r="C5990" s="25">
        <v>56.75</v>
      </c>
      <c r="D5990" s="31" t="str">
        <f t="shared" si="92"/>
        <v/>
      </c>
      <c r="E5990" s="24" t="s">
        <v>55</v>
      </c>
    </row>
    <row r="5991" spans="1:5" s="23" customFormat="1" ht="15.75" outlineLevel="2" x14ac:dyDescent="0.25">
      <c r="A5991" s="27">
        <v>44407</v>
      </c>
      <c r="B5991" s="24" t="s">
        <v>203</v>
      </c>
      <c r="C5991" s="25">
        <v>42.55</v>
      </c>
      <c r="D5991" s="31" t="str">
        <f t="shared" si="92"/>
        <v/>
      </c>
      <c r="E5991" s="24" t="s">
        <v>55</v>
      </c>
    </row>
    <row r="5992" spans="1:5" s="23" customFormat="1" ht="15.75" outlineLevel="2" x14ac:dyDescent="0.25">
      <c r="A5992" s="27">
        <v>44407</v>
      </c>
      <c r="B5992" s="24" t="s">
        <v>203</v>
      </c>
      <c r="C5992" s="25">
        <v>70.900000000000006</v>
      </c>
      <c r="D5992" s="31" t="str">
        <f t="shared" si="92"/>
        <v/>
      </c>
      <c r="E5992" s="24" t="s">
        <v>55</v>
      </c>
    </row>
    <row r="5993" spans="1:5" s="23" customFormat="1" ht="15.75" outlineLevel="2" x14ac:dyDescent="0.25">
      <c r="A5993" s="27">
        <v>44407</v>
      </c>
      <c r="B5993" s="24" t="s">
        <v>203</v>
      </c>
      <c r="C5993" s="25">
        <v>56.75</v>
      </c>
      <c r="D5993" s="31" t="str">
        <f t="shared" si="92"/>
        <v/>
      </c>
      <c r="E5993" s="24" t="s">
        <v>55</v>
      </c>
    </row>
    <row r="5994" spans="1:5" s="23" customFormat="1" ht="15.75" outlineLevel="2" x14ac:dyDescent="0.25">
      <c r="A5994" s="27">
        <v>44407</v>
      </c>
      <c r="B5994" s="24" t="s">
        <v>203</v>
      </c>
      <c r="C5994" s="25">
        <v>56.8</v>
      </c>
      <c r="D5994" s="31" t="str">
        <f t="shared" si="92"/>
        <v/>
      </c>
      <c r="E5994" s="24" t="s">
        <v>55</v>
      </c>
    </row>
    <row r="5995" spans="1:5" s="23" customFormat="1" ht="15.75" outlineLevel="2" x14ac:dyDescent="0.25">
      <c r="A5995" s="27">
        <v>44407</v>
      </c>
      <c r="B5995" s="24" t="s">
        <v>203</v>
      </c>
      <c r="C5995" s="25">
        <v>127.6</v>
      </c>
      <c r="D5995" s="31" t="str">
        <f t="shared" si="92"/>
        <v/>
      </c>
      <c r="E5995" s="24" t="s">
        <v>55</v>
      </c>
    </row>
    <row r="5996" spans="1:5" s="23" customFormat="1" ht="15.75" outlineLevel="2" x14ac:dyDescent="0.25">
      <c r="A5996" s="27">
        <v>44407</v>
      </c>
      <c r="B5996" s="24" t="s">
        <v>203</v>
      </c>
      <c r="C5996" s="25">
        <v>127.6</v>
      </c>
      <c r="D5996" s="31" t="str">
        <f t="shared" si="92"/>
        <v/>
      </c>
      <c r="E5996" s="24" t="s">
        <v>55</v>
      </c>
    </row>
    <row r="5997" spans="1:5" s="23" customFormat="1" ht="15.75" outlineLevel="2" x14ac:dyDescent="0.25">
      <c r="A5997" s="27">
        <v>44407</v>
      </c>
      <c r="B5997" s="24" t="s">
        <v>203</v>
      </c>
      <c r="C5997" s="25">
        <v>2520</v>
      </c>
      <c r="D5997" s="31" t="str">
        <f t="shared" si="92"/>
        <v/>
      </c>
      <c r="E5997" s="24" t="s">
        <v>55</v>
      </c>
    </row>
    <row r="5998" spans="1:5" s="23" customFormat="1" ht="15.75" outlineLevel="1" x14ac:dyDescent="0.25">
      <c r="A5998" s="28">
        <f>A5997</f>
        <v>44407</v>
      </c>
      <c r="B5998" s="29" t="str">
        <f>B5997</f>
        <v>DEAN FOODS COMPANY</v>
      </c>
      <c r="C5998" s="30">
        <f>SUBTOTAL(9,C5980:C5997)</f>
        <v>9347.9599999999991</v>
      </c>
      <c r="D5998" s="31" t="str">
        <f t="shared" si="92"/>
        <v>TOTAL</v>
      </c>
      <c r="E5998" s="24"/>
    </row>
    <row r="5999" spans="1:5" s="23" customFormat="1" ht="15.75" outlineLevel="2" x14ac:dyDescent="0.25">
      <c r="A5999" s="27">
        <v>44407</v>
      </c>
      <c r="B5999" s="24" t="s">
        <v>1278</v>
      </c>
      <c r="C5999" s="25">
        <v>1835</v>
      </c>
      <c r="D5999" s="31" t="str">
        <f t="shared" si="92"/>
        <v/>
      </c>
      <c r="E5999" s="24" t="s">
        <v>57</v>
      </c>
    </row>
    <row r="6000" spans="1:5" s="23" customFormat="1" ht="15.75" outlineLevel="1" x14ac:dyDescent="0.25">
      <c r="A6000" s="28">
        <f>A5999</f>
        <v>44407</v>
      </c>
      <c r="B6000" s="29" t="str">
        <f>B5999</f>
        <v>DEMIDEC CORPORATION</v>
      </c>
      <c r="C6000" s="30">
        <f>SUBTOTAL(9,C5999:C5999)</f>
        <v>1835</v>
      </c>
      <c r="D6000" s="31" t="str">
        <f t="shared" si="92"/>
        <v>TOTAL</v>
      </c>
      <c r="E6000" s="24"/>
    </row>
    <row r="6001" spans="1:5" s="23" customFormat="1" ht="15.75" outlineLevel="2" x14ac:dyDescent="0.25">
      <c r="A6001" s="27">
        <v>44407</v>
      </c>
      <c r="B6001" s="24" t="s">
        <v>421</v>
      </c>
      <c r="C6001" s="25">
        <v>644922.69999999995</v>
      </c>
      <c r="D6001" s="31" t="str">
        <f t="shared" ref="D6001:D6064" si="93">IF(E6001="","TOTAL","")</f>
        <v/>
      </c>
      <c r="E6001" s="24" t="s">
        <v>61</v>
      </c>
    </row>
    <row r="6002" spans="1:5" s="23" customFormat="1" ht="15.75" outlineLevel="2" x14ac:dyDescent="0.25">
      <c r="A6002" s="27">
        <v>44407</v>
      </c>
      <c r="B6002" s="24" t="s">
        <v>421</v>
      </c>
      <c r="C6002" s="25">
        <v>3215650.25</v>
      </c>
      <c r="D6002" s="31" t="str">
        <f t="shared" si="93"/>
        <v/>
      </c>
      <c r="E6002" s="24" t="s">
        <v>61</v>
      </c>
    </row>
    <row r="6003" spans="1:5" s="23" customFormat="1" ht="15.75" outlineLevel="1" x14ac:dyDescent="0.25">
      <c r="A6003" s="28">
        <f>A6002</f>
        <v>44407</v>
      </c>
      <c r="B6003" s="29" t="str">
        <f>B6002</f>
        <v>DRYMALLA CONSTRUCTION COMPANY INC</v>
      </c>
      <c r="C6003" s="30">
        <f>SUBTOTAL(9,C6001:C6002)</f>
        <v>3860572.95</v>
      </c>
      <c r="D6003" s="31" t="str">
        <f t="shared" si="93"/>
        <v>TOTAL</v>
      </c>
      <c r="E6003" s="24"/>
    </row>
    <row r="6004" spans="1:5" s="23" customFormat="1" ht="15.75" outlineLevel="2" x14ac:dyDescent="0.25">
      <c r="A6004" s="27">
        <v>44407</v>
      </c>
      <c r="B6004" s="24" t="s">
        <v>39</v>
      </c>
      <c r="C6004" s="25">
        <v>14152</v>
      </c>
      <c r="D6004" s="31" t="str">
        <f t="shared" si="93"/>
        <v/>
      </c>
      <c r="E6004" s="24" t="s">
        <v>71</v>
      </c>
    </row>
    <row r="6005" spans="1:5" s="23" customFormat="1" ht="15.75" outlineLevel="1" x14ac:dyDescent="0.25">
      <c r="A6005" s="28">
        <f>A6004</f>
        <v>44407</v>
      </c>
      <c r="B6005" s="29" t="str">
        <f>B6004</f>
        <v>DURA PIER FACILITIES SERVICES LTD</v>
      </c>
      <c r="C6005" s="30">
        <f>SUBTOTAL(9,C6004:C6004)</f>
        <v>14152</v>
      </c>
      <c r="D6005" s="31" t="str">
        <f t="shared" si="93"/>
        <v>TOTAL</v>
      </c>
      <c r="E6005" s="24"/>
    </row>
    <row r="6006" spans="1:5" s="23" customFormat="1" ht="15.75" outlineLevel="2" x14ac:dyDescent="0.25">
      <c r="A6006" s="27">
        <v>44407</v>
      </c>
      <c r="B6006" s="24" t="s">
        <v>563</v>
      </c>
      <c r="C6006" s="25">
        <v>12880.45</v>
      </c>
      <c r="D6006" s="31" t="str">
        <f t="shared" si="93"/>
        <v/>
      </c>
      <c r="E6006" s="24" t="s">
        <v>71</v>
      </c>
    </row>
    <row r="6007" spans="1:5" s="23" customFormat="1" ht="15.75" outlineLevel="1" x14ac:dyDescent="0.25">
      <c r="A6007" s="28">
        <f>A6006</f>
        <v>44407</v>
      </c>
      <c r="B6007" s="29" t="str">
        <f>B6006</f>
        <v>E3 ENTEGRAL SOLUTIONS INC</v>
      </c>
      <c r="C6007" s="30">
        <f>SUBTOTAL(9,C6006:C6006)</f>
        <v>12880.45</v>
      </c>
      <c r="D6007" s="31" t="str">
        <f t="shared" si="93"/>
        <v>TOTAL</v>
      </c>
      <c r="E6007" s="24"/>
    </row>
    <row r="6008" spans="1:5" s="23" customFormat="1" ht="15.75" outlineLevel="2" x14ac:dyDescent="0.25">
      <c r="A6008" s="27">
        <v>44407</v>
      </c>
      <c r="B6008" s="24" t="s">
        <v>20</v>
      </c>
      <c r="C6008" s="25">
        <v>4243.1499999999996</v>
      </c>
      <c r="D6008" s="31" t="str">
        <f t="shared" si="93"/>
        <v/>
      </c>
      <c r="E6008" s="24" t="s">
        <v>56</v>
      </c>
    </row>
    <row r="6009" spans="1:5" s="23" customFormat="1" ht="15.75" outlineLevel="2" x14ac:dyDescent="0.25">
      <c r="A6009" s="27">
        <v>44407</v>
      </c>
      <c r="B6009" s="24" t="s">
        <v>20</v>
      </c>
      <c r="C6009" s="25">
        <v>10337.959999999999</v>
      </c>
      <c r="D6009" s="31" t="str">
        <f t="shared" si="93"/>
        <v/>
      </c>
      <c r="E6009" s="24" t="s">
        <v>56</v>
      </c>
    </row>
    <row r="6010" spans="1:5" s="23" customFormat="1" ht="15.75" outlineLevel="2" x14ac:dyDescent="0.25">
      <c r="A6010" s="27">
        <v>44407</v>
      </c>
      <c r="B6010" s="24" t="s">
        <v>20</v>
      </c>
      <c r="C6010" s="25">
        <v>83.23</v>
      </c>
      <c r="D6010" s="31" t="str">
        <f t="shared" si="93"/>
        <v/>
      </c>
      <c r="E6010" s="24" t="s">
        <v>56</v>
      </c>
    </row>
    <row r="6011" spans="1:5" s="23" customFormat="1" ht="15.75" outlineLevel="2" x14ac:dyDescent="0.25">
      <c r="A6011" s="27">
        <v>44407</v>
      </c>
      <c r="B6011" s="24" t="s">
        <v>20</v>
      </c>
      <c r="C6011" s="25">
        <v>202.77</v>
      </c>
      <c r="D6011" s="31" t="str">
        <f t="shared" si="93"/>
        <v/>
      </c>
      <c r="E6011" s="24" t="s">
        <v>56</v>
      </c>
    </row>
    <row r="6012" spans="1:5" s="23" customFormat="1" ht="15.75" outlineLevel="2" x14ac:dyDescent="0.25">
      <c r="A6012" s="27">
        <v>44407</v>
      </c>
      <c r="B6012" s="24" t="s">
        <v>20</v>
      </c>
      <c r="C6012" s="25">
        <v>177.9</v>
      </c>
      <c r="D6012" s="31" t="str">
        <f t="shared" si="93"/>
        <v/>
      </c>
      <c r="E6012" s="24" t="s">
        <v>56</v>
      </c>
    </row>
    <row r="6013" spans="1:5" s="23" customFormat="1" ht="15.75" outlineLevel="2" x14ac:dyDescent="0.25">
      <c r="A6013" s="27">
        <v>44407</v>
      </c>
      <c r="B6013" s="24" t="s">
        <v>20</v>
      </c>
      <c r="C6013" s="25">
        <v>124.02</v>
      </c>
      <c r="D6013" s="31" t="str">
        <f t="shared" si="93"/>
        <v/>
      </c>
      <c r="E6013" s="24" t="s">
        <v>137</v>
      </c>
    </row>
    <row r="6014" spans="1:5" s="23" customFormat="1" ht="15.75" outlineLevel="2" x14ac:dyDescent="0.25">
      <c r="A6014" s="27">
        <v>44407</v>
      </c>
      <c r="B6014" s="24" t="s">
        <v>20</v>
      </c>
      <c r="C6014" s="25">
        <v>13.93</v>
      </c>
      <c r="D6014" s="31" t="str">
        <f t="shared" si="93"/>
        <v/>
      </c>
      <c r="E6014" s="24" t="s">
        <v>56</v>
      </c>
    </row>
    <row r="6015" spans="1:5" s="23" customFormat="1" ht="15.75" outlineLevel="1" x14ac:dyDescent="0.25">
      <c r="A6015" s="28">
        <f>A6014</f>
        <v>44407</v>
      </c>
      <c r="B6015" s="29" t="str">
        <f>B6014</f>
        <v>ERIC ARMIN INC</v>
      </c>
      <c r="C6015" s="30">
        <f>SUBTOTAL(9,C6008:C6014)</f>
        <v>15182.96</v>
      </c>
      <c r="D6015" s="31" t="str">
        <f t="shared" si="93"/>
        <v>TOTAL</v>
      </c>
      <c r="E6015" s="24"/>
    </row>
    <row r="6016" spans="1:5" s="23" customFormat="1" ht="15.75" outlineLevel="2" x14ac:dyDescent="0.25">
      <c r="A6016" s="27">
        <v>44407</v>
      </c>
      <c r="B6016" s="24" t="s">
        <v>424</v>
      </c>
      <c r="C6016" s="25">
        <v>165</v>
      </c>
      <c r="D6016" s="31" t="str">
        <f t="shared" si="93"/>
        <v/>
      </c>
      <c r="E6016" s="24" t="s">
        <v>56</v>
      </c>
    </row>
    <row r="6017" spans="1:5" s="23" customFormat="1" ht="15.75" outlineLevel="1" x14ac:dyDescent="0.25">
      <c r="A6017" s="28">
        <f>A6016</f>
        <v>44407</v>
      </c>
      <c r="B6017" s="29" t="str">
        <f>B6016</f>
        <v>EDUCATIONAL TESTING SERVICE</v>
      </c>
      <c r="C6017" s="30">
        <f>SUBTOTAL(9,C6016:C6016)</f>
        <v>165</v>
      </c>
      <c r="D6017" s="31" t="str">
        <f t="shared" si="93"/>
        <v>TOTAL</v>
      </c>
      <c r="E6017" s="24"/>
    </row>
    <row r="6018" spans="1:5" s="23" customFormat="1" ht="15.75" outlineLevel="2" x14ac:dyDescent="0.25">
      <c r="A6018" s="27">
        <v>44407</v>
      </c>
      <c r="B6018" s="24" t="s">
        <v>1153</v>
      </c>
      <c r="C6018" s="25">
        <v>53.2</v>
      </c>
      <c r="D6018" s="31" t="str">
        <f t="shared" si="93"/>
        <v/>
      </c>
      <c r="E6018" s="24" t="s">
        <v>76</v>
      </c>
    </row>
    <row r="6019" spans="1:5" s="23" customFormat="1" ht="15.75" outlineLevel="2" x14ac:dyDescent="0.25">
      <c r="A6019" s="27">
        <v>44407</v>
      </c>
      <c r="B6019" s="24" t="s">
        <v>1153</v>
      </c>
      <c r="C6019" s="25">
        <v>7.28</v>
      </c>
      <c r="D6019" s="31" t="str">
        <f t="shared" si="93"/>
        <v/>
      </c>
      <c r="E6019" s="24" t="s">
        <v>76</v>
      </c>
    </row>
    <row r="6020" spans="1:5" s="23" customFormat="1" ht="15.75" outlineLevel="2" x14ac:dyDescent="0.25">
      <c r="A6020" s="27">
        <v>44407</v>
      </c>
      <c r="B6020" s="24" t="s">
        <v>1153</v>
      </c>
      <c r="C6020" s="25">
        <v>11.76</v>
      </c>
      <c r="D6020" s="31" t="str">
        <f t="shared" si="93"/>
        <v/>
      </c>
      <c r="E6020" s="24" t="s">
        <v>76</v>
      </c>
    </row>
    <row r="6021" spans="1:5" s="23" customFormat="1" ht="15.75" outlineLevel="2" x14ac:dyDescent="0.25">
      <c r="A6021" s="27">
        <v>44407</v>
      </c>
      <c r="B6021" s="24" t="s">
        <v>1153</v>
      </c>
      <c r="C6021" s="25">
        <v>34.159999999999997</v>
      </c>
      <c r="D6021" s="31" t="str">
        <f t="shared" si="93"/>
        <v/>
      </c>
      <c r="E6021" s="24" t="s">
        <v>76</v>
      </c>
    </row>
    <row r="6022" spans="1:5" s="23" customFormat="1" ht="15.75" outlineLevel="2" x14ac:dyDescent="0.25">
      <c r="A6022" s="27">
        <v>44407</v>
      </c>
      <c r="B6022" s="24" t="s">
        <v>1153</v>
      </c>
      <c r="C6022" s="25">
        <v>24.15</v>
      </c>
      <c r="D6022" s="31" t="str">
        <f t="shared" si="93"/>
        <v/>
      </c>
      <c r="E6022" s="24" t="s">
        <v>76</v>
      </c>
    </row>
    <row r="6023" spans="1:5" s="23" customFormat="1" ht="15.75" outlineLevel="2" x14ac:dyDescent="0.25">
      <c r="A6023" s="27">
        <v>44407</v>
      </c>
      <c r="B6023" s="24" t="s">
        <v>1153</v>
      </c>
      <c r="C6023" s="25">
        <v>24.15</v>
      </c>
      <c r="D6023" s="31" t="str">
        <f t="shared" si="93"/>
        <v/>
      </c>
      <c r="E6023" s="24" t="s">
        <v>76</v>
      </c>
    </row>
    <row r="6024" spans="1:5" s="23" customFormat="1" ht="15.75" outlineLevel="1" x14ac:dyDescent="0.25">
      <c r="A6024" s="28">
        <f>A6023</f>
        <v>44407</v>
      </c>
      <c r="B6024" s="29" t="str">
        <f>B6023</f>
        <v>CECILIA LARA</v>
      </c>
      <c r="C6024" s="30">
        <f>SUBTOTAL(9,C6018:C6023)</f>
        <v>154.70000000000002</v>
      </c>
      <c r="D6024" s="31" t="str">
        <f t="shared" si="93"/>
        <v>TOTAL</v>
      </c>
      <c r="E6024" s="24"/>
    </row>
    <row r="6025" spans="1:5" s="23" customFormat="1" ht="15.75" outlineLevel="2" x14ac:dyDescent="0.25">
      <c r="A6025" s="27">
        <v>44407</v>
      </c>
      <c r="B6025" s="24" t="s">
        <v>1279</v>
      </c>
      <c r="C6025" s="25">
        <v>104.16</v>
      </c>
      <c r="D6025" s="31" t="str">
        <f t="shared" si="93"/>
        <v/>
      </c>
      <c r="E6025" s="24" t="s">
        <v>76</v>
      </c>
    </row>
    <row r="6026" spans="1:5" s="23" customFormat="1" ht="15.75" outlineLevel="2" x14ac:dyDescent="0.25">
      <c r="A6026" s="27">
        <v>44407</v>
      </c>
      <c r="B6026" s="24" t="s">
        <v>1279</v>
      </c>
      <c r="C6026" s="25">
        <v>77.84</v>
      </c>
      <c r="D6026" s="31" t="str">
        <f t="shared" si="93"/>
        <v/>
      </c>
      <c r="E6026" s="24" t="s">
        <v>76</v>
      </c>
    </row>
    <row r="6027" spans="1:5" s="23" customFormat="1" ht="15.75" outlineLevel="2" x14ac:dyDescent="0.25">
      <c r="A6027" s="27">
        <v>44407</v>
      </c>
      <c r="B6027" s="24" t="s">
        <v>1279</v>
      </c>
      <c r="C6027" s="25">
        <v>116.48</v>
      </c>
      <c r="D6027" s="31" t="str">
        <f t="shared" si="93"/>
        <v/>
      </c>
      <c r="E6027" s="24" t="s">
        <v>76</v>
      </c>
    </row>
    <row r="6028" spans="1:5" s="23" customFormat="1" ht="15.75" outlineLevel="1" x14ac:dyDescent="0.25">
      <c r="A6028" s="28">
        <f>A6027</f>
        <v>44407</v>
      </c>
      <c r="B6028" s="29" t="str">
        <f>B6027</f>
        <v>KELLEY SMITH</v>
      </c>
      <c r="C6028" s="30">
        <f>SUBTOTAL(9,C6025:C6027)</f>
        <v>298.48</v>
      </c>
      <c r="D6028" s="31" t="str">
        <f t="shared" si="93"/>
        <v>TOTAL</v>
      </c>
      <c r="E6028" s="24"/>
    </row>
    <row r="6029" spans="1:5" s="23" customFormat="1" ht="15.75" outlineLevel="2" x14ac:dyDescent="0.25">
      <c r="A6029" s="27">
        <v>44407</v>
      </c>
      <c r="B6029" s="24" t="s">
        <v>1280</v>
      </c>
      <c r="C6029" s="25">
        <v>325.20999999999998</v>
      </c>
      <c r="D6029" s="31" t="str">
        <f t="shared" si="93"/>
        <v/>
      </c>
      <c r="E6029" s="24" t="s">
        <v>265</v>
      </c>
    </row>
    <row r="6030" spans="1:5" s="23" customFormat="1" ht="15.75" outlineLevel="2" x14ac:dyDescent="0.25">
      <c r="A6030" s="27">
        <v>44407</v>
      </c>
      <c r="B6030" s="24" t="s">
        <v>1280</v>
      </c>
      <c r="C6030" s="25">
        <v>617.4</v>
      </c>
      <c r="D6030" s="31" t="str">
        <f t="shared" si="93"/>
        <v/>
      </c>
      <c r="E6030" s="24" t="s">
        <v>69</v>
      </c>
    </row>
    <row r="6031" spans="1:5" s="23" customFormat="1" ht="15.75" outlineLevel="1" x14ac:dyDescent="0.25">
      <c r="A6031" s="28">
        <f>A6030</f>
        <v>44407</v>
      </c>
      <c r="B6031" s="29" t="str">
        <f>B6030</f>
        <v>MELINDA STONE</v>
      </c>
      <c r="C6031" s="30">
        <f>SUBTOTAL(9,C6029:C6030)</f>
        <v>942.6099999999999</v>
      </c>
      <c r="D6031" s="31" t="str">
        <f t="shared" si="93"/>
        <v>TOTAL</v>
      </c>
      <c r="E6031" s="24"/>
    </row>
    <row r="6032" spans="1:5" s="23" customFormat="1" ht="15.75" outlineLevel="2" x14ac:dyDescent="0.25">
      <c r="A6032" s="27">
        <v>44407</v>
      </c>
      <c r="B6032" s="24" t="s">
        <v>754</v>
      </c>
      <c r="C6032" s="25">
        <v>11</v>
      </c>
      <c r="D6032" s="31" t="str">
        <f t="shared" si="93"/>
        <v/>
      </c>
      <c r="E6032" s="24" t="s">
        <v>53</v>
      </c>
    </row>
    <row r="6033" spans="1:5" s="23" customFormat="1" ht="15.75" outlineLevel="2" x14ac:dyDescent="0.25">
      <c r="A6033" s="27">
        <v>44407</v>
      </c>
      <c r="B6033" s="24" t="s">
        <v>754</v>
      </c>
      <c r="C6033" s="25">
        <v>39.64</v>
      </c>
      <c r="D6033" s="31" t="str">
        <f t="shared" si="93"/>
        <v/>
      </c>
      <c r="E6033" s="24" t="s">
        <v>56</v>
      </c>
    </row>
    <row r="6034" spans="1:5" s="23" customFormat="1" ht="15.75" outlineLevel="1" x14ac:dyDescent="0.25">
      <c r="A6034" s="28">
        <f>A6033</f>
        <v>44407</v>
      </c>
      <c r="B6034" s="29" t="str">
        <f>B6033</f>
        <v>STACY CARR</v>
      </c>
      <c r="C6034" s="30">
        <f>SUBTOTAL(9,C6032:C6033)</f>
        <v>50.64</v>
      </c>
      <c r="D6034" s="31" t="str">
        <f t="shared" si="93"/>
        <v>TOTAL</v>
      </c>
      <c r="E6034" s="24"/>
    </row>
    <row r="6035" spans="1:5" s="23" customFormat="1" ht="15.75" outlineLevel="2" x14ac:dyDescent="0.25">
      <c r="A6035" s="27">
        <v>44407</v>
      </c>
      <c r="B6035" s="24" t="s">
        <v>1281</v>
      </c>
      <c r="C6035" s="25">
        <v>118.87</v>
      </c>
      <c r="D6035" s="31" t="str">
        <f t="shared" si="93"/>
        <v/>
      </c>
      <c r="E6035" s="24" t="s">
        <v>72</v>
      </c>
    </row>
    <row r="6036" spans="1:5" s="23" customFormat="1" ht="15.75" outlineLevel="1" x14ac:dyDescent="0.25">
      <c r="A6036" s="28">
        <f>A6035</f>
        <v>44407</v>
      </c>
      <c r="B6036" s="29" t="str">
        <f>B6035</f>
        <v>ALICIA HUNTER</v>
      </c>
      <c r="C6036" s="30">
        <f>SUBTOTAL(9,C6035:C6035)</f>
        <v>118.87</v>
      </c>
      <c r="D6036" s="31" t="str">
        <f t="shared" si="93"/>
        <v>TOTAL</v>
      </c>
      <c r="E6036" s="24"/>
    </row>
    <row r="6037" spans="1:5" s="23" customFormat="1" ht="15.75" outlineLevel="2" x14ac:dyDescent="0.25">
      <c r="A6037" s="27">
        <v>44407</v>
      </c>
      <c r="B6037" s="24" t="s">
        <v>1282</v>
      </c>
      <c r="C6037" s="25">
        <v>26.88</v>
      </c>
      <c r="D6037" s="31" t="str">
        <f t="shared" si="93"/>
        <v/>
      </c>
      <c r="E6037" s="24" t="s">
        <v>76</v>
      </c>
    </row>
    <row r="6038" spans="1:5" s="23" customFormat="1" ht="15.75" outlineLevel="1" x14ac:dyDescent="0.25">
      <c r="A6038" s="28">
        <f>A6037</f>
        <v>44407</v>
      </c>
      <c r="B6038" s="29" t="str">
        <f>B6037</f>
        <v>AMANDA NELSON</v>
      </c>
      <c r="C6038" s="30">
        <f>SUBTOTAL(9,C6037:C6037)</f>
        <v>26.88</v>
      </c>
      <c r="D6038" s="31" t="str">
        <f t="shared" si="93"/>
        <v>TOTAL</v>
      </c>
      <c r="E6038" s="24"/>
    </row>
    <row r="6039" spans="1:5" s="23" customFormat="1" ht="15.75" outlineLevel="2" x14ac:dyDescent="0.25">
      <c r="A6039" s="27">
        <v>44407</v>
      </c>
      <c r="B6039" s="24" t="s">
        <v>353</v>
      </c>
      <c r="C6039" s="25">
        <v>71.17</v>
      </c>
      <c r="D6039" s="31" t="str">
        <f t="shared" si="93"/>
        <v/>
      </c>
      <c r="E6039" s="24" t="s">
        <v>76</v>
      </c>
    </row>
    <row r="6040" spans="1:5" s="23" customFormat="1" ht="15.75" outlineLevel="1" x14ac:dyDescent="0.25">
      <c r="A6040" s="28">
        <f>A6039</f>
        <v>44407</v>
      </c>
      <c r="B6040" s="29" t="str">
        <f>B6039</f>
        <v>AMY MARSAR</v>
      </c>
      <c r="C6040" s="30">
        <f>SUBTOTAL(9,C6039:C6039)</f>
        <v>71.17</v>
      </c>
      <c r="D6040" s="31" t="str">
        <f t="shared" si="93"/>
        <v>TOTAL</v>
      </c>
      <c r="E6040" s="24"/>
    </row>
    <row r="6041" spans="1:5" s="23" customFormat="1" ht="15.75" outlineLevel="2" x14ac:dyDescent="0.25">
      <c r="A6041" s="27">
        <v>44407</v>
      </c>
      <c r="B6041" s="24" t="s">
        <v>1283</v>
      </c>
      <c r="C6041" s="25">
        <v>118.87</v>
      </c>
      <c r="D6041" s="31" t="str">
        <f t="shared" si="93"/>
        <v/>
      </c>
      <c r="E6041" s="24" t="s">
        <v>72</v>
      </c>
    </row>
    <row r="6042" spans="1:5" s="23" customFormat="1" ht="15.75" outlineLevel="1" x14ac:dyDescent="0.25">
      <c r="A6042" s="28">
        <f>A6041</f>
        <v>44407</v>
      </c>
      <c r="B6042" s="29" t="str">
        <f>B6041</f>
        <v>ANDREA MANN</v>
      </c>
      <c r="C6042" s="30">
        <f>SUBTOTAL(9,C6041:C6041)</f>
        <v>118.87</v>
      </c>
      <c r="D6042" s="31" t="str">
        <f t="shared" si="93"/>
        <v>TOTAL</v>
      </c>
      <c r="E6042" s="24"/>
    </row>
    <row r="6043" spans="1:5" s="23" customFormat="1" ht="15.75" outlineLevel="2" x14ac:dyDescent="0.25">
      <c r="A6043" s="27">
        <v>44407</v>
      </c>
      <c r="B6043" s="24" t="s">
        <v>1284</v>
      </c>
      <c r="C6043" s="25">
        <v>54</v>
      </c>
      <c r="D6043" s="31" t="str">
        <f t="shared" si="93"/>
        <v/>
      </c>
      <c r="E6043" s="24" t="s">
        <v>265</v>
      </c>
    </row>
    <row r="6044" spans="1:5" s="23" customFormat="1" ht="15.75" outlineLevel="1" x14ac:dyDescent="0.25">
      <c r="A6044" s="28">
        <f>A6043</f>
        <v>44407</v>
      </c>
      <c r="B6044" s="29" t="str">
        <f>B6043</f>
        <v>ANGELICA BLANCO</v>
      </c>
      <c r="C6044" s="30">
        <f>SUBTOTAL(9,C6043:C6043)</f>
        <v>54</v>
      </c>
      <c r="D6044" s="31" t="str">
        <f t="shared" si="93"/>
        <v>TOTAL</v>
      </c>
      <c r="E6044" s="24"/>
    </row>
    <row r="6045" spans="1:5" s="23" customFormat="1" ht="15.75" outlineLevel="2" x14ac:dyDescent="0.25">
      <c r="A6045" s="27">
        <v>44407</v>
      </c>
      <c r="B6045" s="24" t="s">
        <v>1285</v>
      </c>
      <c r="C6045" s="25">
        <v>80.08</v>
      </c>
      <c r="D6045" s="31" t="str">
        <f t="shared" si="93"/>
        <v/>
      </c>
      <c r="E6045" s="24" t="s">
        <v>76</v>
      </c>
    </row>
    <row r="6046" spans="1:5" s="23" customFormat="1" ht="15.75" outlineLevel="1" x14ac:dyDescent="0.25">
      <c r="A6046" s="28">
        <f>A6045</f>
        <v>44407</v>
      </c>
      <c r="B6046" s="29" t="str">
        <f>B6045</f>
        <v>APRIL GIERMAN</v>
      </c>
      <c r="C6046" s="30">
        <f>SUBTOTAL(9,C6045:C6045)</f>
        <v>80.08</v>
      </c>
      <c r="D6046" s="31" t="str">
        <f t="shared" si="93"/>
        <v>TOTAL</v>
      </c>
      <c r="E6046" s="24"/>
    </row>
    <row r="6047" spans="1:5" s="23" customFormat="1" ht="15.75" outlineLevel="2" x14ac:dyDescent="0.25">
      <c r="A6047" s="27">
        <v>44407</v>
      </c>
      <c r="B6047" s="24" t="s">
        <v>1286</v>
      </c>
      <c r="C6047" s="25">
        <v>88.48</v>
      </c>
      <c r="D6047" s="31" t="str">
        <f t="shared" si="93"/>
        <v/>
      </c>
      <c r="E6047" s="24" t="s">
        <v>76</v>
      </c>
    </row>
    <row r="6048" spans="1:5" s="23" customFormat="1" ht="15.75" outlineLevel="2" x14ac:dyDescent="0.25">
      <c r="A6048" s="27">
        <v>44407</v>
      </c>
      <c r="B6048" s="24" t="s">
        <v>1286</v>
      </c>
      <c r="C6048" s="25">
        <v>112.25</v>
      </c>
      <c r="D6048" s="31" t="str">
        <f t="shared" si="93"/>
        <v/>
      </c>
      <c r="E6048" s="24" t="s">
        <v>265</v>
      </c>
    </row>
    <row r="6049" spans="1:5" s="23" customFormat="1" ht="15.75" outlineLevel="2" x14ac:dyDescent="0.25">
      <c r="A6049" s="27">
        <v>44407</v>
      </c>
      <c r="B6049" s="24" t="s">
        <v>1286</v>
      </c>
      <c r="C6049" s="25">
        <v>345</v>
      </c>
      <c r="D6049" s="31" t="str">
        <f t="shared" si="93"/>
        <v/>
      </c>
      <c r="E6049" s="24" t="s">
        <v>59</v>
      </c>
    </row>
    <row r="6050" spans="1:5" s="23" customFormat="1" ht="15.75" outlineLevel="1" x14ac:dyDescent="0.25">
      <c r="A6050" s="28">
        <f>A6049</f>
        <v>44407</v>
      </c>
      <c r="B6050" s="29" t="str">
        <f>B6049</f>
        <v>BOBBIE RAMIREZ</v>
      </c>
      <c r="C6050" s="30">
        <f>SUBTOTAL(9,C6047:C6049)</f>
        <v>545.73</v>
      </c>
      <c r="D6050" s="31" t="str">
        <f t="shared" si="93"/>
        <v>TOTAL</v>
      </c>
      <c r="E6050" s="24"/>
    </row>
    <row r="6051" spans="1:5" s="23" customFormat="1" ht="15.75" outlineLevel="2" x14ac:dyDescent="0.25">
      <c r="A6051" s="27">
        <v>44407</v>
      </c>
      <c r="B6051" s="24" t="s">
        <v>1287</v>
      </c>
      <c r="C6051" s="25">
        <v>332.57</v>
      </c>
      <c r="D6051" s="31" t="str">
        <f t="shared" si="93"/>
        <v/>
      </c>
      <c r="E6051" s="24" t="s">
        <v>265</v>
      </c>
    </row>
    <row r="6052" spans="1:5" s="23" customFormat="1" ht="15.75" outlineLevel="1" x14ac:dyDescent="0.25">
      <c r="A6052" s="28">
        <f>A6051</f>
        <v>44407</v>
      </c>
      <c r="B6052" s="29" t="str">
        <f>B6051</f>
        <v>CARRIE CARUSO</v>
      </c>
      <c r="C6052" s="30">
        <f>SUBTOTAL(9,C6051:C6051)</f>
        <v>332.57</v>
      </c>
      <c r="D6052" s="31" t="str">
        <f t="shared" si="93"/>
        <v>TOTAL</v>
      </c>
      <c r="E6052" s="24"/>
    </row>
    <row r="6053" spans="1:5" s="23" customFormat="1" ht="15.75" outlineLevel="2" x14ac:dyDescent="0.25">
      <c r="A6053" s="27">
        <v>44407</v>
      </c>
      <c r="B6053" s="24" t="s">
        <v>1288</v>
      </c>
      <c r="C6053" s="25">
        <v>153.44</v>
      </c>
      <c r="D6053" s="31" t="str">
        <f t="shared" si="93"/>
        <v/>
      </c>
      <c r="E6053" s="24" t="s">
        <v>76</v>
      </c>
    </row>
    <row r="6054" spans="1:5" s="23" customFormat="1" ht="15.75" outlineLevel="2" x14ac:dyDescent="0.25">
      <c r="A6054" s="27">
        <v>44407</v>
      </c>
      <c r="B6054" s="24" t="s">
        <v>1288</v>
      </c>
      <c r="C6054" s="25">
        <v>378.94</v>
      </c>
      <c r="D6054" s="31" t="str">
        <f t="shared" si="93"/>
        <v/>
      </c>
      <c r="E6054" s="24" t="s">
        <v>265</v>
      </c>
    </row>
    <row r="6055" spans="1:5" s="23" customFormat="1" ht="15.75" outlineLevel="1" x14ac:dyDescent="0.25">
      <c r="A6055" s="28">
        <f>A6054</f>
        <v>44407</v>
      </c>
      <c r="B6055" s="29" t="str">
        <f>B6054</f>
        <v>CHRISTOPHER RIGDON</v>
      </c>
      <c r="C6055" s="30">
        <f>SUBTOTAL(9,C6053:C6054)</f>
        <v>532.38</v>
      </c>
      <c r="D6055" s="31" t="str">
        <f t="shared" si="93"/>
        <v>TOTAL</v>
      </c>
      <c r="E6055" s="24"/>
    </row>
    <row r="6056" spans="1:5" s="23" customFormat="1" ht="15.75" outlineLevel="2" x14ac:dyDescent="0.25">
      <c r="A6056" s="27">
        <v>44407</v>
      </c>
      <c r="B6056" s="24" t="s">
        <v>1289</v>
      </c>
      <c r="C6056" s="25">
        <v>138.32</v>
      </c>
      <c r="D6056" s="31" t="str">
        <f t="shared" si="93"/>
        <v/>
      </c>
      <c r="E6056" s="24" t="s">
        <v>76</v>
      </c>
    </row>
    <row r="6057" spans="1:5" s="23" customFormat="1" ht="15.75" outlineLevel="1" x14ac:dyDescent="0.25">
      <c r="A6057" s="28">
        <f>A6056</f>
        <v>44407</v>
      </c>
      <c r="B6057" s="29" t="str">
        <f>B6056</f>
        <v>DEANDREA MUKES</v>
      </c>
      <c r="C6057" s="30">
        <f>SUBTOTAL(9,C6056:C6056)</f>
        <v>138.32</v>
      </c>
      <c r="D6057" s="31" t="str">
        <f t="shared" si="93"/>
        <v>TOTAL</v>
      </c>
      <c r="E6057" s="24"/>
    </row>
    <row r="6058" spans="1:5" s="23" customFormat="1" ht="15.75" outlineLevel="2" x14ac:dyDescent="0.25">
      <c r="A6058" s="27">
        <v>44407</v>
      </c>
      <c r="B6058" s="24" t="s">
        <v>478</v>
      </c>
      <c r="C6058" s="25">
        <v>303.52</v>
      </c>
      <c r="D6058" s="31" t="str">
        <f t="shared" si="93"/>
        <v/>
      </c>
      <c r="E6058" s="24" t="s">
        <v>76</v>
      </c>
    </row>
    <row r="6059" spans="1:5" s="23" customFormat="1" ht="15.75" outlineLevel="1" x14ac:dyDescent="0.25">
      <c r="A6059" s="28">
        <f>A6058</f>
        <v>44407</v>
      </c>
      <c r="B6059" s="29" t="str">
        <f>B6058</f>
        <v>DEBORAH DECKER</v>
      </c>
      <c r="C6059" s="30">
        <f>SUBTOTAL(9,C6058:C6058)</f>
        <v>303.52</v>
      </c>
      <c r="D6059" s="31" t="str">
        <f t="shared" si="93"/>
        <v>TOTAL</v>
      </c>
      <c r="E6059" s="24"/>
    </row>
    <row r="6060" spans="1:5" s="23" customFormat="1" ht="15.75" outlineLevel="2" x14ac:dyDescent="0.25">
      <c r="A6060" s="27">
        <v>44407</v>
      </c>
      <c r="B6060" s="24" t="s">
        <v>1290</v>
      </c>
      <c r="C6060" s="25">
        <v>118.87</v>
      </c>
      <c r="D6060" s="31" t="str">
        <f t="shared" si="93"/>
        <v/>
      </c>
      <c r="E6060" s="24" t="s">
        <v>72</v>
      </c>
    </row>
    <row r="6061" spans="1:5" s="23" customFormat="1" ht="15.75" outlineLevel="1" x14ac:dyDescent="0.25">
      <c r="A6061" s="28">
        <f>A6060</f>
        <v>44407</v>
      </c>
      <c r="B6061" s="29" t="str">
        <f>B6060</f>
        <v>DENISE DORRIS</v>
      </c>
      <c r="C6061" s="30">
        <f>SUBTOTAL(9,C6060:C6060)</f>
        <v>118.87</v>
      </c>
      <c r="D6061" s="31" t="str">
        <f t="shared" si="93"/>
        <v>TOTAL</v>
      </c>
      <c r="E6061" s="24"/>
    </row>
    <row r="6062" spans="1:5" s="23" customFormat="1" ht="15.75" outlineLevel="2" x14ac:dyDescent="0.25">
      <c r="A6062" s="27">
        <v>44407</v>
      </c>
      <c r="B6062" s="24" t="s">
        <v>1291</v>
      </c>
      <c r="C6062" s="25">
        <v>152.83000000000001</v>
      </c>
      <c r="D6062" s="31" t="str">
        <f t="shared" si="93"/>
        <v/>
      </c>
      <c r="E6062" s="24" t="s">
        <v>265</v>
      </c>
    </row>
    <row r="6063" spans="1:5" s="23" customFormat="1" ht="15.75" outlineLevel="1" x14ac:dyDescent="0.25">
      <c r="A6063" s="28">
        <f>A6062</f>
        <v>44407</v>
      </c>
      <c r="B6063" s="29" t="str">
        <f>B6062</f>
        <v>DIANA SARAO</v>
      </c>
      <c r="C6063" s="30">
        <f>SUBTOTAL(9,C6062:C6062)</f>
        <v>152.83000000000001</v>
      </c>
      <c r="D6063" s="31" t="str">
        <f t="shared" si="93"/>
        <v>TOTAL</v>
      </c>
      <c r="E6063" s="24"/>
    </row>
    <row r="6064" spans="1:5" s="23" customFormat="1" ht="15.75" outlineLevel="2" x14ac:dyDescent="0.25">
      <c r="A6064" s="27">
        <v>44407</v>
      </c>
      <c r="B6064" s="24" t="s">
        <v>1292</v>
      </c>
      <c r="C6064" s="25">
        <v>229.55</v>
      </c>
      <c r="D6064" s="31" t="str">
        <f t="shared" si="93"/>
        <v/>
      </c>
      <c r="E6064" s="24" t="s">
        <v>265</v>
      </c>
    </row>
    <row r="6065" spans="1:5" s="23" customFormat="1" ht="15.75" outlineLevel="1" x14ac:dyDescent="0.25">
      <c r="A6065" s="28">
        <f>A6064</f>
        <v>44407</v>
      </c>
      <c r="B6065" s="29" t="str">
        <f>B6064</f>
        <v>EDWARD MCFARLAND</v>
      </c>
      <c r="C6065" s="30">
        <f>SUBTOTAL(9,C6064:C6064)</f>
        <v>229.55</v>
      </c>
      <c r="D6065" s="31" t="str">
        <f t="shared" ref="D6065:D6128" si="94">IF(E6065="","TOTAL","")</f>
        <v>TOTAL</v>
      </c>
      <c r="E6065" s="24"/>
    </row>
    <row r="6066" spans="1:5" s="23" customFormat="1" ht="15.75" outlineLevel="2" x14ac:dyDescent="0.25">
      <c r="A6066" s="27">
        <v>44407</v>
      </c>
      <c r="B6066" s="24" t="s">
        <v>1293</v>
      </c>
      <c r="C6066" s="25">
        <v>139.11000000000001</v>
      </c>
      <c r="D6066" s="31" t="str">
        <f t="shared" si="94"/>
        <v/>
      </c>
      <c r="E6066" s="24" t="s">
        <v>265</v>
      </c>
    </row>
    <row r="6067" spans="1:5" s="23" customFormat="1" ht="15.75" outlineLevel="1" x14ac:dyDescent="0.25">
      <c r="A6067" s="28">
        <f>A6066</f>
        <v>44407</v>
      </c>
      <c r="B6067" s="29" t="str">
        <f>B6066</f>
        <v>ELIZABETH PAZ</v>
      </c>
      <c r="C6067" s="30">
        <f>SUBTOTAL(9,C6066:C6066)</f>
        <v>139.11000000000001</v>
      </c>
      <c r="D6067" s="31" t="str">
        <f t="shared" si="94"/>
        <v>TOTAL</v>
      </c>
      <c r="E6067" s="24"/>
    </row>
    <row r="6068" spans="1:5" s="23" customFormat="1" ht="15.75" outlineLevel="2" x14ac:dyDescent="0.25">
      <c r="A6068" s="27">
        <v>44407</v>
      </c>
      <c r="B6068" s="24" t="s">
        <v>1294</v>
      </c>
      <c r="C6068" s="25">
        <v>140</v>
      </c>
      <c r="D6068" s="31" t="str">
        <f t="shared" si="94"/>
        <v/>
      </c>
      <c r="E6068" s="24" t="s">
        <v>265</v>
      </c>
    </row>
    <row r="6069" spans="1:5" s="23" customFormat="1" ht="15.75" outlineLevel="1" x14ac:dyDescent="0.25">
      <c r="A6069" s="28">
        <f>A6068</f>
        <v>44407</v>
      </c>
      <c r="B6069" s="29" t="str">
        <f>B6068</f>
        <v>ERIC JACOBI</v>
      </c>
      <c r="C6069" s="30">
        <f>SUBTOTAL(9,C6068:C6068)</f>
        <v>140</v>
      </c>
      <c r="D6069" s="31" t="str">
        <f t="shared" si="94"/>
        <v>TOTAL</v>
      </c>
      <c r="E6069" s="24"/>
    </row>
    <row r="6070" spans="1:5" s="23" customFormat="1" ht="15.75" outlineLevel="2" x14ac:dyDescent="0.25">
      <c r="A6070" s="27">
        <v>44407</v>
      </c>
      <c r="B6070" s="24" t="s">
        <v>501</v>
      </c>
      <c r="C6070" s="25">
        <v>40.840000000000003</v>
      </c>
      <c r="D6070" s="31" t="str">
        <f t="shared" si="94"/>
        <v/>
      </c>
      <c r="E6070" s="24" t="s">
        <v>53</v>
      </c>
    </row>
    <row r="6071" spans="1:5" s="23" customFormat="1" ht="15.75" outlineLevel="1" x14ac:dyDescent="0.25">
      <c r="A6071" s="28">
        <f>A6070</f>
        <v>44407</v>
      </c>
      <c r="B6071" s="29" t="str">
        <f>B6070</f>
        <v>FELICIA SHEEDY</v>
      </c>
      <c r="C6071" s="30">
        <f>SUBTOTAL(9,C6070:C6070)</f>
        <v>40.840000000000003</v>
      </c>
      <c r="D6071" s="31" t="str">
        <f t="shared" si="94"/>
        <v>TOTAL</v>
      </c>
      <c r="E6071" s="24"/>
    </row>
    <row r="6072" spans="1:5" s="23" customFormat="1" ht="15.75" outlineLevel="2" x14ac:dyDescent="0.25">
      <c r="A6072" s="27">
        <v>44407</v>
      </c>
      <c r="B6072" s="24" t="s">
        <v>528</v>
      </c>
      <c r="C6072" s="25">
        <v>49.84</v>
      </c>
      <c r="D6072" s="31" t="str">
        <f t="shared" si="94"/>
        <v/>
      </c>
      <c r="E6072" s="24" t="s">
        <v>76</v>
      </c>
    </row>
    <row r="6073" spans="1:5" s="23" customFormat="1" ht="15.75" outlineLevel="1" x14ac:dyDescent="0.25">
      <c r="A6073" s="28">
        <f>A6072</f>
        <v>44407</v>
      </c>
      <c r="B6073" s="29" t="str">
        <f>B6072</f>
        <v>GAIL MIKESKA</v>
      </c>
      <c r="C6073" s="30">
        <f>SUBTOTAL(9,C6072:C6072)</f>
        <v>49.84</v>
      </c>
      <c r="D6073" s="31" t="str">
        <f t="shared" si="94"/>
        <v>TOTAL</v>
      </c>
      <c r="E6073" s="24"/>
    </row>
    <row r="6074" spans="1:5" s="23" customFormat="1" ht="15.75" outlineLevel="2" x14ac:dyDescent="0.25">
      <c r="A6074" s="27">
        <v>44407</v>
      </c>
      <c r="B6074" s="24" t="s">
        <v>1295</v>
      </c>
      <c r="C6074" s="25">
        <v>152.32</v>
      </c>
      <c r="D6074" s="31" t="str">
        <f t="shared" si="94"/>
        <v/>
      </c>
      <c r="E6074" s="24" t="s">
        <v>76</v>
      </c>
    </row>
    <row r="6075" spans="1:5" s="23" customFormat="1" ht="15.75" outlineLevel="2" x14ac:dyDescent="0.25">
      <c r="A6075" s="27">
        <v>44407</v>
      </c>
      <c r="B6075" s="24" t="s">
        <v>1295</v>
      </c>
      <c r="C6075" s="25">
        <v>872.41</v>
      </c>
      <c r="D6075" s="31" t="str">
        <f t="shared" si="94"/>
        <v/>
      </c>
      <c r="E6075" s="24" t="s">
        <v>265</v>
      </c>
    </row>
    <row r="6076" spans="1:5" s="23" customFormat="1" ht="15.75" outlineLevel="1" x14ac:dyDescent="0.25">
      <c r="A6076" s="28">
        <f>A6075</f>
        <v>44407</v>
      </c>
      <c r="B6076" s="29" t="str">
        <f>B6075</f>
        <v>GWENDOLYN COFFEY</v>
      </c>
      <c r="C6076" s="30">
        <f>SUBTOTAL(9,C6074:C6075)</f>
        <v>1024.73</v>
      </c>
      <c r="D6076" s="31" t="str">
        <f t="shared" si="94"/>
        <v>TOTAL</v>
      </c>
      <c r="E6076" s="24"/>
    </row>
    <row r="6077" spans="1:5" s="23" customFormat="1" ht="15.75" outlineLevel="2" x14ac:dyDescent="0.25">
      <c r="A6077" s="27">
        <v>44407</v>
      </c>
      <c r="B6077" s="24" t="s">
        <v>1296</v>
      </c>
      <c r="C6077" s="25">
        <v>118.87</v>
      </c>
      <c r="D6077" s="31" t="str">
        <f t="shared" si="94"/>
        <v/>
      </c>
      <c r="E6077" s="24" t="s">
        <v>72</v>
      </c>
    </row>
    <row r="6078" spans="1:5" s="23" customFormat="1" ht="15.75" outlineLevel="1" x14ac:dyDescent="0.25">
      <c r="A6078" s="28">
        <f>A6077</f>
        <v>44407</v>
      </c>
      <c r="B6078" s="29" t="str">
        <f>B6077</f>
        <v>HAILEY WOODS</v>
      </c>
      <c r="C6078" s="30">
        <f>SUBTOTAL(9,C6077:C6077)</f>
        <v>118.87</v>
      </c>
      <c r="D6078" s="31" t="str">
        <f t="shared" si="94"/>
        <v>TOTAL</v>
      </c>
      <c r="E6078" s="24"/>
    </row>
    <row r="6079" spans="1:5" s="23" customFormat="1" ht="15.75" outlineLevel="2" x14ac:dyDescent="0.25">
      <c r="A6079" s="27">
        <v>44407</v>
      </c>
      <c r="B6079" s="24" t="s">
        <v>451</v>
      </c>
      <c r="C6079" s="25">
        <v>64</v>
      </c>
      <c r="D6079" s="31" t="str">
        <f t="shared" si="94"/>
        <v/>
      </c>
      <c r="E6079" s="24" t="s">
        <v>70</v>
      </c>
    </row>
    <row r="6080" spans="1:5" s="23" customFormat="1" ht="15.75" outlineLevel="2" x14ac:dyDescent="0.25">
      <c r="A6080" s="27">
        <v>44407</v>
      </c>
      <c r="B6080" s="24" t="s">
        <v>451</v>
      </c>
      <c r="C6080" s="25">
        <v>13.98</v>
      </c>
      <c r="D6080" s="31" t="str">
        <f t="shared" si="94"/>
        <v/>
      </c>
      <c r="E6080" s="24" t="s">
        <v>56</v>
      </c>
    </row>
    <row r="6081" spans="1:5" s="23" customFormat="1" ht="15.75" outlineLevel="1" x14ac:dyDescent="0.25">
      <c r="A6081" s="28">
        <f>A6080</f>
        <v>44407</v>
      </c>
      <c r="B6081" s="29" t="str">
        <f>B6080</f>
        <v>JACQUELINE KEITHAN</v>
      </c>
      <c r="C6081" s="30">
        <f>SUBTOTAL(9,C6079:C6080)</f>
        <v>77.98</v>
      </c>
      <c r="D6081" s="31" t="str">
        <f t="shared" si="94"/>
        <v>TOTAL</v>
      </c>
      <c r="E6081" s="24"/>
    </row>
    <row r="6082" spans="1:5" s="23" customFormat="1" ht="15.75" outlineLevel="2" x14ac:dyDescent="0.25">
      <c r="A6082" s="27">
        <v>44407</v>
      </c>
      <c r="B6082" s="24" t="s">
        <v>958</v>
      </c>
      <c r="C6082" s="25">
        <v>140</v>
      </c>
      <c r="D6082" s="31" t="str">
        <f t="shared" si="94"/>
        <v/>
      </c>
      <c r="E6082" s="24" t="s">
        <v>59</v>
      </c>
    </row>
    <row r="6083" spans="1:5" s="23" customFormat="1" ht="15.75" outlineLevel="1" x14ac:dyDescent="0.25">
      <c r="A6083" s="28">
        <f>A6082</f>
        <v>44407</v>
      </c>
      <c r="B6083" s="29" t="str">
        <f>B6082</f>
        <v>JENNIFER AGBU</v>
      </c>
      <c r="C6083" s="30">
        <f>SUBTOTAL(9,C6082:C6082)</f>
        <v>140</v>
      </c>
      <c r="D6083" s="31" t="str">
        <f t="shared" si="94"/>
        <v>TOTAL</v>
      </c>
      <c r="E6083" s="24"/>
    </row>
    <row r="6084" spans="1:5" s="23" customFormat="1" ht="15.75" outlineLevel="2" x14ac:dyDescent="0.25">
      <c r="A6084" s="27">
        <v>44407</v>
      </c>
      <c r="B6084" s="24" t="s">
        <v>1297</v>
      </c>
      <c r="C6084" s="25">
        <v>118.87</v>
      </c>
      <c r="D6084" s="31" t="str">
        <f t="shared" si="94"/>
        <v/>
      </c>
      <c r="E6084" s="24" t="s">
        <v>72</v>
      </c>
    </row>
    <row r="6085" spans="1:5" s="23" customFormat="1" ht="15.75" outlineLevel="1" x14ac:dyDescent="0.25">
      <c r="A6085" s="28">
        <f>A6084</f>
        <v>44407</v>
      </c>
      <c r="B6085" s="29" t="str">
        <f>B6084</f>
        <v>JENNY MAUTERSTOCK</v>
      </c>
      <c r="C6085" s="30">
        <f>SUBTOTAL(9,C6084:C6084)</f>
        <v>118.87</v>
      </c>
      <c r="D6085" s="31" t="str">
        <f t="shared" si="94"/>
        <v>TOTAL</v>
      </c>
      <c r="E6085" s="24"/>
    </row>
    <row r="6086" spans="1:5" s="23" customFormat="1" ht="15.75" outlineLevel="2" x14ac:dyDescent="0.25">
      <c r="A6086" s="27">
        <v>44407</v>
      </c>
      <c r="B6086" s="24" t="s">
        <v>1298</v>
      </c>
      <c r="C6086" s="25">
        <v>230.6</v>
      </c>
      <c r="D6086" s="31" t="str">
        <f t="shared" si="94"/>
        <v/>
      </c>
      <c r="E6086" s="24" t="s">
        <v>265</v>
      </c>
    </row>
    <row r="6087" spans="1:5" s="23" customFormat="1" ht="15.75" outlineLevel="1" x14ac:dyDescent="0.25">
      <c r="A6087" s="28">
        <f>A6086</f>
        <v>44407</v>
      </c>
      <c r="B6087" s="29" t="str">
        <f>B6086</f>
        <v>JEREMY STAHL</v>
      </c>
      <c r="C6087" s="30">
        <f>SUBTOTAL(9,C6086:C6086)</f>
        <v>230.6</v>
      </c>
      <c r="D6087" s="31" t="str">
        <f t="shared" si="94"/>
        <v>TOTAL</v>
      </c>
      <c r="E6087" s="24"/>
    </row>
    <row r="6088" spans="1:5" s="23" customFormat="1" ht="15.75" outlineLevel="2" x14ac:dyDescent="0.25">
      <c r="A6088" s="27">
        <v>44407</v>
      </c>
      <c r="B6088" s="24" t="s">
        <v>230</v>
      </c>
      <c r="C6088" s="25">
        <v>144.47999999999999</v>
      </c>
      <c r="D6088" s="31" t="str">
        <f t="shared" si="94"/>
        <v/>
      </c>
      <c r="E6088" s="24" t="s">
        <v>76</v>
      </c>
    </row>
    <row r="6089" spans="1:5" s="23" customFormat="1" ht="15.75" outlineLevel="1" x14ac:dyDescent="0.25">
      <c r="A6089" s="28">
        <f>A6088</f>
        <v>44407</v>
      </c>
      <c r="B6089" s="29" t="str">
        <f>B6088</f>
        <v>JERRY WILLIAMS</v>
      </c>
      <c r="C6089" s="30">
        <f>SUBTOTAL(9,C6088:C6088)</f>
        <v>144.47999999999999</v>
      </c>
      <c r="D6089" s="31" t="str">
        <f t="shared" si="94"/>
        <v>TOTAL</v>
      </c>
      <c r="E6089" s="24"/>
    </row>
    <row r="6090" spans="1:5" s="23" customFormat="1" ht="15.75" outlineLevel="2" x14ac:dyDescent="0.25">
      <c r="A6090" s="27">
        <v>44407</v>
      </c>
      <c r="B6090" s="24" t="s">
        <v>1299</v>
      </c>
      <c r="C6090" s="25">
        <v>118.87</v>
      </c>
      <c r="D6090" s="31" t="str">
        <f t="shared" si="94"/>
        <v/>
      </c>
      <c r="E6090" s="24" t="s">
        <v>72</v>
      </c>
    </row>
    <row r="6091" spans="1:5" s="23" customFormat="1" ht="15.75" outlineLevel="1" x14ac:dyDescent="0.25">
      <c r="A6091" s="28">
        <f>A6090</f>
        <v>44407</v>
      </c>
      <c r="B6091" s="29" t="str">
        <f>B6090</f>
        <v>JORDYN OLDS</v>
      </c>
      <c r="C6091" s="30">
        <f>SUBTOTAL(9,C6090:C6090)</f>
        <v>118.87</v>
      </c>
      <c r="D6091" s="31" t="str">
        <f t="shared" si="94"/>
        <v>TOTAL</v>
      </c>
      <c r="E6091" s="24"/>
    </row>
    <row r="6092" spans="1:5" s="23" customFormat="1" ht="15.75" outlineLevel="2" x14ac:dyDescent="0.25">
      <c r="A6092" s="27">
        <v>44407</v>
      </c>
      <c r="B6092" s="24" t="s">
        <v>1300</v>
      </c>
      <c r="C6092" s="25">
        <v>53.32</v>
      </c>
      <c r="D6092" s="31" t="str">
        <f t="shared" si="94"/>
        <v/>
      </c>
      <c r="E6092" s="24" t="s">
        <v>76</v>
      </c>
    </row>
    <row r="6093" spans="1:5" s="23" customFormat="1" ht="15.75" outlineLevel="2" x14ac:dyDescent="0.25">
      <c r="A6093" s="27">
        <v>44407</v>
      </c>
      <c r="B6093" s="24" t="s">
        <v>1300</v>
      </c>
      <c r="C6093" s="25">
        <v>164</v>
      </c>
      <c r="D6093" s="31" t="str">
        <f t="shared" si="94"/>
        <v/>
      </c>
      <c r="E6093" s="24" t="s">
        <v>265</v>
      </c>
    </row>
    <row r="6094" spans="1:5" s="23" customFormat="1" ht="15.75" outlineLevel="1" x14ac:dyDescent="0.25">
      <c r="A6094" s="28">
        <f>A6093</f>
        <v>44407</v>
      </c>
      <c r="B6094" s="29" t="str">
        <f>B6093</f>
        <v>JOSHUA MCDONALD</v>
      </c>
      <c r="C6094" s="30">
        <f>SUBTOTAL(9,C6092:C6093)</f>
        <v>217.32</v>
      </c>
      <c r="D6094" s="31" t="str">
        <f t="shared" si="94"/>
        <v>TOTAL</v>
      </c>
      <c r="E6094" s="24"/>
    </row>
    <row r="6095" spans="1:5" s="23" customFormat="1" ht="15.75" outlineLevel="2" x14ac:dyDescent="0.25">
      <c r="A6095" s="27">
        <v>44407</v>
      </c>
      <c r="B6095" s="24" t="s">
        <v>1301</v>
      </c>
      <c r="C6095" s="25">
        <v>131.6</v>
      </c>
      <c r="D6095" s="31" t="str">
        <f t="shared" si="94"/>
        <v/>
      </c>
      <c r="E6095" s="24" t="s">
        <v>76</v>
      </c>
    </row>
    <row r="6096" spans="1:5" s="23" customFormat="1" ht="15.75" outlineLevel="1" x14ac:dyDescent="0.25">
      <c r="A6096" s="28">
        <f>A6095</f>
        <v>44407</v>
      </c>
      <c r="B6096" s="29" t="str">
        <f>B6095</f>
        <v>JUDSON ANDERSON</v>
      </c>
      <c r="C6096" s="30">
        <f>SUBTOTAL(9,C6095:C6095)</f>
        <v>131.6</v>
      </c>
      <c r="D6096" s="31" t="str">
        <f t="shared" si="94"/>
        <v>TOTAL</v>
      </c>
      <c r="E6096" s="24"/>
    </row>
    <row r="6097" spans="1:5" s="23" customFormat="1" ht="15.75" outlineLevel="2" x14ac:dyDescent="0.25">
      <c r="A6097" s="27">
        <v>44407</v>
      </c>
      <c r="B6097" s="24" t="s">
        <v>1302</v>
      </c>
      <c r="C6097" s="25">
        <v>118.87</v>
      </c>
      <c r="D6097" s="31" t="str">
        <f t="shared" si="94"/>
        <v/>
      </c>
      <c r="E6097" s="24" t="s">
        <v>72</v>
      </c>
    </row>
    <row r="6098" spans="1:5" s="23" customFormat="1" ht="15.75" outlineLevel="1" x14ac:dyDescent="0.25">
      <c r="A6098" s="28">
        <f>A6097</f>
        <v>44407</v>
      </c>
      <c r="B6098" s="29" t="str">
        <f>B6097</f>
        <v>KAITLYN BALLARD</v>
      </c>
      <c r="C6098" s="30">
        <f>SUBTOTAL(9,C6097:C6097)</f>
        <v>118.87</v>
      </c>
      <c r="D6098" s="31" t="str">
        <f t="shared" si="94"/>
        <v>TOTAL</v>
      </c>
      <c r="E6098" s="24"/>
    </row>
    <row r="6099" spans="1:5" s="23" customFormat="1" ht="15.75" outlineLevel="2" x14ac:dyDescent="0.25">
      <c r="A6099" s="27">
        <v>44407</v>
      </c>
      <c r="B6099" s="24" t="s">
        <v>1303</v>
      </c>
      <c r="C6099" s="25">
        <v>145.13999999999999</v>
      </c>
      <c r="D6099" s="31" t="str">
        <f t="shared" si="94"/>
        <v/>
      </c>
      <c r="E6099" s="24" t="s">
        <v>66</v>
      </c>
    </row>
    <row r="6100" spans="1:5" s="23" customFormat="1" ht="15.75" outlineLevel="1" x14ac:dyDescent="0.25">
      <c r="A6100" s="28">
        <f>A6099</f>
        <v>44407</v>
      </c>
      <c r="B6100" s="29" t="str">
        <f>B6099</f>
        <v>KATHRYN LEEPER</v>
      </c>
      <c r="C6100" s="30">
        <f>SUBTOTAL(9,C6099:C6099)</f>
        <v>145.13999999999999</v>
      </c>
      <c r="D6100" s="31" t="str">
        <f t="shared" si="94"/>
        <v>TOTAL</v>
      </c>
      <c r="E6100" s="24"/>
    </row>
    <row r="6101" spans="1:5" s="23" customFormat="1" ht="15.75" outlineLevel="2" x14ac:dyDescent="0.25">
      <c r="A6101" s="27">
        <v>44407</v>
      </c>
      <c r="B6101" s="24" t="s">
        <v>1304</v>
      </c>
      <c r="C6101" s="25">
        <v>30</v>
      </c>
      <c r="D6101" s="31" t="str">
        <f t="shared" si="94"/>
        <v/>
      </c>
      <c r="E6101" s="24" t="s">
        <v>59</v>
      </c>
    </row>
    <row r="6102" spans="1:5" s="23" customFormat="1" ht="15.75" outlineLevel="1" x14ac:dyDescent="0.25">
      <c r="A6102" s="28">
        <f>A6101</f>
        <v>44407</v>
      </c>
      <c r="B6102" s="29" t="str">
        <f>B6101</f>
        <v>KELLI DAVIDSON</v>
      </c>
      <c r="C6102" s="30">
        <f>SUBTOTAL(9,C6101:C6101)</f>
        <v>30</v>
      </c>
      <c r="D6102" s="31" t="str">
        <f t="shared" si="94"/>
        <v>TOTAL</v>
      </c>
      <c r="E6102" s="24"/>
    </row>
    <row r="6103" spans="1:5" s="23" customFormat="1" ht="15.75" outlineLevel="2" x14ac:dyDescent="0.25">
      <c r="A6103" s="27">
        <v>44407</v>
      </c>
      <c r="B6103" s="24" t="s">
        <v>530</v>
      </c>
      <c r="C6103" s="25">
        <v>311.36</v>
      </c>
      <c r="D6103" s="31" t="str">
        <f t="shared" si="94"/>
        <v/>
      </c>
      <c r="E6103" s="24" t="s">
        <v>76</v>
      </c>
    </row>
    <row r="6104" spans="1:5" s="23" customFormat="1" ht="15.75" outlineLevel="2" x14ac:dyDescent="0.25">
      <c r="A6104" s="27">
        <v>44407</v>
      </c>
      <c r="B6104" s="24" t="s">
        <v>530</v>
      </c>
      <c r="C6104" s="25">
        <v>229.39</v>
      </c>
      <c r="D6104" s="31" t="str">
        <f t="shared" si="94"/>
        <v/>
      </c>
      <c r="E6104" s="24" t="s">
        <v>265</v>
      </c>
    </row>
    <row r="6105" spans="1:5" s="23" customFormat="1" ht="15.75" outlineLevel="1" x14ac:dyDescent="0.25">
      <c r="A6105" s="28">
        <f>A6104</f>
        <v>44407</v>
      </c>
      <c r="B6105" s="29" t="str">
        <f>B6104</f>
        <v>KERRI FINNESAND</v>
      </c>
      <c r="C6105" s="30">
        <f>SUBTOTAL(9,C6103:C6104)</f>
        <v>540.75</v>
      </c>
      <c r="D6105" s="31" t="str">
        <f t="shared" si="94"/>
        <v>TOTAL</v>
      </c>
      <c r="E6105" s="24"/>
    </row>
    <row r="6106" spans="1:5" s="23" customFormat="1" ht="15.75" outlineLevel="2" x14ac:dyDescent="0.25">
      <c r="A6106" s="27">
        <v>44407</v>
      </c>
      <c r="B6106" s="24" t="s">
        <v>531</v>
      </c>
      <c r="C6106" s="25">
        <v>70</v>
      </c>
      <c r="D6106" s="31" t="str">
        <f t="shared" si="94"/>
        <v/>
      </c>
      <c r="E6106" s="24" t="s">
        <v>59</v>
      </c>
    </row>
    <row r="6107" spans="1:5" s="23" customFormat="1" ht="15.75" outlineLevel="1" x14ac:dyDescent="0.25">
      <c r="A6107" s="28">
        <f>A6106</f>
        <v>44407</v>
      </c>
      <c r="B6107" s="29" t="str">
        <f>B6106</f>
        <v>KIMBERLY ROBERSON</v>
      </c>
      <c r="C6107" s="30">
        <f>SUBTOTAL(9,C6106:C6106)</f>
        <v>70</v>
      </c>
      <c r="D6107" s="31" t="str">
        <f t="shared" si="94"/>
        <v>TOTAL</v>
      </c>
      <c r="E6107" s="24"/>
    </row>
    <row r="6108" spans="1:5" s="23" customFormat="1" ht="15.75" outlineLevel="2" x14ac:dyDescent="0.25">
      <c r="A6108" s="27">
        <v>44407</v>
      </c>
      <c r="B6108" s="24" t="s">
        <v>1305</v>
      </c>
      <c r="C6108" s="25">
        <v>120</v>
      </c>
      <c r="D6108" s="31" t="str">
        <f t="shared" si="94"/>
        <v/>
      </c>
      <c r="E6108" s="24" t="s">
        <v>265</v>
      </c>
    </row>
    <row r="6109" spans="1:5" s="23" customFormat="1" ht="15.75" outlineLevel="1" x14ac:dyDescent="0.25">
      <c r="A6109" s="28">
        <f>A6108</f>
        <v>44407</v>
      </c>
      <c r="B6109" s="29" t="str">
        <f>B6108</f>
        <v>KRISTINA BURKHALTER</v>
      </c>
      <c r="C6109" s="30">
        <f>SUBTOTAL(9,C6108:C6108)</f>
        <v>120</v>
      </c>
      <c r="D6109" s="31" t="str">
        <f t="shared" si="94"/>
        <v>TOTAL</v>
      </c>
      <c r="E6109" s="24"/>
    </row>
    <row r="6110" spans="1:5" s="23" customFormat="1" ht="15.75" outlineLevel="2" x14ac:dyDescent="0.25">
      <c r="A6110" s="27">
        <v>44407</v>
      </c>
      <c r="B6110" s="24" t="s">
        <v>1306</v>
      </c>
      <c r="C6110" s="25">
        <v>248.08</v>
      </c>
      <c r="D6110" s="31" t="str">
        <f t="shared" si="94"/>
        <v/>
      </c>
      <c r="E6110" s="24" t="s">
        <v>56</v>
      </c>
    </row>
    <row r="6111" spans="1:5" s="23" customFormat="1" ht="15.75" outlineLevel="1" x14ac:dyDescent="0.25">
      <c r="A6111" s="28">
        <f>A6110</f>
        <v>44407</v>
      </c>
      <c r="B6111" s="29" t="str">
        <f>B6110</f>
        <v>LINDSEY STEVENS</v>
      </c>
      <c r="C6111" s="30">
        <f>SUBTOTAL(9,C6110:C6110)</f>
        <v>248.08</v>
      </c>
      <c r="D6111" s="31" t="str">
        <f t="shared" si="94"/>
        <v>TOTAL</v>
      </c>
      <c r="E6111" s="24"/>
    </row>
    <row r="6112" spans="1:5" s="23" customFormat="1" ht="15.75" outlineLevel="2" x14ac:dyDescent="0.25">
      <c r="A6112" s="27">
        <v>44407</v>
      </c>
      <c r="B6112" s="24" t="s">
        <v>1307</v>
      </c>
      <c r="C6112" s="25">
        <v>172.15</v>
      </c>
      <c r="D6112" s="31" t="str">
        <f t="shared" si="94"/>
        <v/>
      </c>
      <c r="E6112" s="24" t="s">
        <v>76</v>
      </c>
    </row>
    <row r="6113" spans="1:5" s="23" customFormat="1" ht="15.75" outlineLevel="1" x14ac:dyDescent="0.25">
      <c r="A6113" s="28">
        <f>A6112</f>
        <v>44407</v>
      </c>
      <c r="B6113" s="29" t="str">
        <f>B6112</f>
        <v>MANUEL VILLALOBOS</v>
      </c>
      <c r="C6113" s="30">
        <f>SUBTOTAL(9,C6112:C6112)</f>
        <v>172.15</v>
      </c>
      <c r="D6113" s="31" t="str">
        <f t="shared" si="94"/>
        <v>TOTAL</v>
      </c>
      <c r="E6113" s="24"/>
    </row>
    <row r="6114" spans="1:5" s="23" customFormat="1" ht="15.75" outlineLevel="2" x14ac:dyDescent="0.25">
      <c r="A6114" s="27">
        <v>44407</v>
      </c>
      <c r="B6114" s="24" t="s">
        <v>1308</v>
      </c>
      <c r="C6114" s="25">
        <v>198.24</v>
      </c>
      <c r="D6114" s="31" t="str">
        <f t="shared" si="94"/>
        <v/>
      </c>
      <c r="E6114" s="24" t="s">
        <v>76</v>
      </c>
    </row>
    <row r="6115" spans="1:5" s="23" customFormat="1" ht="15.75" outlineLevel="2" x14ac:dyDescent="0.25">
      <c r="A6115" s="27">
        <v>44407</v>
      </c>
      <c r="B6115" s="24" t="s">
        <v>1308</v>
      </c>
      <c r="C6115" s="25">
        <v>301.76</v>
      </c>
      <c r="D6115" s="31" t="str">
        <f t="shared" si="94"/>
        <v/>
      </c>
      <c r="E6115" s="24" t="s">
        <v>265</v>
      </c>
    </row>
    <row r="6116" spans="1:5" s="23" customFormat="1" ht="15.75" outlineLevel="1" x14ac:dyDescent="0.25">
      <c r="A6116" s="28">
        <f>A6115</f>
        <v>44407</v>
      </c>
      <c r="B6116" s="29" t="str">
        <f>B6115</f>
        <v>MARK SZAFRAN</v>
      </c>
      <c r="C6116" s="30">
        <f>SUBTOTAL(9,C6114:C6115)</f>
        <v>500</v>
      </c>
      <c r="D6116" s="31" t="str">
        <f t="shared" si="94"/>
        <v>TOTAL</v>
      </c>
      <c r="E6116" s="24"/>
    </row>
    <row r="6117" spans="1:5" s="23" customFormat="1" ht="15.75" outlineLevel="2" x14ac:dyDescent="0.25">
      <c r="A6117" s="27">
        <v>44407</v>
      </c>
      <c r="B6117" s="24" t="s">
        <v>532</v>
      </c>
      <c r="C6117" s="25">
        <v>226.24</v>
      </c>
      <c r="D6117" s="31" t="str">
        <f t="shared" si="94"/>
        <v/>
      </c>
      <c r="E6117" s="24" t="s">
        <v>76</v>
      </c>
    </row>
    <row r="6118" spans="1:5" s="23" customFormat="1" ht="15.75" outlineLevel="1" x14ac:dyDescent="0.25">
      <c r="A6118" s="28">
        <f>A6117</f>
        <v>44407</v>
      </c>
      <c r="B6118" s="29" t="str">
        <f>B6117</f>
        <v>MARTESA WELCH</v>
      </c>
      <c r="C6118" s="30">
        <f>SUBTOTAL(9,C6117:C6117)</f>
        <v>226.24</v>
      </c>
      <c r="D6118" s="31" t="str">
        <f t="shared" si="94"/>
        <v>TOTAL</v>
      </c>
      <c r="E6118" s="24"/>
    </row>
    <row r="6119" spans="1:5" s="23" customFormat="1" ht="15.75" outlineLevel="2" x14ac:dyDescent="0.25">
      <c r="A6119" s="27">
        <v>44407</v>
      </c>
      <c r="B6119" s="24" t="s">
        <v>1309</v>
      </c>
      <c r="C6119" s="25">
        <v>140</v>
      </c>
      <c r="D6119" s="31" t="str">
        <f t="shared" si="94"/>
        <v/>
      </c>
      <c r="E6119" s="24" t="s">
        <v>265</v>
      </c>
    </row>
    <row r="6120" spans="1:5" s="23" customFormat="1" ht="15.75" outlineLevel="1" x14ac:dyDescent="0.25">
      <c r="A6120" s="28">
        <f>A6119</f>
        <v>44407</v>
      </c>
      <c r="B6120" s="29" t="str">
        <f>B6119</f>
        <v>MARY TRIEFF</v>
      </c>
      <c r="C6120" s="30">
        <f>SUBTOTAL(9,C6119:C6119)</f>
        <v>140</v>
      </c>
      <c r="D6120" s="31" t="str">
        <f t="shared" si="94"/>
        <v>TOTAL</v>
      </c>
      <c r="E6120" s="24"/>
    </row>
    <row r="6121" spans="1:5" s="23" customFormat="1" ht="15.75" outlineLevel="2" x14ac:dyDescent="0.25">
      <c r="A6121" s="27">
        <v>44407</v>
      </c>
      <c r="B6121" s="24" t="s">
        <v>1310</v>
      </c>
      <c r="C6121" s="25">
        <v>118.87</v>
      </c>
      <c r="D6121" s="31" t="str">
        <f t="shared" si="94"/>
        <v/>
      </c>
      <c r="E6121" s="24" t="s">
        <v>72</v>
      </c>
    </row>
    <row r="6122" spans="1:5" s="23" customFormat="1" ht="15.75" outlineLevel="1" x14ac:dyDescent="0.25">
      <c r="A6122" s="28">
        <f>A6121</f>
        <v>44407</v>
      </c>
      <c r="B6122" s="29" t="str">
        <f>B6121</f>
        <v>MEHENDI DAS</v>
      </c>
      <c r="C6122" s="30">
        <f>SUBTOTAL(9,C6121:C6121)</f>
        <v>118.87</v>
      </c>
      <c r="D6122" s="31" t="str">
        <f t="shared" si="94"/>
        <v>TOTAL</v>
      </c>
      <c r="E6122" s="24"/>
    </row>
    <row r="6123" spans="1:5" s="23" customFormat="1" ht="15.75" outlineLevel="2" x14ac:dyDescent="0.25">
      <c r="A6123" s="27">
        <v>44407</v>
      </c>
      <c r="B6123" s="24" t="s">
        <v>1311</v>
      </c>
      <c r="C6123" s="25">
        <v>120.85</v>
      </c>
      <c r="D6123" s="31" t="str">
        <f t="shared" si="94"/>
        <v/>
      </c>
      <c r="E6123" s="24" t="s">
        <v>76</v>
      </c>
    </row>
    <row r="6124" spans="1:5" s="23" customFormat="1" ht="15.75" outlineLevel="2" x14ac:dyDescent="0.25">
      <c r="A6124" s="27">
        <v>44407</v>
      </c>
      <c r="B6124" s="24" t="s">
        <v>1311</v>
      </c>
      <c r="C6124" s="25">
        <v>434.7</v>
      </c>
      <c r="D6124" s="31" t="str">
        <f t="shared" si="94"/>
        <v/>
      </c>
      <c r="E6124" s="24" t="s">
        <v>265</v>
      </c>
    </row>
    <row r="6125" spans="1:5" s="23" customFormat="1" ht="15.75" outlineLevel="1" x14ac:dyDescent="0.25">
      <c r="A6125" s="28">
        <f>A6124</f>
        <v>44407</v>
      </c>
      <c r="B6125" s="29" t="str">
        <f>B6124</f>
        <v>NATHAN FUCHS</v>
      </c>
      <c r="C6125" s="30">
        <f>SUBTOTAL(9,C6123:C6124)</f>
        <v>555.54999999999995</v>
      </c>
      <c r="D6125" s="31" t="str">
        <f t="shared" si="94"/>
        <v>TOTAL</v>
      </c>
      <c r="E6125" s="24"/>
    </row>
    <row r="6126" spans="1:5" s="23" customFormat="1" ht="15.75" outlineLevel="2" x14ac:dyDescent="0.25">
      <c r="A6126" s="27">
        <v>44407</v>
      </c>
      <c r="B6126" s="24" t="s">
        <v>200</v>
      </c>
      <c r="C6126" s="25">
        <v>184.24</v>
      </c>
      <c r="D6126" s="31" t="str">
        <f t="shared" si="94"/>
        <v/>
      </c>
      <c r="E6126" s="24" t="s">
        <v>76</v>
      </c>
    </row>
    <row r="6127" spans="1:5" s="23" customFormat="1" ht="15.75" outlineLevel="1" x14ac:dyDescent="0.25">
      <c r="A6127" s="28">
        <f>A6126</f>
        <v>44407</v>
      </c>
      <c r="B6127" s="29" t="str">
        <f>B6126</f>
        <v>PEDRO LOAISIGA</v>
      </c>
      <c r="C6127" s="30">
        <f>SUBTOTAL(9,C6126:C6126)</f>
        <v>184.24</v>
      </c>
      <c r="D6127" s="31" t="str">
        <f t="shared" si="94"/>
        <v>TOTAL</v>
      </c>
      <c r="E6127" s="24"/>
    </row>
    <row r="6128" spans="1:5" s="23" customFormat="1" ht="15.75" outlineLevel="2" x14ac:dyDescent="0.25">
      <c r="A6128" s="27">
        <v>44407</v>
      </c>
      <c r="B6128" s="24" t="s">
        <v>533</v>
      </c>
      <c r="C6128" s="25">
        <v>202.51</v>
      </c>
      <c r="D6128" s="31" t="str">
        <f t="shared" si="94"/>
        <v/>
      </c>
      <c r="E6128" s="24" t="s">
        <v>56</v>
      </c>
    </row>
    <row r="6129" spans="1:5" s="23" customFormat="1" ht="15.75" outlineLevel="1" x14ac:dyDescent="0.25">
      <c r="A6129" s="28">
        <f>A6128</f>
        <v>44407</v>
      </c>
      <c r="B6129" s="29" t="str">
        <f>B6128</f>
        <v>RACHELLE ISAACSON</v>
      </c>
      <c r="C6129" s="30">
        <f>SUBTOTAL(9,C6128:C6128)</f>
        <v>202.51</v>
      </c>
      <c r="D6129" s="31" t="str">
        <f t="shared" ref="D6129:D6192" si="95">IF(E6129="","TOTAL","")</f>
        <v>TOTAL</v>
      </c>
      <c r="E6129" s="24"/>
    </row>
    <row r="6130" spans="1:5" s="23" customFormat="1" ht="15.75" outlineLevel="2" x14ac:dyDescent="0.25">
      <c r="A6130" s="27">
        <v>44407</v>
      </c>
      <c r="B6130" s="24" t="s">
        <v>215</v>
      </c>
      <c r="C6130" s="25">
        <v>212.24</v>
      </c>
      <c r="D6130" s="31" t="str">
        <f t="shared" si="95"/>
        <v/>
      </c>
      <c r="E6130" s="24" t="s">
        <v>76</v>
      </c>
    </row>
    <row r="6131" spans="1:5" s="23" customFormat="1" ht="15.75" outlineLevel="1" x14ac:dyDescent="0.25">
      <c r="A6131" s="28">
        <f>A6130</f>
        <v>44407</v>
      </c>
      <c r="B6131" s="29" t="str">
        <f>B6130</f>
        <v>ROBERT MORENO</v>
      </c>
      <c r="C6131" s="30">
        <f>SUBTOTAL(9,C6130:C6130)</f>
        <v>212.24</v>
      </c>
      <c r="D6131" s="31" t="str">
        <f t="shared" si="95"/>
        <v>TOTAL</v>
      </c>
      <c r="E6131" s="24"/>
    </row>
    <row r="6132" spans="1:5" s="23" customFormat="1" ht="15.75" outlineLevel="2" x14ac:dyDescent="0.25">
      <c r="A6132" s="27">
        <v>44407</v>
      </c>
      <c r="B6132" s="24" t="s">
        <v>453</v>
      </c>
      <c r="C6132" s="25">
        <v>107.52</v>
      </c>
      <c r="D6132" s="31" t="str">
        <f t="shared" si="95"/>
        <v/>
      </c>
      <c r="E6132" s="24" t="s">
        <v>76</v>
      </c>
    </row>
    <row r="6133" spans="1:5" s="23" customFormat="1" ht="15.75" outlineLevel="1" x14ac:dyDescent="0.25">
      <c r="A6133" s="28">
        <f>A6132</f>
        <v>44407</v>
      </c>
      <c r="B6133" s="29" t="str">
        <f>B6132</f>
        <v>RONDENA NOEL</v>
      </c>
      <c r="C6133" s="30">
        <f>SUBTOTAL(9,C6132:C6132)</f>
        <v>107.52</v>
      </c>
      <c r="D6133" s="31" t="str">
        <f t="shared" si="95"/>
        <v>TOTAL</v>
      </c>
      <c r="E6133" s="24"/>
    </row>
    <row r="6134" spans="1:5" s="23" customFormat="1" ht="15.75" outlineLevel="2" x14ac:dyDescent="0.25">
      <c r="A6134" s="27">
        <v>44407</v>
      </c>
      <c r="B6134" s="24" t="s">
        <v>1312</v>
      </c>
      <c r="C6134" s="25">
        <v>118.87</v>
      </c>
      <c r="D6134" s="31" t="str">
        <f t="shared" si="95"/>
        <v/>
      </c>
      <c r="E6134" s="24" t="s">
        <v>72</v>
      </c>
    </row>
    <row r="6135" spans="1:5" s="23" customFormat="1" ht="15.75" outlineLevel="1" x14ac:dyDescent="0.25">
      <c r="A6135" s="28">
        <f>A6134</f>
        <v>44407</v>
      </c>
      <c r="B6135" s="29" t="str">
        <f>B6134</f>
        <v>SARAH LOWEN</v>
      </c>
      <c r="C6135" s="30">
        <f>SUBTOTAL(9,C6134:C6134)</f>
        <v>118.87</v>
      </c>
      <c r="D6135" s="31" t="str">
        <f t="shared" si="95"/>
        <v>TOTAL</v>
      </c>
      <c r="E6135" s="24"/>
    </row>
    <row r="6136" spans="1:5" s="23" customFormat="1" ht="15.75" outlineLevel="2" x14ac:dyDescent="0.25">
      <c r="A6136" s="27">
        <v>44407</v>
      </c>
      <c r="B6136" s="24" t="s">
        <v>426</v>
      </c>
      <c r="C6136" s="25">
        <v>30.8</v>
      </c>
      <c r="D6136" s="31" t="str">
        <f t="shared" si="95"/>
        <v/>
      </c>
      <c r="E6136" s="24" t="s">
        <v>76</v>
      </c>
    </row>
    <row r="6137" spans="1:5" s="23" customFormat="1" ht="15.75" outlineLevel="1" x14ac:dyDescent="0.25">
      <c r="A6137" s="28">
        <f>A6136</f>
        <v>44407</v>
      </c>
      <c r="B6137" s="29" t="str">
        <f>B6136</f>
        <v>STEPHEN GRANT</v>
      </c>
      <c r="C6137" s="30">
        <f>SUBTOTAL(9,C6136:C6136)</f>
        <v>30.8</v>
      </c>
      <c r="D6137" s="31" t="str">
        <f t="shared" si="95"/>
        <v>TOTAL</v>
      </c>
      <c r="E6137" s="24"/>
    </row>
    <row r="6138" spans="1:5" s="23" customFormat="1" ht="15.75" outlineLevel="2" x14ac:dyDescent="0.25">
      <c r="A6138" s="27">
        <v>44407</v>
      </c>
      <c r="B6138" s="24" t="s">
        <v>617</v>
      </c>
      <c r="C6138" s="25">
        <v>49.28</v>
      </c>
      <c r="D6138" s="31" t="str">
        <f t="shared" si="95"/>
        <v/>
      </c>
      <c r="E6138" s="24" t="s">
        <v>76</v>
      </c>
    </row>
    <row r="6139" spans="1:5" s="23" customFormat="1" ht="15.75" outlineLevel="2" x14ac:dyDescent="0.25">
      <c r="A6139" s="27">
        <v>44407</v>
      </c>
      <c r="B6139" s="24" t="s">
        <v>617</v>
      </c>
      <c r="C6139" s="25">
        <v>359.99</v>
      </c>
      <c r="D6139" s="31" t="str">
        <f t="shared" si="95"/>
        <v/>
      </c>
      <c r="E6139" s="24" t="s">
        <v>265</v>
      </c>
    </row>
    <row r="6140" spans="1:5" s="23" customFormat="1" ht="15.75" outlineLevel="1" x14ac:dyDescent="0.25">
      <c r="A6140" s="28">
        <f>A6139</f>
        <v>44407</v>
      </c>
      <c r="B6140" s="29" t="str">
        <f>B6139</f>
        <v>STEVE GUZZETTA</v>
      </c>
      <c r="C6140" s="30">
        <f>SUBTOTAL(9,C6138:C6139)</f>
        <v>409.27</v>
      </c>
      <c r="D6140" s="31" t="str">
        <f t="shared" si="95"/>
        <v>TOTAL</v>
      </c>
      <c r="E6140" s="24"/>
    </row>
    <row r="6141" spans="1:5" s="23" customFormat="1" ht="15.75" outlineLevel="2" x14ac:dyDescent="0.25">
      <c r="A6141" s="27">
        <v>44407</v>
      </c>
      <c r="B6141" s="24" t="s">
        <v>1313</v>
      </c>
      <c r="C6141" s="25">
        <v>46.26</v>
      </c>
      <c r="D6141" s="31" t="str">
        <f t="shared" si="95"/>
        <v/>
      </c>
      <c r="E6141" s="24" t="s">
        <v>76</v>
      </c>
    </row>
    <row r="6142" spans="1:5" s="23" customFormat="1" ht="15.75" outlineLevel="2" x14ac:dyDescent="0.25">
      <c r="A6142" s="27">
        <v>44407</v>
      </c>
      <c r="B6142" s="24" t="s">
        <v>1313</v>
      </c>
      <c r="C6142" s="25">
        <v>194.85</v>
      </c>
      <c r="D6142" s="31" t="str">
        <f t="shared" si="95"/>
        <v/>
      </c>
      <c r="E6142" s="24" t="s">
        <v>265</v>
      </c>
    </row>
    <row r="6143" spans="1:5" s="23" customFormat="1" ht="15.75" outlineLevel="1" x14ac:dyDescent="0.25">
      <c r="A6143" s="28">
        <f>A6142</f>
        <v>44407</v>
      </c>
      <c r="B6143" s="29" t="str">
        <f>B6142</f>
        <v>TAMMY LAURENCE</v>
      </c>
      <c r="C6143" s="30">
        <f>SUBTOTAL(9,C6141:C6142)</f>
        <v>241.10999999999999</v>
      </c>
      <c r="D6143" s="31" t="str">
        <f t="shared" si="95"/>
        <v>TOTAL</v>
      </c>
      <c r="E6143" s="24"/>
    </row>
    <row r="6144" spans="1:5" s="23" customFormat="1" ht="15.75" outlineLevel="2" x14ac:dyDescent="0.25">
      <c r="A6144" s="27">
        <v>44407</v>
      </c>
      <c r="B6144" s="24" t="s">
        <v>1314</v>
      </c>
      <c r="C6144" s="25">
        <v>43.62</v>
      </c>
      <c r="D6144" s="31" t="str">
        <f t="shared" si="95"/>
        <v/>
      </c>
      <c r="E6144" s="24" t="s">
        <v>76</v>
      </c>
    </row>
    <row r="6145" spans="1:5" s="23" customFormat="1" ht="15.75" outlineLevel="2" x14ac:dyDescent="0.25">
      <c r="A6145" s="27">
        <v>44407</v>
      </c>
      <c r="B6145" s="24" t="s">
        <v>1314</v>
      </c>
      <c r="C6145" s="25">
        <v>140</v>
      </c>
      <c r="D6145" s="31" t="str">
        <f t="shared" si="95"/>
        <v/>
      </c>
      <c r="E6145" s="24" t="s">
        <v>265</v>
      </c>
    </row>
    <row r="6146" spans="1:5" s="23" customFormat="1" ht="15.75" outlineLevel="1" x14ac:dyDescent="0.25">
      <c r="A6146" s="28">
        <f>A6145</f>
        <v>44407</v>
      </c>
      <c r="B6146" s="29" t="str">
        <f>B6145</f>
        <v>TERI FAIGLE</v>
      </c>
      <c r="C6146" s="30">
        <f>SUBTOTAL(9,C6144:C6145)</f>
        <v>183.62</v>
      </c>
      <c r="D6146" s="31" t="str">
        <f t="shared" si="95"/>
        <v>TOTAL</v>
      </c>
      <c r="E6146" s="24"/>
    </row>
    <row r="6147" spans="1:5" s="23" customFormat="1" ht="15.75" outlineLevel="2" x14ac:dyDescent="0.25">
      <c r="A6147" s="27">
        <v>44407</v>
      </c>
      <c r="B6147" s="24" t="s">
        <v>1315</v>
      </c>
      <c r="C6147" s="25">
        <v>128.5</v>
      </c>
      <c r="D6147" s="31" t="str">
        <f t="shared" si="95"/>
        <v/>
      </c>
      <c r="E6147" s="24" t="s">
        <v>265</v>
      </c>
    </row>
    <row r="6148" spans="1:5" s="23" customFormat="1" ht="15.75" outlineLevel="1" x14ac:dyDescent="0.25">
      <c r="A6148" s="28">
        <f>A6147</f>
        <v>44407</v>
      </c>
      <c r="B6148" s="29" t="str">
        <f>B6147</f>
        <v>TODD KNOBBE</v>
      </c>
      <c r="C6148" s="30">
        <f>SUBTOTAL(9,C6147:C6147)</f>
        <v>128.5</v>
      </c>
      <c r="D6148" s="31" t="str">
        <f t="shared" si="95"/>
        <v>TOTAL</v>
      </c>
      <c r="E6148" s="24"/>
    </row>
    <row r="6149" spans="1:5" s="23" customFormat="1" ht="15.75" outlineLevel="2" x14ac:dyDescent="0.25">
      <c r="A6149" s="27">
        <v>44407</v>
      </c>
      <c r="B6149" s="24" t="s">
        <v>1316</v>
      </c>
      <c r="C6149" s="25">
        <v>54</v>
      </c>
      <c r="D6149" s="31" t="str">
        <f t="shared" si="95"/>
        <v/>
      </c>
      <c r="E6149" s="24" t="s">
        <v>265</v>
      </c>
    </row>
    <row r="6150" spans="1:5" s="23" customFormat="1" ht="15.75" outlineLevel="1" x14ac:dyDescent="0.25">
      <c r="A6150" s="28">
        <f>A6149</f>
        <v>44407</v>
      </c>
      <c r="B6150" s="29" t="str">
        <f>B6149</f>
        <v>WENDY TREVINO</v>
      </c>
      <c r="C6150" s="30">
        <f>SUBTOTAL(9,C6149:C6149)</f>
        <v>54</v>
      </c>
      <c r="D6150" s="31" t="str">
        <f t="shared" si="95"/>
        <v>TOTAL</v>
      </c>
      <c r="E6150" s="24"/>
    </row>
    <row r="6151" spans="1:5" s="23" customFormat="1" ht="15.75" outlineLevel="2" x14ac:dyDescent="0.25">
      <c r="A6151" s="27">
        <v>44407</v>
      </c>
      <c r="B6151" s="24" t="s">
        <v>216</v>
      </c>
      <c r="C6151" s="25">
        <v>278.19</v>
      </c>
      <c r="D6151" s="31" t="str">
        <f t="shared" si="95"/>
        <v/>
      </c>
      <c r="E6151" s="24" t="s">
        <v>56</v>
      </c>
    </row>
    <row r="6152" spans="1:5" s="23" customFormat="1" ht="15.75" outlineLevel="2" x14ac:dyDescent="0.25">
      <c r="A6152" s="27">
        <v>44407</v>
      </c>
      <c r="B6152" s="24" t="s">
        <v>216</v>
      </c>
      <c r="C6152" s="25">
        <v>359.46</v>
      </c>
      <c r="D6152" s="31" t="str">
        <f t="shared" si="95"/>
        <v/>
      </c>
      <c r="E6152" s="24" t="s">
        <v>56</v>
      </c>
    </row>
    <row r="6153" spans="1:5" s="23" customFormat="1" ht="15.75" outlineLevel="1" x14ac:dyDescent="0.25">
      <c r="A6153" s="28">
        <f>A6152</f>
        <v>44407</v>
      </c>
      <c r="B6153" s="29" t="str">
        <f>B6152</f>
        <v>ENCOMPASS SUPPLY CHAIN SOLUTIONS INC</v>
      </c>
      <c r="C6153" s="30">
        <f>SUBTOTAL(9,C6151:C6152)</f>
        <v>637.65</v>
      </c>
      <c r="D6153" s="31" t="str">
        <f t="shared" si="95"/>
        <v>TOTAL</v>
      </c>
      <c r="E6153" s="24"/>
    </row>
    <row r="6154" spans="1:5" s="23" customFormat="1" ht="15.75" outlineLevel="2" x14ac:dyDescent="0.25">
      <c r="A6154" s="27">
        <v>44407</v>
      </c>
      <c r="B6154" s="24" t="s">
        <v>400</v>
      </c>
      <c r="C6154" s="25">
        <v>6.14</v>
      </c>
      <c r="D6154" s="31" t="str">
        <f t="shared" si="95"/>
        <v/>
      </c>
      <c r="E6154" s="24" t="s">
        <v>53</v>
      </c>
    </row>
    <row r="6155" spans="1:5" s="23" customFormat="1" ht="15.75" outlineLevel="2" x14ac:dyDescent="0.25">
      <c r="A6155" s="27">
        <v>44407</v>
      </c>
      <c r="B6155" s="24" t="s">
        <v>400</v>
      </c>
      <c r="C6155" s="25">
        <v>2.34</v>
      </c>
      <c r="D6155" s="31" t="str">
        <f t="shared" si="95"/>
        <v/>
      </c>
      <c r="E6155" s="24" t="s">
        <v>53</v>
      </c>
    </row>
    <row r="6156" spans="1:5" s="23" customFormat="1" ht="15.75" outlineLevel="2" x14ac:dyDescent="0.25">
      <c r="A6156" s="27">
        <v>44407</v>
      </c>
      <c r="B6156" s="24" t="s">
        <v>400</v>
      </c>
      <c r="C6156" s="25">
        <v>5.09</v>
      </c>
      <c r="D6156" s="31" t="str">
        <f t="shared" si="95"/>
        <v/>
      </c>
      <c r="E6156" s="24" t="s">
        <v>53</v>
      </c>
    </row>
    <row r="6157" spans="1:5" s="23" customFormat="1" ht="15.75" outlineLevel="2" x14ac:dyDescent="0.25">
      <c r="A6157" s="27">
        <v>44407</v>
      </c>
      <c r="B6157" s="24" t="s">
        <v>400</v>
      </c>
      <c r="C6157" s="25">
        <v>7.77</v>
      </c>
      <c r="D6157" s="31" t="str">
        <f t="shared" si="95"/>
        <v/>
      </c>
      <c r="E6157" s="24" t="s">
        <v>53</v>
      </c>
    </row>
    <row r="6158" spans="1:5" s="23" customFormat="1" ht="15.75" outlineLevel="2" x14ac:dyDescent="0.25">
      <c r="A6158" s="27">
        <v>44407</v>
      </c>
      <c r="B6158" s="24" t="s">
        <v>400</v>
      </c>
      <c r="C6158" s="25">
        <v>7.29</v>
      </c>
      <c r="D6158" s="31" t="str">
        <f t="shared" si="95"/>
        <v/>
      </c>
      <c r="E6158" s="24" t="s">
        <v>53</v>
      </c>
    </row>
    <row r="6159" spans="1:5" s="23" customFormat="1" ht="15.75" outlineLevel="2" x14ac:dyDescent="0.25">
      <c r="A6159" s="27">
        <v>44407</v>
      </c>
      <c r="B6159" s="24" t="s">
        <v>400</v>
      </c>
      <c r="C6159" s="25">
        <v>4.55</v>
      </c>
      <c r="D6159" s="31" t="str">
        <f t="shared" si="95"/>
        <v/>
      </c>
      <c r="E6159" s="24" t="s">
        <v>53</v>
      </c>
    </row>
    <row r="6160" spans="1:5" s="23" customFormat="1" ht="15.75" outlineLevel="2" x14ac:dyDescent="0.25">
      <c r="A6160" s="27">
        <v>44407</v>
      </c>
      <c r="B6160" s="24" t="s">
        <v>400</v>
      </c>
      <c r="C6160" s="25">
        <v>1.1399999999999999</v>
      </c>
      <c r="D6160" s="31" t="str">
        <f t="shared" si="95"/>
        <v/>
      </c>
      <c r="E6160" s="24" t="s">
        <v>53</v>
      </c>
    </row>
    <row r="6161" spans="1:5" s="23" customFormat="1" ht="15.75" outlineLevel="2" x14ac:dyDescent="0.25">
      <c r="A6161" s="27">
        <v>44407</v>
      </c>
      <c r="B6161" s="24" t="s">
        <v>400</v>
      </c>
      <c r="C6161" s="25">
        <v>6.15</v>
      </c>
      <c r="D6161" s="31" t="str">
        <f t="shared" si="95"/>
        <v/>
      </c>
      <c r="E6161" s="24" t="s">
        <v>53</v>
      </c>
    </row>
    <row r="6162" spans="1:5" s="23" customFormat="1" ht="15.75" outlineLevel="2" x14ac:dyDescent="0.25">
      <c r="A6162" s="27">
        <v>44407</v>
      </c>
      <c r="B6162" s="24" t="s">
        <v>400</v>
      </c>
      <c r="C6162" s="25">
        <v>6.15</v>
      </c>
      <c r="D6162" s="31" t="str">
        <f t="shared" si="95"/>
        <v/>
      </c>
      <c r="E6162" s="24" t="s">
        <v>53</v>
      </c>
    </row>
    <row r="6163" spans="1:5" s="23" customFormat="1" ht="15.75" outlineLevel="2" x14ac:dyDescent="0.25">
      <c r="A6163" s="27">
        <v>44407</v>
      </c>
      <c r="B6163" s="24" t="s">
        <v>400</v>
      </c>
      <c r="C6163" s="25">
        <v>8.58</v>
      </c>
      <c r="D6163" s="31" t="str">
        <f t="shared" si="95"/>
        <v/>
      </c>
      <c r="E6163" s="24" t="s">
        <v>53</v>
      </c>
    </row>
    <row r="6164" spans="1:5" s="23" customFormat="1" ht="15.75" outlineLevel="2" x14ac:dyDescent="0.25">
      <c r="A6164" s="27">
        <v>44407</v>
      </c>
      <c r="B6164" s="24" t="s">
        <v>400</v>
      </c>
      <c r="C6164" s="25">
        <v>7.29</v>
      </c>
      <c r="D6164" s="31" t="str">
        <f t="shared" si="95"/>
        <v/>
      </c>
      <c r="E6164" s="24" t="s">
        <v>74</v>
      </c>
    </row>
    <row r="6165" spans="1:5" s="23" customFormat="1" ht="15.75" outlineLevel="2" x14ac:dyDescent="0.25">
      <c r="A6165" s="27">
        <v>44407</v>
      </c>
      <c r="B6165" s="24" t="s">
        <v>400</v>
      </c>
      <c r="C6165" s="25">
        <v>7.29</v>
      </c>
      <c r="D6165" s="31" t="str">
        <f t="shared" si="95"/>
        <v/>
      </c>
      <c r="E6165" s="24" t="s">
        <v>74</v>
      </c>
    </row>
    <row r="6166" spans="1:5" s="23" customFormat="1" ht="15.75" outlineLevel="1" x14ac:dyDescent="0.25">
      <c r="A6166" s="28">
        <f>A6165</f>
        <v>44407</v>
      </c>
      <c r="B6166" s="29" t="str">
        <f>B6165</f>
        <v>EAN SERVICES LLC</v>
      </c>
      <c r="C6166" s="30">
        <f>SUBTOTAL(9,C6154:C6165)</f>
        <v>69.78</v>
      </c>
      <c r="D6166" s="31" t="str">
        <f t="shared" si="95"/>
        <v>TOTAL</v>
      </c>
      <c r="E6166" s="24"/>
    </row>
    <row r="6167" spans="1:5" s="23" customFormat="1" ht="15.75" outlineLevel="2" x14ac:dyDescent="0.25">
      <c r="A6167" s="27">
        <v>44407</v>
      </c>
      <c r="B6167" s="24" t="s">
        <v>593</v>
      </c>
      <c r="C6167" s="25">
        <v>300</v>
      </c>
      <c r="D6167" s="31" t="str">
        <f t="shared" si="95"/>
        <v/>
      </c>
      <c r="E6167" s="24" t="s">
        <v>59</v>
      </c>
    </row>
    <row r="6168" spans="1:5" s="23" customFormat="1" ht="15.75" outlineLevel="1" x14ac:dyDescent="0.25">
      <c r="A6168" s="28">
        <f>A6167</f>
        <v>44407</v>
      </c>
      <c r="B6168" s="29" t="str">
        <f>B6167</f>
        <v>ESC REGION 13</v>
      </c>
      <c r="C6168" s="30">
        <f>SUBTOTAL(9,C6167:C6167)</f>
        <v>300</v>
      </c>
      <c r="D6168" s="31" t="str">
        <f t="shared" si="95"/>
        <v>TOTAL</v>
      </c>
      <c r="E6168" s="24"/>
    </row>
    <row r="6169" spans="1:5" s="23" customFormat="1" ht="15.75" outlineLevel="2" x14ac:dyDescent="0.25">
      <c r="A6169" s="27">
        <v>44407</v>
      </c>
      <c r="B6169" s="24" t="s">
        <v>469</v>
      </c>
      <c r="C6169" s="25">
        <v>125</v>
      </c>
      <c r="D6169" s="31" t="str">
        <f t="shared" si="95"/>
        <v/>
      </c>
      <c r="E6169" s="24" t="s">
        <v>56</v>
      </c>
    </row>
    <row r="6170" spans="1:5" s="23" customFormat="1" ht="15.75" outlineLevel="1" x14ac:dyDescent="0.25">
      <c r="A6170" s="28">
        <f>A6169</f>
        <v>44407</v>
      </c>
      <c r="B6170" s="29" t="str">
        <f>B6169</f>
        <v>CARRIE A KOURI</v>
      </c>
      <c r="C6170" s="30">
        <f>SUBTOTAL(9,C6169:C6169)</f>
        <v>125</v>
      </c>
      <c r="D6170" s="31" t="str">
        <f t="shared" si="95"/>
        <v>TOTAL</v>
      </c>
      <c r="E6170" s="24"/>
    </row>
    <row r="6171" spans="1:5" s="23" customFormat="1" ht="15.75" outlineLevel="2" x14ac:dyDescent="0.25">
      <c r="A6171" s="27">
        <v>44407</v>
      </c>
      <c r="B6171" s="24" t="s">
        <v>1317</v>
      </c>
      <c r="C6171" s="25">
        <v>1800</v>
      </c>
      <c r="D6171" s="31" t="str">
        <f t="shared" si="95"/>
        <v/>
      </c>
      <c r="E6171" s="24" t="s">
        <v>54</v>
      </c>
    </row>
    <row r="6172" spans="1:5" s="23" customFormat="1" ht="15.75" outlineLevel="1" x14ac:dyDescent="0.25">
      <c r="A6172" s="28">
        <f>A6171</f>
        <v>44407</v>
      </c>
      <c r="B6172" s="29" t="str">
        <f>B6171</f>
        <v>CHERYL EVANS</v>
      </c>
      <c r="C6172" s="30">
        <f>SUBTOTAL(9,C6171:C6171)</f>
        <v>1800</v>
      </c>
      <c r="D6172" s="31" t="str">
        <f t="shared" si="95"/>
        <v>TOTAL</v>
      </c>
      <c r="E6172" s="24"/>
    </row>
    <row r="6173" spans="1:5" s="23" customFormat="1" ht="15.75" outlineLevel="2" x14ac:dyDescent="0.25">
      <c r="A6173" s="27">
        <v>44407</v>
      </c>
      <c r="B6173" s="24" t="s">
        <v>618</v>
      </c>
      <c r="C6173" s="25">
        <v>280498.09000000003</v>
      </c>
      <c r="D6173" s="31" t="str">
        <f t="shared" si="95"/>
        <v/>
      </c>
      <c r="E6173" s="24" t="s">
        <v>69</v>
      </c>
    </row>
    <row r="6174" spans="1:5" s="23" customFormat="1" ht="15.75" outlineLevel="1" x14ac:dyDescent="0.25">
      <c r="A6174" s="28">
        <f>A6173</f>
        <v>44407</v>
      </c>
      <c r="B6174" s="29" t="str">
        <f>B6173</f>
        <v>EXPLORELEARNING LLC</v>
      </c>
      <c r="C6174" s="30">
        <f>SUBTOTAL(9,C6173:C6173)</f>
        <v>280498.09000000003</v>
      </c>
      <c r="D6174" s="31" t="str">
        <f t="shared" si="95"/>
        <v>TOTAL</v>
      </c>
      <c r="E6174" s="24"/>
    </row>
    <row r="6175" spans="1:5" s="23" customFormat="1" ht="15.75" outlineLevel="2" x14ac:dyDescent="0.25">
      <c r="A6175" s="27">
        <v>44407</v>
      </c>
      <c r="B6175" s="24" t="s">
        <v>1182</v>
      </c>
      <c r="C6175" s="25">
        <v>1597</v>
      </c>
      <c r="D6175" s="31" t="str">
        <f t="shared" si="95"/>
        <v/>
      </c>
      <c r="E6175" s="24" t="s">
        <v>56</v>
      </c>
    </row>
    <row r="6176" spans="1:5" s="23" customFormat="1" ht="15.75" outlineLevel="1" x14ac:dyDescent="0.25">
      <c r="A6176" s="28">
        <f>A6175</f>
        <v>44407</v>
      </c>
      <c r="B6176" s="29" t="str">
        <f>B6175</f>
        <v>FACEMAKERS INCORPORATED</v>
      </c>
      <c r="C6176" s="30">
        <f>SUBTOTAL(9,C6175:C6175)</f>
        <v>1597</v>
      </c>
      <c r="D6176" s="31" t="str">
        <f t="shared" si="95"/>
        <v>TOTAL</v>
      </c>
      <c r="E6176" s="24"/>
    </row>
    <row r="6177" spans="1:5" s="23" customFormat="1" ht="15.75" outlineLevel="2" x14ac:dyDescent="0.25">
      <c r="A6177" s="27">
        <v>44407</v>
      </c>
      <c r="B6177" s="24" t="s">
        <v>189</v>
      </c>
      <c r="C6177" s="25">
        <v>1374.26</v>
      </c>
      <c r="D6177" s="31" t="str">
        <f t="shared" si="95"/>
        <v/>
      </c>
      <c r="E6177" s="24" t="s">
        <v>56</v>
      </c>
    </row>
    <row r="6178" spans="1:5" s="23" customFormat="1" ht="15.75" outlineLevel="1" x14ac:dyDescent="0.25">
      <c r="A6178" s="28">
        <f>A6177</f>
        <v>44407</v>
      </c>
      <c r="B6178" s="29" t="str">
        <f>B6177</f>
        <v>FASTSIGNS</v>
      </c>
      <c r="C6178" s="30">
        <f>SUBTOTAL(9,C6177:C6177)</f>
        <v>1374.26</v>
      </c>
      <c r="D6178" s="31" t="str">
        <f t="shared" si="95"/>
        <v>TOTAL</v>
      </c>
      <c r="E6178" s="24"/>
    </row>
    <row r="6179" spans="1:5" s="23" customFormat="1" ht="15.75" outlineLevel="2" x14ac:dyDescent="0.25">
      <c r="A6179" s="27">
        <v>44407</v>
      </c>
      <c r="B6179" s="24" t="s">
        <v>101</v>
      </c>
      <c r="C6179" s="25">
        <v>784.97</v>
      </c>
      <c r="D6179" s="31" t="str">
        <f t="shared" si="95"/>
        <v/>
      </c>
      <c r="E6179" s="24" t="s">
        <v>58</v>
      </c>
    </row>
    <row r="6180" spans="1:5" s="23" customFormat="1" ht="15.75" outlineLevel="2" x14ac:dyDescent="0.25">
      <c r="A6180" s="27">
        <v>44407</v>
      </c>
      <c r="B6180" s="24" t="s">
        <v>101</v>
      </c>
      <c r="C6180" s="25">
        <v>412.07</v>
      </c>
      <c r="D6180" s="31" t="str">
        <f t="shared" si="95"/>
        <v/>
      </c>
      <c r="E6180" s="24" t="s">
        <v>58</v>
      </c>
    </row>
    <row r="6181" spans="1:5" s="23" customFormat="1" ht="15.75" outlineLevel="2" x14ac:dyDescent="0.25">
      <c r="A6181" s="27">
        <v>44407</v>
      </c>
      <c r="B6181" s="24" t="s">
        <v>101</v>
      </c>
      <c r="C6181" s="25">
        <v>93.35</v>
      </c>
      <c r="D6181" s="31" t="str">
        <f t="shared" si="95"/>
        <v/>
      </c>
      <c r="E6181" s="24" t="s">
        <v>58</v>
      </c>
    </row>
    <row r="6182" spans="1:5" s="23" customFormat="1" ht="15.75" outlineLevel="2" x14ac:dyDescent="0.25">
      <c r="A6182" s="27">
        <v>44407</v>
      </c>
      <c r="B6182" s="24" t="s">
        <v>101</v>
      </c>
      <c r="C6182" s="25">
        <v>101.35</v>
      </c>
      <c r="D6182" s="31" t="str">
        <f t="shared" si="95"/>
        <v/>
      </c>
      <c r="E6182" s="24" t="s">
        <v>58</v>
      </c>
    </row>
    <row r="6183" spans="1:5" s="23" customFormat="1" ht="15.75" outlineLevel="2" x14ac:dyDescent="0.25">
      <c r="A6183" s="27">
        <v>44407</v>
      </c>
      <c r="B6183" s="24" t="s">
        <v>101</v>
      </c>
      <c r="C6183" s="25">
        <v>223.49</v>
      </c>
      <c r="D6183" s="31" t="str">
        <f t="shared" si="95"/>
        <v/>
      </c>
      <c r="E6183" s="24" t="s">
        <v>58</v>
      </c>
    </row>
    <row r="6184" spans="1:5" s="23" customFormat="1" ht="15.75" outlineLevel="2" x14ac:dyDescent="0.25">
      <c r="A6184" s="27">
        <v>44407</v>
      </c>
      <c r="B6184" s="24" t="s">
        <v>101</v>
      </c>
      <c r="C6184" s="25">
        <v>39.19</v>
      </c>
      <c r="D6184" s="31" t="str">
        <f t="shared" si="95"/>
        <v/>
      </c>
      <c r="E6184" s="24" t="s">
        <v>58</v>
      </c>
    </row>
    <row r="6185" spans="1:5" s="23" customFormat="1" ht="15.75" outlineLevel="2" x14ac:dyDescent="0.25">
      <c r="A6185" s="27">
        <v>44407</v>
      </c>
      <c r="B6185" s="24" t="s">
        <v>101</v>
      </c>
      <c r="C6185" s="25">
        <v>14.56</v>
      </c>
      <c r="D6185" s="31" t="str">
        <f t="shared" si="95"/>
        <v/>
      </c>
      <c r="E6185" s="24" t="s">
        <v>58</v>
      </c>
    </row>
    <row r="6186" spans="1:5" s="23" customFormat="1" ht="15.75" outlineLevel="2" x14ac:dyDescent="0.25">
      <c r="A6186" s="27">
        <v>44407</v>
      </c>
      <c r="B6186" s="24" t="s">
        <v>101</v>
      </c>
      <c r="C6186" s="25">
        <v>13</v>
      </c>
      <c r="D6186" s="31" t="str">
        <f t="shared" si="95"/>
        <v/>
      </c>
      <c r="E6186" s="24" t="s">
        <v>58</v>
      </c>
    </row>
    <row r="6187" spans="1:5" s="23" customFormat="1" ht="15.75" outlineLevel="2" x14ac:dyDescent="0.25">
      <c r="A6187" s="27">
        <v>44407</v>
      </c>
      <c r="B6187" s="24" t="s">
        <v>101</v>
      </c>
      <c r="C6187" s="25">
        <v>67.739999999999995</v>
      </c>
      <c r="D6187" s="31" t="str">
        <f t="shared" si="95"/>
        <v/>
      </c>
      <c r="E6187" s="24" t="s">
        <v>58</v>
      </c>
    </row>
    <row r="6188" spans="1:5" s="23" customFormat="1" ht="15.75" outlineLevel="1" x14ac:dyDescent="0.25">
      <c r="A6188" s="28">
        <f>A6187</f>
        <v>44407</v>
      </c>
      <c r="B6188" s="29" t="str">
        <f>B6187</f>
        <v>FERGUSON ENTERPRISES INC</v>
      </c>
      <c r="C6188" s="30">
        <f>SUBTOTAL(9,C6179:C6187)</f>
        <v>1749.7199999999998</v>
      </c>
      <c r="D6188" s="31" t="str">
        <f t="shared" si="95"/>
        <v>TOTAL</v>
      </c>
      <c r="E6188" s="24"/>
    </row>
    <row r="6189" spans="1:5" s="23" customFormat="1" ht="15.75" outlineLevel="2" x14ac:dyDescent="0.25">
      <c r="A6189" s="27">
        <v>44407</v>
      </c>
      <c r="B6189" s="24" t="s">
        <v>427</v>
      </c>
      <c r="C6189" s="25">
        <v>420</v>
      </c>
      <c r="D6189" s="31" t="str">
        <f t="shared" si="95"/>
        <v/>
      </c>
      <c r="E6189" s="24" t="s">
        <v>62</v>
      </c>
    </row>
    <row r="6190" spans="1:5" s="23" customFormat="1" ht="15.75" outlineLevel="2" x14ac:dyDescent="0.25">
      <c r="A6190" s="27">
        <v>44407</v>
      </c>
      <c r="B6190" s="24" t="s">
        <v>427</v>
      </c>
      <c r="C6190" s="25">
        <v>490</v>
      </c>
      <c r="D6190" s="31" t="str">
        <f t="shared" si="95"/>
        <v/>
      </c>
      <c r="E6190" s="24" t="s">
        <v>72</v>
      </c>
    </row>
    <row r="6191" spans="1:5" s="23" customFormat="1" ht="15.75" outlineLevel="1" x14ac:dyDescent="0.25">
      <c r="A6191" s="28">
        <f>A6190</f>
        <v>44407</v>
      </c>
      <c r="B6191" s="29" t="str">
        <f>B6190</f>
        <v>FIRETRON INC</v>
      </c>
      <c r="C6191" s="30">
        <f>SUBTOTAL(9,C6189:C6190)</f>
        <v>910</v>
      </c>
      <c r="D6191" s="31" t="str">
        <f t="shared" si="95"/>
        <v>TOTAL</v>
      </c>
      <c r="E6191" s="24"/>
    </row>
    <row r="6192" spans="1:5" s="23" customFormat="1" ht="15.75" outlineLevel="2" x14ac:dyDescent="0.25">
      <c r="A6192" s="27">
        <v>44407</v>
      </c>
      <c r="B6192" s="24" t="s">
        <v>228</v>
      </c>
      <c r="C6192" s="25">
        <v>5024</v>
      </c>
      <c r="D6192" s="31" t="str">
        <f t="shared" si="95"/>
        <v/>
      </c>
      <c r="E6192" s="24" t="s">
        <v>62</v>
      </c>
    </row>
    <row r="6193" spans="1:5" s="23" customFormat="1" ht="15.75" outlineLevel="2" x14ac:dyDescent="0.25">
      <c r="A6193" s="27">
        <v>44407</v>
      </c>
      <c r="B6193" s="24" t="s">
        <v>228</v>
      </c>
      <c r="C6193" s="25">
        <v>3977</v>
      </c>
      <c r="D6193" s="31" t="str">
        <f t="shared" ref="D6193:D6256" si="96">IF(E6193="","TOTAL","")</f>
        <v/>
      </c>
      <c r="E6193" s="24" t="s">
        <v>62</v>
      </c>
    </row>
    <row r="6194" spans="1:5" s="23" customFormat="1" ht="15.75" outlineLevel="2" x14ac:dyDescent="0.25">
      <c r="A6194" s="27">
        <v>44407</v>
      </c>
      <c r="B6194" s="24" t="s">
        <v>228</v>
      </c>
      <c r="C6194" s="25">
        <v>8746</v>
      </c>
      <c r="D6194" s="31" t="str">
        <f t="shared" si="96"/>
        <v/>
      </c>
      <c r="E6194" s="24" t="s">
        <v>62</v>
      </c>
    </row>
    <row r="6195" spans="1:5" s="23" customFormat="1" ht="15.75" outlineLevel="2" x14ac:dyDescent="0.25">
      <c r="A6195" s="27">
        <v>44407</v>
      </c>
      <c r="B6195" s="24" t="s">
        <v>228</v>
      </c>
      <c r="C6195" s="25">
        <v>3858</v>
      </c>
      <c r="D6195" s="31" t="str">
        <f t="shared" si="96"/>
        <v/>
      </c>
      <c r="E6195" s="24" t="s">
        <v>62</v>
      </c>
    </row>
    <row r="6196" spans="1:5" s="23" customFormat="1" ht="15.75" outlineLevel="1" x14ac:dyDescent="0.25">
      <c r="A6196" s="28">
        <f>A6195</f>
        <v>44407</v>
      </c>
      <c r="B6196" s="29" t="str">
        <f>B6195</f>
        <v>E R FLEMING ENTERPRISES</v>
      </c>
      <c r="C6196" s="30">
        <f>SUBTOTAL(9,C6192:C6195)</f>
        <v>21605</v>
      </c>
      <c r="D6196" s="31" t="str">
        <f t="shared" si="96"/>
        <v>TOTAL</v>
      </c>
      <c r="E6196" s="24"/>
    </row>
    <row r="6197" spans="1:5" s="23" customFormat="1" ht="15.75" outlineLevel="2" x14ac:dyDescent="0.25">
      <c r="A6197" s="27">
        <v>44407</v>
      </c>
      <c r="B6197" s="24" t="s">
        <v>231</v>
      </c>
      <c r="C6197" s="25">
        <v>1126.5</v>
      </c>
      <c r="D6197" s="31" t="str">
        <f t="shared" si="96"/>
        <v/>
      </c>
      <c r="E6197" s="24" t="s">
        <v>56</v>
      </c>
    </row>
    <row r="6198" spans="1:5" s="23" customFormat="1" ht="15.75" outlineLevel="2" x14ac:dyDescent="0.25">
      <c r="A6198" s="27">
        <v>44407</v>
      </c>
      <c r="B6198" s="24" t="s">
        <v>231</v>
      </c>
      <c r="C6198" s="25">
        <v>2090</v>
      </c>
      <c r="D6198" s="31" t="str">
        <f t="shared" si="96"/>
        <v/>
      </c>
      <c r="E6198" s="24" t="s">
        <v>56</v>
      </c>
    </row>
    <row r="6199" spans="1:5" s="23" customFormat="1" ht="15.75" outlineLevel="1" x14ac:dyDescent="0.25">
      <c r="A6199" s="28">
        <f>A6198</f>
        <v>44407</v>
      </c>
      <c r="B6199" s="29" t="str">
        <f>B6198</f>
        <v>FLIPDOG SPORTSWEAR</v>
      </c>
      <c r="C6199" s="30">
        <f>SUBTOTAL(9,C6197:C6198)</f>
        <v>3216.5</v>
      </c>
      <c r="D6199" s="31" t="str">
        <f t="shared" si="96"/>
        <v>TOTAL</v>
      </c>
      <c r="E6199" s="24"/>
    </row>
    <row r="6200" spans="1:5" s="23" customFormat="1" ht="15.75" outlineLevel="2" x14ac:dyDescent="0.25">
      <c r="A6200" s="27">
        <v>44407</v>
      </c>
      <c r="B6200" s="24" t="s">
        <v>973</v>
      </c>
      <c r="C6200" s="25">
        <v>444.49</v>
      </c>
      <c r="D6200" s="31" t="str">
        <f t="shared" si="96"/>
        <v/>
      </c>
      <c r="E6200" s="24" t="s">
        <v>62</v>
      </c>
    </row>
    <row r="6201" spans="1:5" s="23" customFormat="1" ht="15.75" outlineLevel="1" x14ac:dyDescent="0.25">
      <c r="A6201" s="28">
        <f>A6200</f>
        <v>44407</v>
      </c>
      <c r="B6201" s="29" t="str">
        <f>B6200</f>
        <v>FORT BEND BATTERY &amp; GOLF CARTS</v>
      </c>
      <c r="C6201" s="30">
        <f>SUBTOTAL(9,C6200:C6200)</f>
        <v>444.49</v>
      </c>
      <c r="D6201" s="31" t="str">
        <f t="shared" si="96"/>
        <v>TOTAL</v>
      </c>
      <c r="E6201" s="24"/>
    </row>
    <row r="6202" spans="1:5" s="23" customFormat="1" ht="15.75" outlineLevel="2" x14ac:dyDescent="0.25">
      <c r="A6202" s="27">
        <v>44407</v>
      </c>
      <c r="B6202" s="24" t="s">
        <v>336</v>
      </c>
      <c r="C6202" s="25">
        <v>15</v>
      </c>
      <c r="D6202" s="31" t="str">
        <f t="shared" si="96"/>
        <v/>
      </c>
      <c r="E6202" s="24" t="s">
        <v>75</v>
      </c>
    </row>
    <row r="6203" spans="1:5" s="23" customFormat="1" ht="15.75" outlineLevel="2" x14ac:dyDescent="0.25">
      <c r="A6203" s="27">
        <v>44407</v>
      </c>
      <c r="B6203" s="24" t="s">
        <v>336</v>
      </c>
      <c r="C6203" s="25">
        <v>686.9</v>
      </c>
      <c r="D6203" s="31" t="str">
        <f t="shared" si="96"/>
        <v/>
      </c>
      <c r="E6203" s="24" t="s">
        <v>75</v>
      </c>
    </row>
    <row r="6204" spans="1:5" s="23" customFormat="1" ht="15.75" outlineLevel="2" x14ac:dyDescent="0.25">
      <c r="A6204" s="27">
        <v>44407</v>
      </c>
      <c r="B6204" s="24" t="s">
        <v>336</v>
      </c>
      <c r="C6204" s="25">
        <v>1395.9</v>
      </c>
      <c r="D6204" s="31" t="str">
        <f t="shared" si="96"/>
        <v/>
      </c>
      <c r="E6204" s="24" t="s">
        <v>75</v>
      </c>
    </row>
    <row r="6205" spans="1:5" s="23" customFormat="1" ht="15.75" outlineLevel="2" x14ac:dyDescent="0.25">
      <c r="A6205" s="27">
        <v>44407</v>
      </c>
      <c r="B6205" s="24" t="s">
        <v>336</v>
      </c>
      <c r="C6205" s="25">
        <v>1592.1</v>
      </c>
      <c r="D6205" s="31" t="str">
        <f t="shared" si="96"/>
        <v/>
      </c>
      <c r="E6205" s="24" t="s">
        <v>75</v>
      </c>
    </row>
    <row r="6206" spans="1:5" s="23" customFormat="1" ht="15.75" outlineLevel="1" x14ac:dyDescent="0.25">
      <c r="A6206" s="28">
        <f>A6205</f>
        <v>44407</v>
      </c>
      <c r="B6206" s="29" t="str">
        <f>B6205</f>
        <v>FORT BEND MUD #58</v>
      </c>
      <c r="C6206" s="30">
        <f>SUBTOTAL(9,C6202:C6205)</f>
        <v>3689.9</v>
      </c>
      <c r="D6206" s="31" t="str">
        <f t="shared" si="96"/>
        <v>TOTAL</v>
      </c>
      <c r="E6206" s="24"/>
    </row>
    <row r="6207" spans="1:5" s="23" customFormat="1" ht="15.75" outlineLevel="2" x14ac:dyDescent="0.25">
      <c r="A6207" s="27">
        <v>44407</v>
      </c>
      <c r="B6207" s="24" t="s">
        <v>1368</v>
      </c>
      <c r="C6207" s="25">
        <v>5000</v>
      </c>
      <c r="D6207" s="31" t="str">
        <f t="shared" si="96"/>
        <v/>
      </c>
      <c r="E6207" s="24" t="s">
        <v>53</v>
      </c>
    </row>
    <row r="6208" spans="1:5" s="23" customFormat="1" ht="15.75" outlineLevel="1" x14ac:dyDescent="0.25">
      <c r="A6208" s="28">
        <f>A6207</f>
        <v>44407</v>
      </c>
      <c r="B6208" s="29" t="str">
        <f>B6207</f>
        <v>FOUR SEASONS HOTEL HOUSTON</v>
      </c>
      <c r="C6208" s="30">
        <f>SUBTOTAL(9,C6207:C6207)</f>
        <v>5000</v>
      </c>
      <c r="D6208" s="31" t="str">
        <f t="shared" si="96"/>
        <v>TOTAL</v>
      </c>
      <c r="E6208" s="24"/>
    </row>
    <row r="6209" spans="1:5" s="23" customFormat="1" ht="15.75" outlineLevel="2" x14ac:dyDescent="0.25">
      <c r="A6209" s="27">
        <v>44407</v>
      </c>
      <c r="B6209" s="24" t="s">
        <v>1318</v>
      </c>
      <c r="C6209" s="25">
        <v>298</v>
      </c>
      <c r="D6209" s="31" t="str">
        <f t="shared" si="96"/>
        <v/>
      </c>
      <c r="E6209" s="24" t="s">
        <v>59</v>
      </c>
    </row>
    <row r="6210" spans="1:5" s="23" customFormat="1" ht="15.75" outlineLevel="2" x14ac:dyDescent="0.25">
      <c r="A6210" s="27">
        <v>44407</v>
      </c>
      <c r="B6210" s="24" t="s">
        <v>1318</v>
      </c>
      <c r="C6210" s="25">
        <v>596</v>
      </c>
      <c r="D6210" s="31" t="str">
        <f t="shared" si="96"/>
        <v/>
      </c>
      <c r="E6210" s="24" t="s">
        <v>59</v>
      </c>
    </row>
    <row r="6211" spans="1:5" s="23" customFormat="1" ht="15.75" outlineLevel="1" x14ac:dyDescent="0.25">
      <c r="A6211" s="28">
        <f>A6210</f>
        <v>44407</v>
      </c>
      <c r="B6211" s="29" t="str">
        <f>B6210</f>
        <v>FOX VALLEY TECHNICAL COLLEGE</v>
      </c>
      <c r="C6211" s="30">
        <f>SUBTOTAL(9,C6209:C6210)</f>
        <v>894</v>
      </c>
      <c r="D6211" s="31" t="str">
        <f t="shared" si="96"/>
        <v>TOTAL</v>
      </c>
      <c r="E6211" s="24"/>
    </row>
    <row r="6212" spans="1:5" s="23" customFormat="1" ht="15.75" outlineLevel="2" x14ac:dyDescent="0.25">
      <c r="A6212" s="27">
        <v>44407</v>
      </c>
      <c r="B6212" s="24" t="s">
        <v>277</v>
      </c>
      <c r="C6212" s="25">
        <v>77.09</v>
      </c>
      <c r="D6212" s="31" t="str">
        <f t="shared" si="96"/>
        <v/>
      </c>
      <c r="E6212" s="24" t="s">
        <v>75</v>
      </c>
    </row>
    <row r="6213" spans="1:5" s="23" customFormat="1" ht="15.75" outlineLevel="1" x14ac:dyDescent="0.25">
      <c r="A6213" s="28">
        <f>A6212</f>
        <v>44407</v>
      </c>
      <c r="B6213" s="29" t="str">
        <f>B6212</f>
        <v>FRY ROAD MUD</v>
      </c>
      <c r="C6213" s="30">
        <f>SUBTOTAL(9,C6212:C6212)</f>
        <v>77.09</v>
      </c>
      <c r="D6213" s="31" t="str">
        <f t="shared" si="96"/>
        <v>TOTAL</v>
      </c>
      <c r="E6213" s="24"/>
    </row>
    <row r="6214" spans="1:5" s="23" customFormat="1" ht="15.75" outlineLevel="2" x14ac:dyDescent="0.25">
      <c r="A6214" s="27">
        <v>44407</v>
      </c>
      <c r="B6214" s="24" t="s">
        <v>1319</v>
      </c>
      <c r="C6214" s="25">
        <v>100</v>
      </c>
      <c r="D6214" s="31" t="str">
        <f t="shared" si="96"/>
        <v/>
      </c>
      <c r="E6214" s="24" t="s">
        <v>56</v>
      </c>
    </row>
    <row r="6215" spans="1:5" s="23" customFormat="1" ht="15.75" outlineLevel="2" x14ac:dyDescent="0.25">
      <c r="A6215" s="27">
        <v>44407</v>
      </c>
      <c r="B6215" s="24" t="s">
        <v>1319</v>
      </c>
      <c r="C6215" s="25">
        <v>67.95</v>
      </c>
      <c r="D6215" s="31" t="str">
        <f t="shared" si="96"/>
        <v/>
      </c>
      <c r="E6215" s="24" t="s">
        <v>56</v>
      </c>
    </row>
    <row r="6216" spans="1:5" s="23" customFormat="1" ht="15.75" outlineLevel="1" x14ac:dyDescent="0.25">
      <c r="A6216" s="28">
        <f>A6215</f>
        <v>44407</v>
      </c>
      <c r="B6216" s="29" t="str">
        <f>B6215</f>
        <v>JS AYERS INC</v>
      </c>
      <c r="C6216" s="30">
        <f>SUBTOTAL(9,C6214:C6215)</f>
        <v>167.95</v>
      </c>
      <c r="D6216" s="31" t="str">
        <f t="shared" si="96"/>
        <v>TOTAL</v>
      </c>
      <c r="E6216" s="24"/>
    </row>
    <row r="6217" spans="1:5" s="23" customFormat="1" ht="15.75" outlineLevel="2" x14ac:dyDescent="0.25">
      <c r="A6217" s="27">
        <v>44407</v>
      </c>
      <c r="B6217" s="24" t="s">
        <v>337</v>
      </c>
      <c r="C6217" s="25">
        <v>698.5</v>
      </c>
      <c r="D6217" s="31" t="str">
        <f t="shared" si="96"/>
        <v/>
      </c>
      <c r="E6217" s="24" t="s">
        <v>56</v>
      </c>
    </row>
    <row r="6218" spans="1:5" s="23" customFormat="1" ht="15.75" outlineLevel="2" x14ac:dyDescent="0.25">
      <c r="A6218" s="27">
        <v>44407</v>
      </c>
      <c r="B6218" s="24" t="s">
        <v>337</v>
      </c>
      <c r="C6218" s="25">
        <v>125</v>
      </c>
      <c r="D6218" s="31" t="str">
        <f t="shared" si="96"/>
        <v/>
      </c>
      <c r="E6218" s="24" t="s">
        <v>56</v>
      </c>
    </row>
    <row r="6219" spans="1:5" s="23" customFormat="1" ht="15.75" outlineLevel="1" x14ac:dyDescent="0.25">
      <c r="A6219" s="28">
        <f>A6218</f>
        <v>44407</v>
      </c>
      <c r="B6219" s="29" t="str">
        <f>B6218</f>
        <v>GALLS PARENT HOLDINGS LLC</v>
      </c>
      <c r="C6219" s="30">
        <f>SUBTOTAL(9,C6217:C6218)</f>
        <v>823.5</v>
      </c>
      <c r="D6219" s="31" t="str">
        <f t="shared" si="96"/>
        <v>TOTAL</v>
      </c>
      <c r="E6219" s="24"/>
    </row>
    <row r="6220" spans="1:5" s="23" customFormat="1" ht="15.75" outlineLevel="2" x14ac:dyDescent="0.25">
      <c r="A6220" s="27">
        <v>44407</v>
      </c>
      <c r="B6220" s="24" t="s">
        <v>1320</v>
      </c>
      <c r="C6220" s="25">
        <v>959</v>
      </c>
      <c r="D6220" s="31" t="str">
        <f t="shared" si="96"/>
        <v/>
      </c>
      <c r="E6220" s="24" t="s">
        <v>62</v>
      </c>
    </row>
    <row r="6221" spans="1:5" s="23" customFormat="1" ht="15.75" outlineLevel="1" x14ac:dyDescent="0.25">
      <c r="A6221" s="28">
        <f>A6220</f>
        <v>44407</v>
      </c>
      <c r="B6221" s="29" t="str">
        <f>B6220</f>
        <v>GARYS TIRE &amp; AUTO SERVICE</v>
      </c>
      <c r="C6221" s="30">
        <f>SUBTOTAL(9,C6220:C6220)</f>
        <v>959</v>
      </c>
      <c r="D6221" s="31" t="str">
        <f t="shared" si="96"/>
        <v>TOTAL</v>
      </c>
      <c r="E6221" s="24"/>
    </row>
    <row r="6222" spans="1:5" s="23" customFormat="1" ht="15.75" outlineLevel="2" x14ac:dyDescent="0.25">
      <c r="A6222" s="27">
        <v>44407</v>
      </c>
      <c r="B6222" s="24" t="s">
        <v>322</v>
      </c>
      <c r="C6222" s="25">
        <v>0.36</v>
      </c>
      <c r="D6222" s="31" t="str">
        <f t="shared" si="96"/>
        <v/>
      </c>
      <c r="E6222" s="24" t="s">
        <v>58</v>
      </c>
    </row>
    <row r="6223" spans="1:5" s="23" customFormat="1" ht="15.75" outlineLevel="2" x14ac:dyDescent="0.25">
      <c r="A6223" s="27">
        <v>44407</v>
      </c>
      <c r="B6223" s="24" t="s">
        <v>322</v>
      </c>
      <c r="C6223" s="25">
        <v>7.56</v>
      </c>
      <c r="D6223" s="31" t="str">
        <f t="shared" si="96"/>
        <v/>
      </c>
      <c r="E6223" s="24" t="s">
        <v>58</v>
      </c>
    </row>
    <row r="6224" spans="1:5" s="23" customFormat="1" ht="15.75" outlineLevel="1" x14ac:dyDescent="0.25">
      <c r="A6224" s="28">
        <f>A6223</f>
        <v>44407</v>
      </c>
      <c r="B6224" s="29" t="str">
        <f>B6223</f>
        <v>GDI TIMS</v>
      </c>
      <c r="C6224" s="30">
        <f>SUBTOTAL(9,C6222:C6223)</f>
        <v>7.92</v>
      </c>
      <c r="D6224" s="31" t="str">
        <f t="shared" si="96"/>
        <v>TOTAL</v>
      </c>
      <c r="E6224" s="24"/>
    </row>
    <row r="6225" spans="1:5" s="23" customFormat="1" ht="15.75" outlineLevel="2" x14ac:dyDescent="0.25">
      <c r="A6225" s="27">
        <v>44407</v>
      </c>
      <c r="B6225" s="24" t="s">
        <v>408</v>
      </c>
      <c r="C6225" s="25">
        <v>720</v>
      </c>
      <c r="D6225" s="31" t="str">
        <f t="shared" si="96"/>
        <v/>
      </c>
      <c r="E6225" s="24" t="s">
        <v>56</v>
      </c>
    </row>
    <row r="6226" spans="1:5" s="23" customFormat="1" ht="15.75" outlineLevel="1" x14ac:dyDescent="0.25">
      <c r="A6226" s="28">
        <f>A6225</f>
        <v>44407</v>
      </c>
      <c r="B6226" s="29" t="str">
        <f>B6225</f>
        <v>GETPOMS.COM</v>
      </c>
      <c r="C6226" s="30">
        <f>SUBTOTAL(9,C6225:C6225)</f>
        <v>720</v>
      </c>
      <c r="D6226" s="31" t="str">
        <f t="shared" si="96"/>
        <v>TOTAL</v>
      </c>
      <c r="E6226" s="24"/>
    </row>
    <row r="6227" spans="1:5" s="23" customFormat="1" ht="15.75" outlineLevel="2" x14ac:dyDescent="0.25">
      <c r="A6227" s="27">
        <v>44407</v>
      </c>
      <c r="B6227" s="24" t="s">
        <v>620</v>
      </c>
      <c r="C6227" s="25">
        <v>7725</v>
      </c>
      <c r="D6227" s="31" t="str">
        <f t="shared" si="96"/>
        <v/>
      </c>
      <c r="E6227" s="24" t="s">
        <v>69</v>
      </c>
    </row>
    <row r="6228" spans="1:5" s="23" customFormat="1" ht="15.75" outlineLevel="2" x14ac:dyDescent="0.25">
      <c r="A6228" s="27">
        <v>44407</v>
      </c>
      <c r="B6228" s="24" t="s">
        <v>620</v>
      </c>
      <c r="C6228" s="25">
        <v>16008</v>
      </c>
      <c r="D6228" s="31" t="str">
        <f t="shared" si="96"/>
        <v/>
      </c>
      <c r="E6228" s="24" t="s">
        <v>69</v>
      </c>
    </row>
    <row r="6229" spans="1:5" s="23" customFormat="1" ht="15.75" outlineLevel="1" x14ac:dyDescent="0.25">
      <c r="A6229" s="28">
        <f>A6228</f>
        <v>44407</v>
      </c>
      <c r="B6229" s="29" t="str">
        <f>B6228</f>
        <v>GOODHEART WILLCOX COMPANY INC</v>
      </c>
      <c r="C6229" s="30">
        <f>SUBTOTAL(9,C6227:C6228)</f>
        <v>23733</v>
      </c>
      <c r="D6229" s="31" t="str">
        <f t="shared" si="96"/>
        <v>TOTAL</v>
      </c>
      <c r="E6229" s="24"/>
    </row>
    <row r="6230" spans="1:5" s="23" customFormat="1" ht="15.75" outlineLevel="2" x14ac:dyDescent="0.25">
      <c r="A6230" s="27">
        <v>44407</v>
      </c>
      <c r="B6230" s="24" t="s">
        <v>23</v>
      </c>
      <c r="C6230" s="25">
        <v>9.68</v>
      </c>
      <c r="D6230" s="31" t="str">
        <f t="shared" si="96"/>
        <v/>
      </c>
      <c r="E6230" s="24" t="s">
        <v>58</v>
      </c>
    </row>
    <row r="6231" spans="1:5" s="23" customFormat="1" ht="15.75" outlineLevel="2" x14ac:dyDescent="0.25">
      <c r="A6231" s="27">
        <v>44407</v>
      </c>
      <c r="B6231" s="24" t="s">
        <v>23</v>
      </c>
      <c r="C6231" s="25">
        <v>5.14</v>
      </c>
      <c r="D6231" s="31" t="str">
        <f t="shared" si="96"/>
        <v/>
      </c>
      <c r="E6231" s="24" t="s">
        <v>58</v>
      </c>
    </row>
    <row r="6232" spans="1:5" s="23" customFormat="1" ht="15.75" outlineLevel="2" x14ac:dyDescent="0.25">
      <c r="A6232" s="27">
        <v>44407</v>
      </c>
      <c r="B6232" s="24" t="s">
        <v>23</v>
      </c>
      <c r="C6232" s="25">
        <v>139.65</v>
      </c>
      <c r="D6232" s="31" t="str">
        <f t="shared" si="96"/>
        <v/>
      </c>
      <c r="E6232" s="24" t="s">
        <v>56</v>
      </c>
    </row>
    <row r="6233" spans="1:5" s="23" customFormat="1" ht="15.75" outlineLevel="2" x14ac:dyDescent="0.25">
      <c r="A6233" s="27">
        <v>44407</v>
      </c>
      <c r="B6233" s="24" t="s">
        <v>23</v>
      </c>
      <c r="C6233" s="25">
        <v>-86.85</v>
      </c>
      <c r="D6233" s="31" t="str">
        <f t="shared" si="96"/>
        <v/>
      </c>
      <c r="E6233" s="24" t="s">
        <v>56</v>
      </c>
    </row>
    <row r="6234" spans="1:5" s="23" customFormat="1" ht="15.75" outlineLevel="2" x14ac:dyDescent="0.25">
      <c r="A6234" s="27">
        <v>44407</v>
      </c>
      <c r="B6234" s="24" t="s">
        <v>23</v>
      </c>
      <c r="C6234" s="25">
        <v>-173.7</v>
      </c>
      <c r="D6234" s="31" t="str">
        <f t="shared" si="96"/>
        <v/>
      </c>
      <c r="E6234" s="24" t="s">
        <v>56</v>
      </c>
    </row>
    <row r="6235" spans="1:5" s="23" customFormat="1" ht="15.75" outlineLevel="2" x14ac:dyDescent="0.25">
      <c r="A6235" s="27">
        <v>44407</v>
      </c>
      <c r="B6235" s="24" t="s">
        <v>23</v>
      </c>
      <c r="C6235" s="25">
        <v>-159.43</v>
      </c>
      <c r="D6235" s="31" t="str">
        <f t="shared" si="96"/>
        <v/>
      </c>
      <c r="E6235" s="24" t="s">
        <v>56</v>
      </c>
    </row>
    <row r="6236" spans="1:5" s="23" customFormat="1" ht="15.75" outlineLevel="2" x14ac:dyDescent="0.25">
      <c r="A6236" s="27">
        <v>44407</v>
      </c>
      <c r="B6236" s="24" t="s">
        <v>23</v>
      </c>
      <c r="C6236" s="25">
        <v>419.98</v>
      </c>
      <c r="D6236" s="31" t="str">
        <f t="shared" si="96"/>
        <v/>
      </c>
      <c r="E6236" s="24" t="s">
        <v>56</v>
      </c>
    </row>
    <row r="6237" spans="1:5" s="23" customFormat="1" ht="15.75" outlineLevel="2" x14ac:dyDescent="0.25">
      <c r="A6237" s="27">
        <v>44407</v>
      </c>
      <c r="B6237" s="24" t="s">
        <v>23</v>
      </c>
      <c r="C6237" s="25">
        <v>1821.8</v>
      </c>
      <c r="D6237" s="31" t="str">
        <f t="shared" si="96"/>
        <v/>
      </c>
      <c r="E6237" s="24" t="s">
        <v>137</v>
      </c>
    </row>
    <row r="6238" spans="1:5" s="23" customFormat="1" ht="15.75" outlineLevel="2" x14ac:dyDescent="0.25">
      <c r="A6238" s="27">
        <v>44407</v>
      </c>
      <c r="B6238" s="24" t="s">
        <v>23</v>
      </c>
      <c r="C6238" s="25">
        <v>491.62</v>
      </c>
      <c r="D6238" s="31" t="str">
        <f t="shared" si="96"/>
        <v/>
      </c>
      <c r="E6238" s="24" t="s">
        <v>56</v>
      </c>
    </row>
    <row r="6239" spans="1:5" s="23" customFormat="1" ht="15.75" outlineLevel="2" x14ac:dyDescent="0.25">
      <c r="A6239" s="27">
        <v>44407</v>
      </c>
      <c r="B6239" s="24" t="s">
        <v>23</v>
      </c>
      <c r="C6239" s="25">
        <v>419.98</v>
      </c>
      <c r="D6239" s="31" t="str">
        <f t="shared" si="96"/>
        <v/>
      </c>
      <c r="E6239" s="24" t="s">
        <v>137</v>
      </c>
    </row>
    <row r="6240" spans="1:5" s="23" customFormat="1" ht="15.75" outlineLevel="2" x14ac:dyDescent="0.25">
      <c r="A6240" s="27">
        <v>44407</v>
      </c>
      <c r="B6240" s="24" t="s">
        <v>23</v>
      </c>
      <c r="C6240" s="25">
        <v>419.98</v>
      </c>
      <c r="D6240" s="31" t="str">
        <f t="shared" si="96"/>
        <v/>
      </c>
      <c r="E6240" s="24" t="s">
        <v>56</v>
      </c>
    </row>
    <row r="6241" spans="1:5" s="23" customFormat="1" ht="15.75" outlineLevel="2" x14ac:dyDescent="0.25">
      <c r="A6241" s="27">
        <v>44407</v>
      </c>
      <c r="B6241" s="24" t="s">
        <v>23</v>
      </c>
      <c r="C6241" s="25">
        <v>321.23</v>
      </c>
      <c r="D6241" s="31" t="str">
        <f t="shared" si="96"/>
        <v/>
      </c>
      <c r="E6241" s="24" t="s">
        <v>196</v>
      </c>
    </row>
    <row r="6242" spans="1:5" s="23" customFormat="1" ht="15.75" outlineLevel="2" x14ac:dyDescent="0.25">
      <c r="A6242" s="27">
        <v>44407</v>
      </c>
      <c r="B6242" s="24" t="s">
        <v>23</v>
      </c>
      <c r="C6242" s="25">
        <v>29.01</v>
      </c>
      <c r="D6242" s="31" t="str">
        <f t="shared" si="96"/>
        <v/>
      </c>
      <c r="E6242" s="24" t="s">
        <v>58</v>
      </c>
    </row>
    <row r="6243" spans="1:5" s="23" customFormat="1" ht="15.75" outlineLevel="2" x14ac:dyDescent="0.25">
      <c r="A6243" s="27">
        <v>44407</v>
      </c>
      <c r="B6243" s="24" t="s">
        <v>23</v>
      </c>
      <c r="C6243" s="25">
        <v>182.7</v>
      </c>
      <c r="D6243" s="31" t="str">
        <f t="shared" si="96"/>
        <v/>
      </c>
      <c r="E6243" s="24" t="s">
        <v>58</v>
      </c>
    </row>
    <row r="6244" spans="1:5" s="23" customFormat="1" ht="15.75" outlineLevel="2" x14ac:dyDescent="0.25">
      <c r="A6244" s="27">
        <v>44407</v>
      </c>
      <c r="B6244" s="24" t="s">
        <v>23</v>
      </c>
      <c r="C6244" s="25">
        <v>50.26</v>
      </c>
      <c r="D6244" s="31" t="str">
        <f t="shared" si="96"/>
        <v/>
      </c>
      <c r="E6244" s="24" t="s">
        <v>58</v>
      </c>
    </row>
    <row r="6245" spans="1:5" s="23" customFormat="1" ht="15.75" outlineLevel="2" x14ac:dyDescent="0.25">
      <c r="A6245" s="27">
        <v>44407</v>
      </c>
      <c r="B6245" s="24" t="s">
        <v>23</v>
      </c>
      <c r="C6245" s="25">
        <v>131.02000000000001</v>
      </c>
      <c r="D6245" s="31" t="str">
        <f t="shared" si="96"/>
        <v/>
      </c>
      <c r="E6245" s="24" t="s">
        <v>58</v>
      </c>
    </row>
    <row r="6246" spans="1:5" s="23" customFormat="1" ht="15.75" outlineLevel="2" x14ac:dyDescent="0.25">
      <c r="A6246" s="27">
        <v>44407</v>
      </c>
      <c r="B6246" s="24" t="s">
        <v>23</v>
      </c>
      <c r="C6246" s="25">
        <v>320.04000000000002</v>
      </c>
      <c r="D6246" s="31" t="str">
        <f t="shared" si="96"/>
        <v/>
      </c>
      <c r="E6246" s="24" t="s">
        <v>137</v>
      </c>
    </row>
    <row r="6247" spans="1:5" s="23" customFormat="1" ht="15.75" outlineLevel="2" x14ac:dyDescent="0.25">
      <c r="A6247" s="27">
        <v>44407</v>
      </c>
      <c r="B6247" s="24" t="s">
        <v>23</v>
      </c>
      <c r="C6247" s="25">
        <v>308.45999999999998</v>
      </c>
      <c r="D6247" s="31" t="str">
        <f t="shared" si="96"/>
        <v/>
      </c>
      <c r="E6247" s="24" t="s">
        <v>1371</v>
      </c>
    </row>
    <row r="6248" spans="1:5" s="23" customFormat="1" ht="15.75" outlineLevel="2" x14ac:dyDescent="0.25">
      <c r="A6248" s="27">
        <v>44407</v>
      </c>
      <c r="B6248" s="24" t="s">
        <v>23</v>
      </c>
      <c r="C6248" s="25">
        <v>16.27</v>
      </c>
      <c r="D6248" s="31" t="str">
        <f t="shared" si="96"/>
        <v/>
      </c>
      <c r="E6248" s="24" t="s">
        <v>56</v>
      </c>
    </row>
    <row r="6249" spans="1:5" s="23" customFormat="1" ht="15.75" outlineLevel="2" x14ac:dyDescent="0.25">
      <c r="A6249" s="27">
        <v>44407</v>
      </c>
      <c r="B6249" s="24" t="s">
        <v>23</v>
      </c>
      <c r="C6249" s="25">
        <v>370.5</v>
      </c>
      <c r="D6249" s="31" t="str">
        <f t="shared" si="96"/>
        <v/>
      </c>
      <c r="E6249" s="24" t="s">
        <v>58</v>
      </c>
    </row>
    <row r="6250" spans="1:5" s="23" customFormat="1" ht="15.75" outlineLevel="2" x14ac:dyDescent="0.25">
      <c r="A6250" s="27">
        <v>44407</v>
      </c>
      <c r="B6250" s="24" t="s">
        <v>23</v>
      </c>
      <c r="C6250" s="25">
        <v>50.26</v>
      </c>
      <c r="D6250" s="31" t="str">
        <f t="shared" si="96"/>
        <v/>
      </c>
      <c r="E6250" s="24" t="s">
        <v>58</v>
      </c>
    </row>
    <row r="6251" spans="1:5" s="23" customFormat="1" ht="15.75" outlineLevel="2" x14ac:dyDescent="0.25">
      <c r="A6251" s="27">
        <v>44407</v>
      </c>
      <c r="B6251" s="24" t="s">
        <v>23</v>
      </c>
      <c r="C6251" s="25">
        <v>178.4</v>
      </c>
      <c r="D6251" s="31" t="str">
        <f t="shared" si="96"/>
        <v/>
      </c>
      <c r="E6251" s="24" t="s">
        <v>58</v>
      </c>
    </row>
    <row r="6252" spans="1:5" s="23" customFormat="1" ht="15.75" outlineLevel="2" x14ac:dyDescent="0.25">
      <c r="A6252" s="27">
        <v>44407</v>
      </c>
      <c r="B6252" s="24" t="s">
        <v>23</v>
      </c>
      <c r="C6252" s="25">
        <v>93.74</v>
      </c>
      <c r="D6252" s="31" t="str">
        <f t="shared" si="96"/>
        <v/>
      </c>
      <c r="E6252" s="24" t="s">
        <v>58</v>
      </c>
    </row>
    <row r="6253" spans="1:5" s="23" customFormat="1" ht="15.75" outlineLevel="1" x14ac:dyDescent="0.25">
      <c r="A6253" s="28">
        <f>A6252</f>
        <v>44407</v>
      </c>
      <c r="B6253" s="29" t="str">
        <f>B6252</f>
        <v>GRAINGER INC</v>
      </c>
      <c r="C6253" s="30">
        <f>SUBTOTAL(9,C6230:C6252)</f>
        <v>5359.7400000000007</v>
      </c>
      <c r="D6253" s="31" t="str">
        <f t="shared" si="96"/>
        <v>TOTAL</v>
      </c>
      <c r="E6253" s="24"/>
    </row>
    <row r="6254" spans="1:5" s="23" customFormat="1" ht="15.75" outlineLevel="2" x14ac:dyDescent="0.25">
      <c r="A6254" s="27">
        <v>44407</v>
      </c>
      <c r="B6254" s="24" t="s">
        <v>170</v>
      </c>
      <c r="C6254" s="25">
        <v>84294.46</v>
      </c>
      <c r="D6254" s="31" t="str">
        <f t="shared" si="96"/>
        <v/>
      </c>
      <c r="E6254" s="24" t="s">
        <v>82</v>
      </c>
    </row>
    <row r="6255" spans="1:5" s="23" customFormat="1" ht="15.75" outlineLevel="1" x14ac:dyDescent="0.25">
      <c r="A6255" s="28">
        <f>A6254</f>
        <v>44407</v>
      </c>
      <c r="B6255" s="29" t="str">
        <f>B6254</f>
        <v>GUARDIAN - APPLETON</v>
      </c>
      <c r="C6255" s="30">
        <f>SUBTOTAL(9,C6254:C6254)</f>
        <v>84294.46</v>
      </c>
      <c r="D6255" s="31" t="str">
        <f t="shared" si="96"/>
        <v>TOTAL</v>
      </c>
      <c r="E6255" s="24"/>
    </row>
    <row r="6256" spans="1:5" s="23" customFormat="1" ht="15.75" outlineLevel="2" x14ac:dyDescent="0.25">
      <c r="A6256" s="27">
        <v>44407</v>
      </c>
      <c r="B6256" s="24" t="s">
        <v>170</v>
      </c>
      <c r="C6256" s="25">
        <v>6720.82</v>
      </c>
      <c r="D6256" s="31" t="str">
        <f t="shared" si="96"/>
        <v/>
      </c>
      <c r="E6256" s="24" t="s">
        <v>82</v>
      </c>
    </row>
    <row r="6257" spans="1:5" s="23" customFormat="1" ht="15.75" outlineLevel="1" x14ac:dyDescent="0.25">
      <c r="A6257" s="28">
        <f>A6256</f>
        <v>44407</v>
      </c>
      <c r="B6257" s="29" t="str">
        <f>B6256</f>
        <v>GUARDIAN - APPLETON</v>
      </c>
      <c r="C6257" s="30">
        <f>SUBTOTAL(9,C6256:C6256)</f>
        <v>6720.82</v>
      </c>
      <c r="D6257" s="31" t="str">
        <f t="shared" ref="D6257:D6320" si="97">IF(E6257="","TOTAL","")</f>
        <v>TOTAL</v>
      </c>
      <c r="E6257" s="24"/>
    </row>
    <row r="6258" spans="1:5" s="23" customFormat="1" ht="15.75" outlineLevel="2" x14ac:dyDescent="0.25">
      <c r="A6258" s="27">
        <v>44407</v>
      </c>
      <c r="B6258" s="24" t="s">
        <v>179</v>
      </c>
      <c r="C6258" s="25">
        <v>320</v>
      </c>
      <c r="D6258" s="31" t="str">
        <f t="shared" si="97"/>
        <v/>
      </c>
      <c r="E6258" s="24" t="s">
        <v>62</v>
      </c>
    </row>
    <row r="6259" spans="1:5" s="23" customFormat="1" ht="15.75" outlineLevel="2" x14ac:dyDescent="0.25">
      <c r="A6259" s="27">
        <v>44407</v>
      </c>
      <c r="B6259" s="24" t="s">
        <v>179</v>
      </c>
      <c r="C6259" s="25">
        <v>220</v>
      </c>
      <c r="D6259" s="31" t="str">
        <f t="shared" si="97"/>
        <v/>
      </c>
      <c r="E6259" s="24" t="s">
        <v>62</v>
      </c>
    </row>
    <row r="6260" spans="1:5" s="23" customFormat="1" ht="15.75" outlineLevel="2" x14ac:dyDescent="0.25">
      <c r="A6260" s="27">
        <v>44407</v>
      </c>
      <c r="B6260" s="24" t="s">
        <v>179</v>
      </c>
      <c r="C6260" s="25">
        <v>160</v>
      </c>
      <c r="D6260" s="31" t="str">
        <f t="shared" si="97"/>
        <v/>
      </c>
      <c r="E6260" s="24" t="s">
        <v>62</v>
      </c>
    </row>
    <row r="6261" spans="1:5" s="23" customFormat="1" ht="15.75" outlineLevel="2" x14ac:dyDescent="0.25">
      <c r="A6261" s="27">
        <v>44407</v>
      </c>
      <c r="B6261" s="24" t="s">
        <v>179</v>
      </c>
      <c r="C6261" s="25">
        <v>180</v>
      </c>
      <c r="D6261" s="31" t="str">
        <f t="shared" si="97"/>
        <v/>
      </c>
      <c r="E6261" s="24" t="s">
        <v>62</v>
      </c>
    </row>
    <row r="6262" spans="1:5" s="23" customFormat="1" ht="15.75" outlineLevel="2" x14ac:dyDescent="0.25">
      <c r="A6262" s="27">
        <v>44407</v>
      </c>
      <c r="B6262" s="24" t="s">
        <v>179</v>
      </c>
      <c r="C6262" s="25">
        <v>140</v>
      </c>
      <c r="D6262" s="31" t="str">
        <f t="shared" si="97"/>
        <v/>
      </c>
      <c r="E6262" s="24" t="s">
        <v>62</v>
      </c>
    </row>
    <row r="6263" spans="1:5" s="23" customFormat="1" ht="15.75" outlineLevel="2" x14ac:dyDescent="0.25">
      <c r="A6263" s="27">
        <v>44407</v>
      </c>
      <c r="B6263" s="24" t="s">
        <v>179</v>
      </c>
      <c r="C6263" s="25">
        <v>140</v>
      </c>
      <c r="D6263" s="31" t="str">
        <f t="shared" si="97"/>
        <v/>
      </c>
      <c r="E6263" s="24" t="s">
        <v>62</v>
      </c>
    </row>
    <row r="6264" spans="1:5" s="23" customFormat="1" ht="15.75" outlineLevel="2" x14ac:dyDescent="0.25">
      <c r="A6264" s="27">
        <v>44407</v>
      </c>
      <c r="B6264" s="24" t="s">
        <v>179</v>
      </c>
      <c r="C6264" s="25">
        <v>220</v>
      </c>
      <c r="D6264" s="31" t="str">
        <f t="shared" si="97"/>
        <v/>
      </c>
      <c r="E6264" s="24" t="s">
        <v>62</v>
      </c>
    </row>
    <row r="6265" spans="1:5" s="23" customFormat="1" ht="15.75" outlineLevel="2" x14ac:dyDescent="0.25">
      <c r="A6265" s="27">
        <v>44407</v>
      </c>
      <c r="B6265" s="24" t="s">
        <v>179</v>
      </c>
      <c r="C6265" s="25">
        <v>310</v>
      </c>
      <c r="D6265" s="31" t="str">
        <f t="shared" si="97"/>
        <v/>
      </c>
      <c r="E6265" s="24" t="s">
        <v>62</v>
      </c>
    </row>
    <row r="6266" spans="1:5" s="23" customFormat="1" ht="15.75" outlineLevel="2" x14ac:dyDescent="0.25">
      <c r="A6266" s="27">
        <v>44407</v>
      </c>
      <c r="B6266" s="24" t="s">
        <v>179</v>
      </c>
      <c r="C6266" s="25">
        <v>140</v>
      </c>
      <c r="D6266" s="31" t="str">
        <f t="shared" si="97"/>
        <v/>
      </c>
      <c r="E6266" s="24" t="s">
        <v>62</v>
      </c>
    </row>
    <row r="6267" spans="1:5" s="23" customFormat="1" ht="15.75" outlineLevel="2" x14ac:dyDescent="0.25">
      <c r="A6267" s="27">
        <v>44407</v>
      </c>
      <c r="B6267" s="24" t="s">
        <v>179</v>
      </c>
      <c r="C6267" s="25">
        <v>140</v>
      </c>
      <c r="D6267" s="31" t="str">
        <f t="shared" si="97"/>
        <v/>
      </c>
      <c r="E6267" s="24" t="s">
        <v>62</v>
      </c>
    </row>
    <row r="6268" spans="1:5" s="23" customFormat="1" ht="15.75" outlineLevel="2" x14ac:dyDescent="0.25">
      <c r="A6268" s="27">
        <v>44407</v>
      </c>
      <c r="B6268" s="24" t="s">
        <v>179</v>
      </c>
      <c r="C6268" s="25">
        <v>90</v>
      </c>
      <c r="D6268" s="31" t="str">
        <f t="shared" si="97"/>
        <v/>
      </c>
      <c r="E6268" s="24" t="s">
        <v>62</v>
      </c>
    </row>
    <row r="6269" spans="1:5" s="23" customFormat="1" ht="15.75" outlineLevel="2" x14ac:dyDescent="0.25">
      <c r="A6269" s="27">
        <v>44407</v>
      </c>
      <c r="B6269" s="24" t="s">
        <v>179</v>
      </c>
      <c r="C6269" s="25">
        <v>130</v>
      </c>
      <c r="D6269" s="31" t="str">
        <f t="shared" si="97"/>
        <v/>
      </c>
      <c r="E6269" s="24" t="s">
        <v>62</v>
      </c>
    </row>
    <row r="6270" spans="1:5" s="23" customFormat="1" ht="15.75" outlineLevel="2" x14ac:dyDescent="0.25">
      <c r="A6270" s="27">
        <v>44407</v>
      </c>
      <c r="B6270" s="24" t="s">
        <v>179</v>
      </c>
      <c r="C6270" s="25">
        <v>119</v>
      </c>
      <c r="D6270" s="31" t="str">
        <f t="shared" si="97"/>
        <v/>
      </c>
      <c r="E6270" s="24" t="s">
        <v>62</v>
      </c>
    </row>
    <row r="6271" spans="1:5" s="23" customFormat="1" ht="15.75" outlineLevel="2" x14ac:dyDescent="0.25">
      <c r="A6271" s="27">
        <v>44407</v>
      </c>
      <c r="B6271" s="24" t="s">
        <v>179</v>
      </c>
      <c r="C6271" s="25">
        <v>80</v>
      </c>
      <c r="D6271" s="31" t="str">
        <f t="shared" si="97"/>
        <v/>
      </c>
      <c r="E6271" s="24" t="s">
        <v>62</v>
      </c>
    </row>
    <row r="6272" spans="1:5" s="23" customFormat="1" ht="15.75" outlineLevel="2" x14ac:dyDescent="0.25">
      <c r="A6272" s="27">
        <v>44407</v>
      </c>
      <c r="B6272" s="24" t="s">
        <v>179</v>
      </c>
      <c r="C6272" s="25">
        <v>80</v>
      </c>
      <c r="D6272" s="31" t="str">
        <f t="shared" si="97"/>
        <v/>
      </c>
      <c r="E6272" s="24" t="s">
        <v>62</v>
      </c>
    </row>
    <row r="6273" spans="1:5" s="23" customFormat="1" ht="15.75" outlineLevel="2" x14ac:dyDescent="0.25">
      <c r="A6273" s="27">
        <v>44407</v>
      </c>
      <c r="B6273" s="24" t="s">
        <v>179</v>
      </c>
      <c r="C6273" s="25">
        <v>140</v>
      </c>
      <c r="D6273" s="31" t="str">
        <f t="shared" si="97"/>
        <v/>
      </c>
      <c r="E6273" s="24" t="s">
        <v>62</v>
      </c>
    </row>
    <row r="6274" spans="1:5" s="23" customFormat="1" ht="15.75" outlineLevel="2" x14ac:dyDescent="0.25">
      <c r="A6274" s="27">
        <v>44407</v>
      </c>
      <c r="B6274" s="24" t="s">
        <v>179</v>
      </c>
      <c r="C6274" s="25">
        <v>140</v>
      </c>
      <c r="D6274" s="31" t="str">
        <f t="shared" si="97"/>
        <v/>
      </c>
      <c r="E6274" s="24" t="s">
        <v>62</v>
      </c>
    </row>
    <row r="6275" spans="1:5" s="23" customFormat="1" ht="15.75" outlineLevel="2" x14ac:dyDescent="0.25">
      <c r="A6275" s="27">
        <v>44407</v>
      </c>
      <c r="B6275" s="24" t="s">
        <v>179</v>
      </c>
      <c r="C6275" s="25">
        <v>450</v>
      </c>
      <c r="D6275" s="31" t="str">
        <f t="shared" si="97"/>
        <v/>
      </c>
      <c r="E6275" s="24" t="s">
        <v>56</v>
      </c>
    </row>
    <row r="6276" spans="1:5" s="23" customFormat="1" ht="15.75" outlineLevel="2" x14ac:dyDescent="0.25">
      <c r="A6276" s="27">
        <v>44407</v>
      </c>
      <c r="B6276" s="24" t="s">
        <v>179</v>
      </c>
      <c r="C6276" s="25">
        <v>120</v>
      </c>
      <c r="D6276" s="31" t="str">
        <f t="shared" si="97"/>
        <v/>
      </c>
      <c r="E6276" s="24" t="s">
        <v>56</v>
      </c>
    </row>
    <row r="6277" spans="1:5" s="23" customFormat="1" ht="15.75" outlineLevel="2" x14ac:dyDescent="0.25">
      <c r="A6277" s="27">
        <v>44407</v>
      </c>
      <c r="B6277" s="24" t="s">
        <v>179</v>
      </c>
      <c r="C6277" s="25">
        <v>160</v>
      </c>
      <c r="D6277" s="31" t="str">
        <f t="shared" si="97"/>
        <v/>
      </c>
      <c r="E6277" s="24" t="s">
        <v>62</v>
      </c>
    </row>
    <row r="6278" spans="1:5" s="23" customFormat="1" ht="15.75" outlineLevel="2" x14ac:dyDescent="0.25">
      <c r="A6278" s="27">
        <v>44407</v>
      </c>
      <c r="B6278" s="24" t="s">
        <v>179</v>
      </c>
      <c r="C6278" s="25">
        <v>620</v>
      </c>
      <c r="D6278" s="31" t="str">
        <f t="shared" si="97"/>
        <v/>
      </c>
      <c r="E6278" s="24" t="s">
        <v>62</v>
      </c>
    </row>
    <row r="6279" spans="1:5" s="23" customFormat="1" ht="15.75" outlineLevel="2" x14ac:dyDescent="0.25">
      <c r="A6279" s="27">
        <v>44407</v>
      </c>
      <c r="B6279" s="24" t="s">
        <v>179</v>
      </c>
      <c r="C6279" s="25">
        <v>200</v>
      </c>
      <c r="D6279" s="31" t="str">
        <f t="shared" si="97"/>
        <v/>
      </c>
      <c r="E6279" s="24" t="s">
        <v>62</v>
      </c>
    </row>
    <row r="6280" spans="1:5" s="23" customFormat="1" ht="15.75" outlineLevel="2" x14ac:dyDescent="0.25">
      <c r="A6280" s="27">
        <v>44407</v>
      </c>
      <c r="B6280" s="24" t="s">
        <v>179</v>
      </c>
      <c r="C6280" s="25">
        <v>90</v>
      </c>
      <c r="D6280" s="31" t="str">
        <f t="shared" si="97"/>
        <v/>
      </c>
      <c r="E6280" s="24" t="s">
        <v>62</v>
      </c>
    </row>
    <row r="6281" spans="1:5" s="23" customFormat="1" ht="15.75" outlineLevel="2" x14ac:dyDescent="0.25">
      <c r="A6281" s="27">
        <v>44407</v>
      </c>
      <c r="B6281" s="24" t="s">
        <v>179</v>
      </c>
      <c r="C6281" s="25">
        <v>200</v>
      </c>
      <c r="D6281" s="31" t="str">
        <f t="shared" si="97"/>
        <v/>
      </c>
      <c r="E6281" s="24" t="s">
        <v>62</v>
      </c>
    </row>
    <row r="6282" spans="1:5" s="23" customFormat="1" ht="15.75" outlineLevel="2" x14ac:dyDescent="0.25">
      <c r="A6282" s="27">
        <v>44407</v>
      </c>
      <c r="B6282" s="24" t="s">
        <v>179</v>
      </c>
      <c r="C6282" s="25">
        <v>130</v>
      </c>
      <c r="D6282" s="31" t="str">
        <f t="shared" si="97"/>
        <v/>
      </c>
      <c r="E6282" s="24" t="s">
        <v>62</v>
      </c>
    </row>
    <row r="6283" spans="1:5" s="23" customFormat="1" ht="15.75" outlineLevel="2" x14ac:dyDescent="0.25">
      <c r="A6283" s="27">
        <v>44407</v>
      </c>
      <c r="B6283" s="24" t="s">
        <v>179</v>
      </c>
      <c r="C6283" s="25">
        <v>250</v>
      </c>
      <c r="D6283" s="31" t="str">
        <f t="shared" si="97"/>
        <v/>
      </c>
      <c r="E6283" s="24" t="s">
        <v>62</v>
      </c>
    </row>
    <row r="6284" spans="1:5" s="23" customFormat="1" ht="15.75" outlineLevel="2" x14ac:dyDescent="0.25">
      <c r="A6284" s="27">
        <v>44407</v>
      </c>
      <c r="B6284" s="24" t="s">
        <v>179</v>
      </c>
      <c r="C6284" s="25">
        <v>380</v>
      </c>
      <c r="D6284" s="31" t="str">
        <f t="shared" si="97"/>
        <v/>
      </c>
      <c r="E6284" s="24" t="s">
        <v>62</v>
      </c>
    </row>
    <row r="6285" spans="1:5" s="23" customFormat="1" ht="15.75" outlineLevel="2" x14ac:dyDescent="0.25">
      <c r="A6285" s="27">
        <v>44407</v>
      </c>
      <c r="B6285" s="24" t="s">
        <v>179</v>
      </c>
      <c r="C6285" s="25">
        <v>480</v>
      </c>
      <c r="D6285" s="31" t="str">
        <f t="shared" si="97"/>
        <v/>
      </c>
      <c r="E6285" s="24" t="s">
        <v>62</v>
      </c>
    </row>
    <row r="6286" spans="1:5" s="23" customFormat="1" ht="15.75" outlineLevel="2" x14ac:dyDescent="0.25">
      <c r="A6286" s="27">
        <v>44407</v>
      </c>
      <c r="B6286" s="24" t="s">
        <v>179</v>
      </c>
      <c r="C6286" s="25">
        <v>220</v>
      </c>
      <c r="D6286" s="31" t="str">
        <f t="shared" si="97"/>
        <v/>
      </c>
      <c r="E6286" s="24" t="s">
        <v>62</v>
      </c>
    </row>
    <row r="6287" spans="1:5" s="23" customFormat="1" ht="15.75" outlineLevel="2" x14ac:dyDescent="0.25">
      <c r="A6287" s="27">
        <v>44407</v>
      </c>
      <c r="B6287" s="24" t="s">
        <v>179</v>
      </c>
      <c r="C6287" s="25">
        <v>140</v>
      </c>
      <c r="D6287" s="31" t="str">
        <f t="shared" si="97"/>
        <v/>
      </c>
      <c r="E6287" s="24" t="s">
        <v>62</v>
      </c>
    </row>
    <row r="6288" spans="1:5" s="23" customFormat="1" ht="15.75" outlineLevel="2" x14ac:dyDescent="0.25">
      <c r="A6288" s="27">
        <v>44407</v>
      </c>
      <c r="B6288" s="24" t="s">
        <v>179</v>
      </c>
      <c r="C6288" s="25">
        <v>340</v>
      </c>
      <c r="D6288" s="31" t="str">
        <f t="shared" si="97"/>
        <v/>
      </c>
      <c r="E6288" s="24" t="s">
        <v>62</v>
      </c>
    </row>
    <row r="6289" spans="1:5" s="23" customFormat="1" ht="15.75" outlineLevel="2" x14ac:dyDescent="0.25">
      <c r="A6289" s="27">
        <v>44407</v>
      </c>
      <c r="B6289" s="24" t="s">
        <v>179</v>
      </c>
      <c r="C6289" s="25">
        <v>1700</v>
      </c>
      <c r="D6289" s="31" t="str">
        <f t="shared" si="97"/>
        <v/>
      </c>
      <c r="E6289" s="24" t="s">
        <v>56</v>
      </c>
    </row>
    <row r="6290" spans="1:5" s="23" customFormat="1" ht="15.75" outlineLevel="2" x14ac:dyDescent="0.25">
      <c r="A6290" s="27">
        <v>44407</v>
      </c>
      <c r="B6290" s="24" t="s">
        <v>179</v>
      </c>
      <c r="C6290" s="25">
        <v>3100</v>
      </c>
      <c r="D6290" s="31" t="str">
        <f t="shared" si="97"/>
        <v/>
      </c>
      <c r="E6290" s="24" t="s">
        <v>56</v>
      </c>
    </row>
    <row r="6291" spans="1:5" s="23" customFormat="1" ht="15.75" outlineLevel="2" x14ac:dyDescent="0.25">
      <c r="A6291" s="27">
        <v>44407</v>
      </c>
      <c r="B6291" s="24" t="s">
        <v>179</v>
      </c>
      <c r="C6291" s="25">
        <v>1052</v>
      </c>
      <c r="D6291" s="31" t="str">
        <f t="shared" si="97"/>
        <v/>
      </c>
      <c r="E6291" s="24" t="s">
        <v>56</v>
      </c>
    </row>
    <row r="6292" spans="1:5" s="23" customFormat="1" ht="15.75" outlineLevel="2" x14ac:dyDescent="0.25">
      <c r="A6292" s="27">
        <v>44407</v>
      </c>
      <c r="B6292" s="24" t="s">
        <v>179</v>
      </c>
      <c r="C6292" s="25">
        <v>1084</v>
      </c>
      <c r="D6292" s="31" t="str">
        <f t="shared" si="97"/>
        <v/>
      </c>
      <c r="E6292" s="24" t="s">
        <v>56</v>
      </c>
    </row>
    <row r="6293" spans="1:5" s="23" customFormat="1" ht="15.75" outlineLevel="2" x14ac:dyDescent="0.25">
      <c r="A6293" s="27">
        <v>44407</v>
      </c>
      <c r="B6293" s="24" t="s">
        <v>179</v>
      </c>
      <c r="C6293" s="25">
        <v>1213</v>
      </c>
      <c r="D6293" s="31" t="str">
        <f t="shared" si="97"/>
        <v/>
      </c>
      <c r="E6293" s="24" t="s">
        <v>56</v>
      </c>
    </row>
    <row r="6294" spans="1:5" s="23" customFormat="1" ht="15.75" outlineLevel="1" x14ac:dyDescent="0.25">
      <c r="A6294" s="28">
        <f>A6293</f>
        <v>44407</v>
      </c>
      <c r="B6294" s="29" t="str">
        <f>B6293</f>
        <v>UNIVERSAL MELODY SERVICES LLC</v>
      </c>
      <c r="C6294" s="30">
        <f>SUBTOTAL(9,C6258:C6293)</f>
        <v>14678</v>
      </c>
      <c r="D6294" s="31" t="str">
        <f t="shared" si="97"/>
        <v>TOTAL</v>
      </c>
      <c r="E6294" s="24"/>
    </row>
    <row r="6295" spans="1:5" s="23" customFormat="1" ht="15.75" outlineLevel="2" x14ac:dyDescent="0.25">
      <c r="A6295" s="27">
        <v>44407</v>
      </c>
      <c r="B6295" s="24" t="s">
        <v>24</v>
      </c>
      <c r="C6295" s="25">
        <v>75</v>
      </c>
      <c r="D6295" s="31" t="str">
        <f t="shared" si="97"/>
        <v/>
      </c>
      <c r="E6295" s="24" t="s">
        <v>59</v>
      </c>
    </row>
    <row r="6296" spans="1:5" s="23" customFormat="1" ht="15.75" outlineLevel="2" x14ac:dyDescent="0.25">
      <c r="A6296" s="27">
        <v>44407</v>
      </c>
      <c r="B6296" s="24" t="s">
        <v>24</v>
      </c>
      <c r="C6296" s="25">
        <v>350</v>
      </c>
      <c r="D6296" s="31" t="str">
        <f t="shared" si="97"/>
        <v/>
      </c>
      <c r="E6296" s="24" t="s">
        <v>120</v>
      </c>
    </row>
    <row r="6297" spans="1:5" s="23" customFormat="1" ht="15.75" outlineLevel="1" x14ac:dyDescent="0.25">
      <c r="A6297" s="28">
        <f>A6296</f>
        <v>44407</v>
      </c>
      <c r="B6297" s="29" t="str">
        <f>B6296</f>
        <v>H C D E</v>
      </c>
      <c r="C6297" s="30">
        <f>SUBTOTAL(9,C6295:C6296)</f>
        <v>425</v>
      </c>
      <c r="D6297" s="31" t="str">
        <f t="shared" si="97"/>
        <v>TOTAL</v>
      </c>
      <c r="E6297" s="24"/>
    </row>
    <row r="6298" spans="1:5" s="23" customFormat="1" ht="15.75" outlineLevel="2" x14ac:dyDescent="0.25">
      <c r="A6298" s="27">
        <v>44407</v>
      </c>
      <c r="B6298" s="24" t="s">
        <v>24</v>
      </c>
      <c r="C6298" s="25">
        <v>10556</v>
      </c>
      <c r="D6298" s="31" t="str">
        <f t="shared" si="97"/>
        <v/>
      </c>
      <c r="E6298" s="24" t="s">
        <v>54</v>
      </c>
    </row>
    <row r="6299" spans="1:5" s="23" customFormat="1" ht="15.75" outlineLevel="1" x14ac:dyDescent="0.25">
      <c r="A6299" s="28">
        <f>A6298</f>
        <v>44407</v>
      </c>
      <c r="B6299" s="29" t="str">
        <f>B6298</f>
        <v>H C D E</v>
      </c>
      <c r="C6299" s="30">
        <f>SUBTOTAL(9,C6298:C6298)</f>
        <v>10556</v>
      </c>
      <c r="D6299" s="31" t="str">
        <f t="shared" si="97"/>
        <v>TOTAL</v>
      </c>
      <c r="E6299" s="24"/>
    </row>
    <row r="6300" spans="1:5" s="23" customFormat="1" ht="15.75" outlineLevel="2" x14ac:dyDescent="0.25">
      <c r="A6300" s="27">
        <v>44407</v>
      </c>
      <c r="B6300" s="24" t="s">
        <v>102</v>
      </c>
      <c r="C6300" s="25">
        <v>53.48</v>
      </c>
      <c r="D6300" s="31" t="str">
        <f t="shared" si="97"/>
        <v/>
      </c>
      <c r="E6300" s="24" t="s">
        <v>56</v>
      </c>
    </row>
    <row r="6301" spans="1:5" s="23" customFormat="1" ht="15.75" outlineLevel="2" x14ac:dyDescent="0.25">
      <c r="A6301" s="27">
        <v>44407</v>
      </c>
      <c r="B6301" s="24" t="s">
        <v>102</v>
      </c>
      <c r="C6301" s="25">
        <v>33.33</v>
      </c>
      <c r="D6301" s="31" t="str">
        <f t="shared" si="97"/>
        <v/>
      </c>
      <c r="E6301" s="24" t="s">
        <v>66</v>
      </c>
    </row>
    <row r="6302" spans="1:5" s="23" customFormat="1" ht="15.75" outlineLevel="2" x14ac:dyDescent="0.25">
      <c r="A6302" s="27">
        <v>44407</v>
      </c>
      <c r="B6302" s="24" t="s">
        <v>102</v>
      </c>
      <c r="C6302" s="25">
        <v>35.4</v>
      </c>
      <c r="D6302" s="31" t="str">
        <f t="shared" si="97"/>
        <v/>
      </c>
      <c r="E6302" s="24" t="s">
        <v>56</v>
      </c>
    </row>
    <row r="6303" spans="1:5" s="23" customFormat="1" ht="15.75" outlineLevel="2" x14ac:dyDescent="0.25">
      <c r="A6303" s="27">
        <v>44407</v>
      </c>
      <c r="B6303" s="24" t="s">
        <v>102</v>
      </c>
      <c r="C6303" s="25">
        <v>102.2</v>
      </c>
      <c r="D6303" s="31" t="str">
        <f t="shared" si="97"/>
        <v/>
      </c>
      <c r="E6303" s="24" t="s">
        <v>70</v>
      </c>
    </row>
    <row r="6304" spans="1:5" s="23" customFormat="1" ht="15.75" outlineLevel="2" x14ac:dyDescent="0.25">
      <c r="A6304" s="27">
        <v>44407</v>
      </c>
      <c r="B6304" s="24" t="s">
        <v>102</v>
      </c>
      <c r="C6304" s="25">
        <v>208.26</v>
      </c>
      <c r="D6304" s="31" t="str">
        <f t="shared" si="97"/>
        <v/>
      </c>
      <c r="E6304" s="24" t="s">
        <v>70</v>
      </c>
    </row>
    <row r="6305" spans="1:5" s="23" customFormat="1" ht="15.75" outlineLevel="2" x14ac:dyDescent="0.25">
      <c r="A6305" s="27">
        <v>44407</v>
      </c>
      <c r="B6305" s="24" t="s">
        <v>102</v>
      </c>
      <c r="C6305" s="25">
        <v>191.4</v>
      </c>
      <c r="D6305" s="31" t="str">
        <f t="shared" si="97"/>
        <v/>
      </c>
      <c r="E6305" s="24" t="s">
        <v>56</v>
      </c>
    </row>
    <row r="6306" spans="1:5" s="23" customFormat="1" ht="15.75" outlineLevel="2" x14ac:dyDescent="0.25">
      <c r="A6306" s="27">
        <v>44407</v>
      </c>
      <c r="B6306" s="24" t="s">
        <v>102</v>
      </c>
      <c r="C6306" s="25">
        <v>97.05</v>
      </c>
      <c r="D6306" s="31" t="str">
        <f t="shared" si="97"/>
        <v/>
      </c>
      <c r="E6306" s="24" t="s">
        <v>56</v>
      </c>
    </row>
    <row r="6307" spans="1:5" s="23" customFormat="1" ht="15.75" outlineLevel="2" x14ac:dyDescent="0.25">
      <c r="A6307" s="27">
        <v>44407</v>
      </c>
      <c r="B6307" s="24" t="s">
        <v>102</v>
      </c>
      <c r="C6307" s="25">
        <v>188.38</v>
      </c>
      <c r="D6307" s="31" t="str">
        <f t="shared" si="97"/>
        <v/>
      </c>
      <c r="E6307" s="24" t="s">
        <v>70</v>
      </c>
    </row>
    <row r="6308" spans="1:5" s="23" customFormat="1" ht="15.75" outlineLevel="2" x14ac:dyDescent="0.25">
      <c r="A6308" s="27">
        <v>44407</v>
      </c>
      <c r="B6308" s="24" t="s">
        <v>102</v>
      </c>
      <c r="C6308" s="25">
        <v>95.54</v>
      </c>
      <c r="D6308" s="31" t="str">
        <f t="shared" si="97"/>
        <v/>
      </c>
      <c r="E6308" s="24" t="s">
        <v>66</v>
      </c>
    </row>
    <row r="6309" spans="1:5" s="23" customFormat="1" ht="15.75" outlineLevel="2" x14ac:dyDescent="0.25">
      <c r="A6309" s="27">
        <v>44407</v>
      </c>
      <c r="B6309" s="24" t="s">
        <v>102</v>
      </c>
      <c r="C6309" s="25">
        <v>101.84</v>
      </c>
      <c r="D6309" s="31" t="str">
        <f t="shared" si="97"/>
        <v/>
      </c>
      <c r="E6309" s="24" t="s">
        <v>56</v>
      </c>
    </row>
    <row r="6310" spans="1:5" s="23" customFormat="1" ht="15.75" outlineLevel="2" x14ac:dyDescent="0.25">
      <c r="A6310" s="27">
        <v>44407</v>
      </c>
      <c r="B6310" s="24" t="s">
        <v>102</v>
      </c>
      <c r="C6310" s="25">
        <v>40.76</v>
      </c>
      <c r="D6310" s="31" t="str">
        <f t="shared" si="97"/>
        <v/>
      </c>
      <c r="E6310" s="24" t="s">
        <v>56</v>
      </c>
    </row>
    <row r="6311" spans="1:5" s="23" customFormat="1" ht="15.75" outlineLevel="2" x14ac:dyDescent="0.25">
      <c r="A6311" s="27">
        <v>44407</v>
      </c>
      <c r="B6311" s="24" t="s">
        <v>102</v>
      </c>
      <c r="C6311" s="25">
        <v>49.28</v>
      </c>
      <c r="D6311" s="31" t="str">
        <f t="shared" si="97"/>
        <v/>
      </c>
      <c r="E6311" s="24" t="s">
        <v>56</v>
      </c>
    </row>
    <row r="6312" spans="1:5" s="23" customFormat="1" ht="15.75" outlineLevel="2" x14ac:dyDescent="0.25">
      <c r="A6312" s="27">
        <v>44407</v>
      </c>
      <c r="B6312" s="24" t="s">
        <v>102</v>
      </c>
      <c r="C6312" s="25">
        <v>60.75</v>
      </c>
      <c r="D6312" s="31" t="str">
        <f t="shared" si="97"/>
        <v/>
      </c>
      <c r="E6312" s="24" t="s">
        <v>66</v>
      </c>
    </row>
    <row r="6313" spans="1:5" s="23" customFormat="1" ht="15.75" outlineLevel="2" x14ac:dyDescent="0.25">
      <c r="A6313" s="27">
        <v>44407</v>
      </c>
      <c r="B6313" s="24" t="s">
        <v>102</v>
      </c>
      <c r="C6313" s="25">
        <v>157.27000000000001</v>
      </c>
      <c r="D6313" s="31" t="str">
        <f t="shared" si="97"/>
        <v/>
      </c>
      <c r="E6313" s="24" t="s">
        <v>66</v>
      </c>
    </row>
    <row r="6314" spans="1:5" s="23" customFormat="1" ht="15.75" outlineLevel="2" x14ac:dyDescent="0.25">
      <c r="A6314" s="27">
        <v>44407</v>
      </c>
      <c r="B6314" s="24" t="s">
        <v>102</v>
      </c>
      <c r="C6314" s="25">
        <v>55.81</v>
      </c>
      <c r="D6314" s="31" t="str">
        <f t="shared" si="97"/>
        <v/>
      </c>
      <c r="E6314" s="24" t="s">
        <v>66</v>
      </c>
    </row>
    <row r="6315" spans="1:5" s="23" customFormat="1" ht="15.75" outlineLevel="2" x14ac:dyDescent="0.25">
      <c r="A6315" s="27">
        <v>44407</v>
      </c>
      <c r="B6315" s="24" t="s">
        <v>102</v>
      </c>
      <c r="C6315" s="25">
        <v>53.2</v>
      </c>
      <c r="D6315" s="31" t="str">
        <f t="shared" si="97"/>
        <v/>
      </c>
      <c r="E6315" s="24" t="s">
        <v>56</v>
      </c>
    </row>
    <row r="6316" spans="1:5" s="23" customFormat="1" ht="15.75" outlineLevel="2" x14ac:dyDescent="0.25">
      <c r="A6316" s="27">
        <v>44407</v>
      </c>
      <c r="B6316" s="24" t="s">
        <v>102</v>
      </c>
      <c r="C6316" s="25">
        <v>75.349999999999994</v>
      </c>
      <c r="D6316" s="31" t="str">
        <f t="shared" si="97"/>
        <v/>
      </c>
      <c r="E6316" s="24" t="s">
        <v>70</v>
      </c>
    </row>
    <row r="6317" spans="1:5" s="23" customFormat="1" ht="15.75" outlineLevel="2" x14ac:dyDescent="0.25">
      <c r="A6317" s="27">
        <v>44407</v>
      </c>
      <c r="B6317" s="24" t="s">
        <v>102</v>
      </c>
      <c r="C6317" s="25">
        <v>69.63</v>
      </c>
      <c r="D6317" s="31" t="str">
        <f t="shared" si="97"/>
        <v/>
      </c>
      <c r="E6317" s="24" t="s">
        <v>56</v>
      </c>
    </row>
    <row r="6318" spans="1:5" s="23" customFormat="1" ht="15.75" outlineLevel="2" x14ac:dyDescent="0.25">
      <c r="A6318" s="27">
        <v>44407</v>
      </c>
      <c r="B6318" s="24" t="s">
        <v>102</v>
      </c>
      <c r="C6318" s="25">
        <v>53.37</v>
      </c>
      <c r="D6318" s="31" t="str">
        <f t="shared" si="97"/>
        <v/>
      </c>
      <c r="E6318" s="24" t="s">
        <v>70</v>
      </c>
    </row>
    <row r="6319" spans="1:5" s="23" customFormat="1" ht="15.75" outlineLevel="2" x14ac:dyDescent="0.25">
      <c r="A6319" s="27">
        <v>44407</v>
      </c>
      <c r="B6319" s="24" t="s">
        <v>102</v>
      </c>
      <c r="C6319" s="25">
        <v>94.04</v>
      </c>
      <c r="D6319" s="31" t="str">
        <f t="shared" si="97"/>
        <v/>
      </c>
      <c r="E6319" s="24" t="s">
        <v>56</v>
      </c>
    </row>
    <row r="6320" spans="1:5" s="23" customFormat="1" ht="15.75" outlineLevel="1" x14ac:dyDescent="0.25">
      <c r="A6320" s="28">
        <f>A6319</f>
        <v>44407</v>
      </c>
      <c r="B6320" s="29" t="str">
        <f>B6319</f>
        <v>HEB CREDIT RECEIVABLES DEPT 308</v>
      </c>
      <c r="C6320" s="30">
        <f>SUBTOTAL(9,C6300:C6319)</f>
        <v>1816.3399999999997</v>
      </c>
      <c r="D6320" s="31" t="str">
        <f t="shared" si="97"/>
        <v>TOTAL</v>
      </c>
      <c r="E6320" s="24"/>
    </row>
    <row r="6321" spans="1:5" s="23" customFormat="1" ht="15.75" outlineLevel="2" x14ac:dyDescent="0.25">
      <c r="A6321" s="27">
        <v>44407</v>
      </c>
      <c r="B6321" s="24" t="s">
        <v>595</v>
      </c>
      <c r="C6321" s="25">
        <v>14.38</v>
      </c>
      <c r="D6321" s="31" t="str">
        <f t="shared" ref="D6321:D6384" si="98">IF(E6321="","TOTAL","")</f>
        <v/>
      </c>
      <c r="E6321" s="24" t="s">
        <v>58</v>
      </c>
    </row>
    <row r="6322" spans="1:5" s="23" customFormat="1" ht="15.75" outlineLevel="2" x14ac:dyDescent="0.25">
      <c r="A6322" s="27">
        <v>44407</v>
      </c>
      <c r="B6322" s="24" t="s">
        <v>595</v>
      </c>
      <c r="C6322" s="25">
        <v>880.8</v>
      </c>
      <c r="D6322" s="31" t="str">
        <f t="shared" si="98"/>
        <v/>
      </c>
      <c r="E6322" s="24" t="s">
        <v>58</v>
      </c>
    </row>
    <row r="6323" spans="1:5" s="23" customFormat="1" ht="15.75" outlineLevel="1" x14ac:dyDescent="0.25">
      <c r="A6323" s="28">
        <f>A6322</f>
        <v>44407</v>
      </c>
      <c r="B6323" s="29" t="str">
        <f>B6322</f>
        <v>HERBERT L. FLAKE CO.</v>
      </c>
      <c r="C6323" s="30">
        <f>SUBTOTAL(9,C6321:C6322)</f>
        <v>895.18</v>
      </c>
      <c r="D6323" s="31" t="str">
        <f t="shared" si="98"/>
        <v>TOTAL</v>
      </c>
      <c r="E6323" s="24"/>
    </row>
    <row r="6324" spans="1:5" s="23" customFormat="1" ht="15.75" outlineLevel="2" x14ac:dyDescent="0.25">
      <c r="A6324" s="27">
        <v>44407</v>
      </c>
      <c r="B6324" s="24" t="s">
        <v>1321</v>
      </c>
      <c r="C6324" s="25">
        <v>200</v>
      </c>
      <c r="D6324" s="31" t="str">
        <f t="shared" si="98"/>
        <v/>
      </c>
      <c r="E6324" s="24" t="s">
        <v>54</v>
      </c>
    </row>
    <row r="6325" spans="1:5" s="23" customFormat="1" ht="15.75" outlineLevel="1" x14ac:dyDescent="0.25">
      <c r="A6325" s="28">
        <f>A6324</f>
        <v>44407</v>
      </c>
      <c r="B6325" s="29" t="str">
        <f>B6324</f>
        <v>MURIEL HAGUE</v>
      </c>
      <c r="C6325" s="30">
        <f>SUBTOTAL(9,C6324:C6324)</f>
        <v>200</v>
      </c>
      <c r="D6325" s="31" t="str">
        <f t="shared" si="98"/>
        <v>TOTAL</v>
      </c>
      <c r="E6325" s="24"/>
    </row>
    <row r="6326" spans="1:5" s="23" customFormat="1" ht="15.75" outlineLevel="2" x14ac:dyDescent="0.25">
      <c r="A6326" s="27">
        <v>44407</v>
      </c>
      <c r="B6326" s="24" t="s">
        <v>1322</v>
      </c>
      <c r="C6326" s="25">
        <v>3826.32</v>
      </c>
      <c r="D6326" s="31" t="str">
        <f t="shared" si="98"/>
        <v/>
      </c>
      <c r="E6326" s="24" t="s">
        <v>74</v>
      </c>
    </row>
    <row r="6327" spans="1:5" s="23" customFormat="1" ht="15.75" outlineLevel="1" x14ac:dyDescent="0.25">
      <c r="A6327" s="28">
        <f>A6326</f>
        <v>44407</v>
      </c>
      <c r="B6327" s="29" t="str">
        <f>B6326</f>
        <v>HAMPTON INN AND SUITES NEW BRAUNFEL</v>
      </c>
      <c r="C6327" s="30">
        <f>SUBTOTAL(9,C6326:C6326)</f>
        <v>3826.32</v>
      </c>
      <c r="D6327" s="31" t="str">
        <f t="shared" si="98"/>
        <v>TOTAL</v>
      </c>
      <c r="E6327" s="24"/>
    </row>
    <row r="6328" spans="1:5" s="23" customFormat="1" ht="15.75" outlineLevel="2" x14ac:dyDescent="0.25">
      <c r="A6328" s="27">
        <v>44407</v>
      </c>
      <c r="B6328" s="24" t="s">
        <v>21</v>
      </c>
      <c r="C6328" s="25">
        <v>288.98</v>
      </c>
      <c r="D6328" s="31" t="str">
        <f t="shared" si="98"/>
        <v/>
      </c>
      <c r="E6328" s="24" t="s">
        <v>137</v>
      </c>
    </row>
    <row r="6329" spans="1:5" s="23" customFormat="1" ht="15.75" outlineLevel="2" x14ac:dyDescent="0.25">
      <c r="A6329" s="27">
        <v>44407</v>
      </c>
      <c r="B6329" s="24" t="s">
        <v>21</v>
      </c>
      <c r="C6329" s="25">
        <v>59.49</v>
      </c>
      <c r="D6329" s="31" t="str">
        <f t="shared" si="98"/>
        <v/>
      </c>
      <c r="E6329" s="24" t="s">
        <v>56</v>
      </c>
    </row>
    <row r="6330" spans="1:5" s="23" customFormat="1" ht="15.75" outlineLevel="2" x14ac:dyDescent="0.25">
      <c r="A6330" s="27">
        <v>44407</v>
      </c>
      <c r="B6330" s="24" t="s">
        <v>21</v>
      </c>
      <c r="C6330" s="25">
        <v>305.64</v>
      </c>
      <c r="D6330" s="31" t="str">
        <f t="shared" si="98"/>
        <v/>
      </c>
      <c r="E6330" s="24" t="s">
        <v>56</v>
      </c>
    </row>
    <row r="6331" spans="1:5" s="23" customFormat="1" ht="15.75" outlineLevel="1" x14ac:dyDescent="0.25">
      <c r="A6331" s="28">
        <f>A6330</f>
        <v>44407</v>
      </c>
      <c r="B6331" s="29" t="str">
        <f>B6330</f>
        <v>ETA/HAND2MIND</v>
      </c>
      <c r="C6331" s="30">
        <f>SUBTOTAL(9,C6328:C6330)</f>
        <v>654.11</v>
      </c>
      <c r="D6331" s="31" t="str">
        <f t="shared" si="98"/>
        <v>TOTAL</v>
      </c>
      <c r="E6331" s="24"/>
    </row>
    <row r="6332" spans="1:5" s="23" customFormat="1" ht="15.75" outlineLevel="2" x14ac:dyDescent="0.25">
      <c r="A6332" s="27">
        <v>44407</v>
      </c>
      <c r="B6332" s="24" t="s">
        <v>338</v>
      </c>
      <c r="C6332" s="25">
        <v>1155.78</v>
      </c>
      <c r="D6332" s="31" t="str">
        <f t="shared" si="98"/>
        <v/>
      </c>
      <c r="E6332" s="24" t="s">
        <v>75</v>
      </c>
    </row>
    <row r="6333" spans="1:5" s="23" customFormat="1" ht="15.75" outlineLevel="2" x14ac:dyDescent="0.25">
      <c r="A6333" s="27">
        <v>44407</v>
      </c>
      <c r="B6333" s="24" t="s">
        <v>338</v>
      </c>
      <c r="C6333" s="25">
        <v>13.97</v>
      </c>
      <c r="D6333" s="31" t="str">
        <f t="shared" si="98"/>
        <v/>
      </c>
      <c r="E6333" s="24" t="s">
        <v>75</v>
      </c>
    </row>
    <row r="6334" spans="1:5" s="23" customFormat="1" ht="15.75" outlineLevel="1" x14ac:dyDescent="0.25">
      <c r="A6334" s="28">
        <f>A6333</f>
        <v>44407</v>
      </c>
      <c r="B6334" s="29" t="str">
        <f>B6333</f>
        <v>HARRIS COUNTY MUD 457</v>
      </c>
      <c r="C6334" s="30">
        <f>SUBTOTAL(9,C6332:C6333)</f>
        <v>1169.75</v>
      </c>
      <c r="D6334" s="31" t="str">
        <f t="shared" si="98"/>
        <v>TOTAL</v>
      </c>
      <c r="E6334" s="24"/>
    </row>
    <row r="6335" spans="1:5" s="23" customFormat="1" ht="15.75" outlineLevel="2" x14ac:dyDescent="0.25">
      <c r="A6335" s="27">
        <v>44407</v>
      </c>
      <c r="B6335" s="24" t="s">
        <v>506</v>
      </c>
      <c r="C6335" s="25">
        <v>210.9</v>
      </c>
      <c r="D6335" s="31" t="str">
        <f t="shared" si="98"/>
        <v/>
      </c>
      <c r="E6335" s="24" t="s">
        <v>75</v>
      </c>
    </row>
    <row r="6336" spans="1:5" s="23" customFormat="1" ht="15.75" outlineLevel="1" x14ac:dyDescent="0.25">
      <c r="A6336" s="28">
        <f>A6335</f>
        <v>44407</v>
      </c>
      <c r="B6336" s="29" t="str">
        <f>B6335</f>
        <v>HARRIS COUNTY MUD 81</v>
      </c>
      <c r="C6336" s="30">
        <f>SUBTOTAL(9,C6335:C6335)</f>
        <v>210.9</v>
      </c>
      <c r="D6336" s="31" t="str">
        <f t="shared" si="98"/>
        <v>TOTAL</v>
      </c>
      <c r="E6336" s="24"/>
    </row>
    <row r="6337" spans="1:5" s="23" customFormat="1" ht="15.75" outlineLevel="2" x14ac:dyDescent="0.25">
      <c r="A6337" s="27">
        <v>44407</v>
      </c>
      <c r="B6337" s="24" t="s">
        <v>278</v>
      </c>
      <c r="C6337" s="25">
        <v>95.75</v>
      </c>
      <c r="D6337" s="31" t="str">
        <f t="shared" si="98"/>
        <v/>
      </c>
      <c r="E6337" s="24" t="s">
        <v>75</v>
      </c>
    </row>
    <row r="6338" spans="1:5" s="23" customFormat="1" ht="15.75" outlineLevel="2" x14ac:dyDescent="0.25">
      <c r="A6338" s="27">
        <v>44407</v>
      </c>
      <c r="B6338" s="24" t="s">
        <v>278</v>
      </c>
      <c r="C6338" s="25">
        <v>9.5</v>
      </c>
      <c r="D6338" s="31" t="str">
        <f t="shared" si="98"/>
        <v/>
      </c>
      <c r="E6338" s="24" t="s">
        <v>75</v>
      </c>
    </row>
    <row r="6339" spans="1:5" s="23" customFormat="1" ht="15.75" outlineLevel="1" x14ac:dyDescent="0.25">
      <c r="A6339" s="28">
        <f>A6338</f>
        <v>44407</v>
      </c>
      <c r="B6339" s="29" t="str">
        <f>B6338</f>
        <v>HARRIS COUNTY MUD 64</v>
      </c>
      <c r="C6339" s="30">
        <f>SUBTOTAL(9,C6337:C6338)</f>
        <v>105.25</v>
      </c>
      <c r="D6339" s="31" t="str">
        <f t="shared" si="98"/>
        <v>TOTAL</v>
      </c>
      <c r="E6339" s="24"/>
    </row>
    <row r="6340" spans="1:5" s="23" customFormat="1" ht="15.75" outlineLevel="2" x14ac:dyDescent="0.25">
      <c r="A6340" s="27">
        <v>44407</v>
      </c>
      <c r="B6340" s="24" t="s">
        <v>280</v>
      </c>
      <c r="C6340" s="25">
        <v>539.58000000000004</v>
      </c>
      <c r="D6340" s="31" t="str">
        <f t="shared" si="98"/>
        <v/>
      </c>
      <c r="E6340" s="24" t="s">
        <v>75</v>
      </c>
    </row>
    <row r="6341" spans="1:5" s="23" customFormat="1" ht="15.75" outlineLevel="2" x14ac:dyDescent="0.25">
      <c r="A6341" s="27">
        <v>44407</v>
      </c>
      <c r="B6341" s="24" t="s">
        <v>280</v>
      </c>
      <c r="C6341" s="25">
        <v>571.6</v>
      </c>
      <c r="D6341" s="31" t="str">
        <f t="shared" si="98"/>
        <v/>
      </c>
      <c r="E6341" s="24" t="s">
        <v>75</v>
      </c>
    </row>
    <row r="6342" spans="1:5" s="23" customFormat="1" ht="15.75" outlineLevel="1" x14ac:dyDescent="0.25">
      <c r="A6342" s="28">
        <f>A6341</f>
        <v>44407</v>
      </c>
      <c r="B6342" s="29" t="str">
        <f>B6341</f>
        <v>HARRIS COUNTY MUD #432</v>
      </c>
      <c r="C6342" s="30">
        <f>SUBTOTAL(9,C6340:C6341)</f>
        <v>1111.18</v>
      </c>
      <c r="D6342" s="31" t="str">
        <f t="shared" si="98"/>
        <v>TOTAL</v>
      </c>
      <c r="E6342" s="24"/>
    </row>
    <row r="6343" spans="1:5" s="23" customFormat="1" ht="15.75" outlineLevel="2" x14ac:dyDescent="0.25">
      <c r="A6343" s="27">
        <v>44407</v>
      </c>
      <c r="B6343" s="24" t="s">
        <v>183</v>
      </c>
      <c r="C6343" s="25">
        <v>227.88</v>
      </c>
      <c r="D6343" s="31" t="str">
        <f t="shared" si="98"/>
        <v/>
      </c>
      <c r="E6343" s="24" t="s">
        <v>54</v>
      </c>
    </row>
    <row r="6344" spans="1:5" s="23" customFormat="1" ht="15.75" outlineLevel="2" x14ac:dyDescent="0.25">
      <c r="A6344" s="27">
        <v>44407</v>
      </c>
      <c r="B6344" s="24" t="s">
        <v>183</v>
      </c>
      <c r="C6344" s="25">
        <v>9.1999999999999993</v>
      </c>
      <c r="D6344" s="31" t="str">
        <f t="shared" si="98"/>
        <v/>
      </c>
      <c r="E6344" s="24" t="s">
        <v>72</v>
      </c>
    </row>
    <row r="6345" spans="1:5" s="23" customFormat="1" ht="15.75" outlineLevel="1" x14ac:dyDescent="0.25">
      <c r="A6345" s="28">
        <f>A6344</f>
        <v>44407</v>
      </c>
      <c r="B6345" s="29" t="str">
        <f>B6344</f>
        <v>HARRIS COUNTY TOLL ROAD AUTHORITY</v>
      </c>
      <c r="C6345" s="30">
        <f>SUBTOTAL(9,C6343:C6344)</f>
        <v>237.07999999999998</v>
      </c>
      <c r="D6345" s="31" t="str">
        <f t="shared" si="98"/>
        <v>TOTAL</v>
      </c>
      <c r="E6345" s="24"/>
    </row>
    <row r="6346" spans="1:5" s="23" customFormat="1" ht="15.75" outlineLevel="2" x14ac:dyDescent="0.25">
      <c r="A6346" s="27">
        <v>44407</v>
      </c>
      <c r="B6346" s="24" t="s">
        <v>247</v>
      </c>
      <c r="C6346" s="25">
        <v>380</v>
      </c>
      <c r="D6346" s="31" t="str">
        <f t="shared" si="98"/>
        <v/>
      </c>
      <c r="E6346" s="24" t="s">
        <v>70</v>
      </c>
    </row>
    <row r="6347" spans="1:5" s="23" customFormat="1" ht="15.75" outlineLevel="1" x14ac:dyDescent="0.25">
      <c r="A6347" s="28">
        <f>A6346</f>
        <v>44407</v>
      </c>
      <c r="B6347" s="29" t="str">
        <f>B6346</f>
        <v>HASTA LA PASTA</v>
      </c>
      <c r="C6347" s="30">
        <f>SUBTOTAL(9,C6346:C6346)</f>
        <v>380</v>
      </c>
      <c r="D6347" s="31" t="str">
        <f t="shared" si="98"/>
        <v>TOTAL</v>
      </c>
      <c r="E6347" s="24"/>
    </row>
    <row r="6348" spans="1:5" s="23" customFormat="1" ht="15.75" outlineLevel="2" x14ac:dyDescent="0.25">
      <c r="A6348" s="27">
        <v>44407</v>
      </c>
      <c r="B6348" s="24" t="s">
        <v>191</v>
      </c>
      <c r="C6348" s="25">
        <v>-80.88</v>
      </c>
      <c r="D6348" s="31" t="str">
        <f t="shared" si="98"/>
        <v/>
      </c>
      <c r="E6348" s="24" t="s">
        <v>58</v>
      </c>
    </row>
    <row r="6349" spans="1:5" s="23" customFormat="1" ht="15.75" outlineLevel="2" x14ac:dyDescent="0.25">
      <c r="A6349" s="27">
        <v>44407</v>
      </c>
      <c r="B6349" s="24" t="s">
        <v>191</v>
      </c>
      <c r="C6349" s="25">
        <v>80.88</v>
      </c>
      <c r="D6349" s="31" t="str">
        <f t="shared" si="98"/>
        <v/>
      </c>
      <c r="E6349" s="24" t="s">
        <v>58</v>
      </c>
    </row>
    <row r="6350" spans="1:5" s="23" customFormat="1" ht="15.75" outlineLevel="2" x14ac:dyDescent="0.25">
      <c r="A6350" s="27">
        <v>44407</v>
      </c>
      <c r="B6350" s="24" t="s">
        <v>191</v>
      </c>
      <c r="C6350" s="25">
        <v>323.52</v>
      </c>
      <c r="D6350" s="31" t="str">
        <f t="shared" si="98"/>
        <v/>
      </c>
      <c r="E6350" s="24" t="s">
        <v>58</v>
      </c>
    </row>
    <row r="6351" spans="1:5" s="23" customFormat="1" ht="15.75" outlineLevel="2" x14ac:dyDescent="0.25">
      <c r="A6351" s="27">
        <v>44407</v>
      </c>
      <c r="B6351" s="24" t="s">
        <v>191</v>
      </c>
      <c r="C6351" s="25">
        <v>81.89</v>
      </c>
      <c r="D6351" s="31" t="str">
        <f t="shared" si="98"/>
        <v/>
      </c>
      <c r="E6351" s="24" t="s">
        <v>58</v>
      </c>
    </row>
    <row r="6352" spans="1:5" s="23" customFormat="1" ht="15.75" outlineLevel="2" x14ac:dyDescent="0.25">
      <c r="A6352" s="27">
        <v>44407</v>
      </c>
      <c r="B6352" s="24" t="s">
        <v>191</v>
      </c>
      <c r="C6352" s="25">
        <v>33.99</v>
      </c>
      <c r="D6352" s="31" t="str">
        <f t="shared" si="98"/>
        <v/>
      </c>
      <c r="E6352" s="24" t="s">
        <v>58</v>
      </c>
    </row>
    <row r="6353" spans="1:5" s="23" customFormat="1" ht="15.75" outlineLevel="2" x14ac:dyDescent="0.25">
      <c r="A6353" s="27">
        <v>44407</v>
      </c>
      <c r="B6353" s="24" t="s">
        <v>191</v>
      </c>
      <c r="C6353" s="25">
        <v>702.05</v>
      </c>
      <c r="D6353" s="31" t="str">
        <f t="shared" si="98"/>
        <v/>
      </c>
      <c r="E6353" s="24" t="s">
        <v>58</v>
      </c>
    </row>
    <row r="6354" spans="1:5" s="23" customFormat="1" ht="15.75" outlineLevel="2" x14ac:dyDescent="0.25">
      <c r="A6354" s="27">
        <v>44407</v>
      </c>
      <c r="B6354" s="24" t="s">
        <v>191</v>
      </c>
      <c r="C6354" s="25">
        <v>475.84</v>
      </c>
      <c r="D6354" s="31" t="str">
        <f t="shared" si="98"/>
        <v/>
      </c>
      <c r="E6354" s="24" t="s">
        <v>58</v>
      </c>
    </row>
    <row r="6355" spans="1:5" s="23" customFormat="1" ht="15.75" outlineLevel="1" x14ac:dyDescent="0.25">
      <c r="A6355" s="28">
        <f>A6354</f>
        <v>44407</v>
      </c>
      <c r="B6355" s="29" t="str">
        <f>B6354</f>
        <v>HD SUPPLY FACILITIES</v>
      </c>
      <c r="C6355" s="30">
        <f>SUBTOTAL(9,C6348:C6354)</f>
        <v>1617.2899999999997</v>
      </c>
      <c r="D6355" s="31" t="str">
        <f t="shared" si="98"/>
        <v>TOTAL</v>
      </c>
      <c r="E6355" s="24"/>
    </row>
    <row r="6356" spans="1:5" s="23" customFormat="1" ht="15.75" outlineLevel="2" x14ac:dyDescent="0.25">
      <c r="A6356" s="27">
        <v>44407</v>
      </c>
      <c r="B6356" s="24" t="s">
        <v>25</v>
      </c>
      <c r="C6356" s="25">
        <v>179</v>
      </c>
      <c r="D6356" s="31" t="str">
        <f t="shared" si="98"/>
        <v/>
      </c>
      <c r="E6356" s="24" t="s">
        <v>56</v>
      </c>
    </row>
    <row r="6357" spans="1:5" s="23" customFormat="1" ht="15.75" outlineLevel="2" x14ac:dyDescent="0.25">
      <c r="A6357" s="27">
        <v>44407</v>
      </c>
      <c r="B6357" s="24" t="s">
        <v>25</v>
      </c>
      <c r="C6357" s="25">
        <v>52.44</v>
      </c>
      <c r="D6357" s="31" t="str">
        <f t="shared" si="98"/>
        <v/>
      </c>
      <c r="E6357" s="24" t="s">
        <v>58</v>
      </c>
    </row>
    <row r="6358" spans="1:5" s="23" customFormat="1" ht="15.75" outlineLevel="2" x14ac:dyDescent="0.25">
      <c r="A6358" s="27">
        <v>44407</v>
      </c>
      <c r="B6358" s="24" t="s">
        <v>25</v>
      </c>
      <c r="C6358" s="25">
        <v>19.97</v>
      </c>
      <c r="D6358" s="31" t="str">
        <f t="shared" si="98"/>
        <v/>
      </c>
      <c r="E6358" s="24" t="s">
        <v>58</v>
      </c>
    </row>
    <row r="6359" spans="1:5" s="23" customFormat="1" ht="15.75" outlineLevel="2" x14ac:dyDescent="0.25">
      <c r="A6359" s="27">
        <v>44407</v>
      </c>
      <c r="B6359" s="24" t="s">
        <v>25</v>
      </c>
      <c r="C6359" s="25">
        <v>188</v>
      </c>
      <c r="D6359" s="31" t="str">
        <f t="shared" si="98"/>
        <v/>
      </c>
      <c r="E6359" s="24" t="s">
        <v>56</v>
      </c>
    </row>
    <row r="6360" spans="1:5" s="23" customFormat="1" ht="15.75" outlineLevel="2" x14ac:dyDescent="0.25">
      <c r="A6360" s="27">
        <v>44407</v>
      </c>
      <c r="B6360" s="24" t="s">
        <v>25</v>
      </c>
      <c r="C6360" s="25">
        <v>82.65</v>
      </c>
      <c r="D6360" s="31" t="str">
        <f t="shared" si="98"/>
        <v/>
      </c>
      <c r="E6360" s="24" t="s">
        <v>56</v>
      </c>
    </row>
    <row r="6361" spans="1:5" s="23" customFormat="1" ht="15.75" outlineLevel="2" x14ac:dyDescent="0.25">
      <c r="A6361" s="27">
        <v>44407</v>
      </c>
      <c r="B6361" s="24" t="s">
        <v>25</v>
      </c>
      <c r="C6361" s="25">
        <v>349.35</v>
      </c>
      <c r="D6361" s="31" t="str">
        <f t="shared" si="98"/>
        <v/>
      </c>
      <c r="E6361" s="24" t="s">
        <v>56</v>
      </c>
    </row>
    <row r="6362" spans="1:5" s="23" customFormat="1" ht="15.75" outlineLevel="2" x14ac:dyDescent="0.25">
      <c r="A6362" s="27">
        <v>44407</v>
      </c>
      <c r="B6362" s="24" t="s">
        <v>25</v>
      </c>
      <c r="C6362" s="25">
        <v>200</v>
      </c>
      <c r="D6362" s="31" t="str">
        <f t="shared" si="98"/>
        <v/>
      </c>
      <c r="E6362" s="24" t="s">
        <v>56</v>
      </c>
    </row>
    <row r="6363" spans="1:5" s="23" customFormat="1" ht="15.75" outlineLevel="2" x14ac:dyDescent="0.25">
      <c r="A6363" s="27">
        <v>44407</v>
      </c>
      <c r="B6363" s="24" t="s">
        <v>25</v>
      </c>
      <c r="C6363" s="25">
        <v>434.92</v>
      </c>
      <c r="D6363" s="31" t="str">
        <f t="shared" si="98"/>
        <v/>
      </c>
      <c r="E6363" s="24" t="s">
        <v>56</v>
      </c>
    </row>
    <row r="6364" spans="1:5" s="23" customFormat="1" ht="15.75" outlineLevel="1" x14ac:dyDescent="0.25">
      <c r="A6364" s="28">
        <f>A6363</f>
        <v>44407</v>
      </c>
      <c r="B6364" s="29" t="str">
        <f>B6363</f>
        <v>HOME DEPOT CREDIT SERVICES</v>
      </c>
      <c r="C6364" s="30">
        <f>SUBTOTAL(9,C6356:C6363)</f>
        <v>1506.33</v>
      </c>
      <c r="D6364" s="31" t="str">
        <f t="shared" si="98"/>
        <v>TOTAL</v>
      </c>
      <c r="E6364" s="24"/>
    </row>
    <row r="6365" spans="1:5" s="23" customFormat="1" ht="15.75" outlineLevel="2" x14ac:dyDescent="0.25">
      <c r="A6365" s="27">
        <v>44407</v>
      </c>
      <c r="B6365" s="24" t="s">
        <v>26</v>
      </c>
      <c r="C6365" s="25">
        <v>2134</v>
      </c>
      <c r="D6365" s="31" t="str">
        <f t="shared" si="98"/>
        <v/>
      </c>
      <c r="E6365" s="24" t="s">
        <v>66</v>
      </c>
    </row>
    <row r="6366" spans="1:5" s="23" customFormat="1" ht="15.75" outlineLevel="2" x14ac:dyDescent="0.25">
      <c r="A6366" s="27">
        <v>44407</v>
      </c>
      <c r="B6366" s="24" t="s">
        <v>26</v>
      </c>
      <c r="C6366" s="25">
        <v>824.65</v>
      </c>
      <c r="D6366" s="31" t="str">
        <f t="shared" si="98"/>
        <v/>
      </c>
      <c r="E6366" s="24" t="s">
        <v>56</v>
      </c>
    </row>
    <row r="6367" spans="1:5" s="23" customFormat="1" ht="15.75" outlineLevel="2" x14ac:dyDescent="0.25">
      <c r="A6367" s="27">
        <v>44407</v>
      </c>
      <c r="B6367" s="24" t="s">
        <v>26</v>
      </c>
      <c r="C6367" s="25">
        <v>1539.5</v>
      </c>
      <c r="D6367" s="31" t="str">
        <f t="shared" si="98"/>
        <v/>
      </c>
      <c r="E6367" s="24" t="s">
        <v>53</v>
      </c>
    </row>
    <row r="6368" spans="1:5" s="23" customFormat="1" ht="15.75" outlineLevel="2" x14ac:dyDescent="0.25">
      <c r="A6368" s="27">
        <v>44407</v>
      </c>
      <c r="B6368" s="24" t="s">
        <v>26</v>
      </c>
      <c r="C6368" s="25">
        <v>1059.25</v>
      </c>
      <c r="D6368" s="31" t="str">
        <f t="shared" si="98"/>
        <v/>
      </c>
      <c r="E6368" s="24" t="s">
        <v>53</v>
      </c>
    </row>
    <row r="6369" spans="1:5" s="23" customFormat="1" ht="15.75" outlineLevel="2" x14ac:dyDescent="0.25">
      <c r="A6369" s="27">
        <v>44407</v>
      </c>
      <c r="B6369" s="24" t="s">
        <v>26</v>
      </c>
      <c r="C6369" s="25">
        <v>1396.75</v>
      </c>
      <c r="D6369" s="31" t="str">
        <f t="shared" si="98"/>
        <v/>
      </c>
      <c r="E6369" s="24" t="s">
        <v>53</v>
      </c>
    </row>
    <row r="6370" spans="1:5" s="23" customFormat="1" ht="15.75" outlineLevel="1" x14ac:dyDescent="0.25">
      <c r="A6370" s="28">
        <f>A6369</f>
        <v>44407</v>
      </c>
      <c r="B6370" s="29" t="str">
        <f>B6369</f>
        <v>HOUSTON GRADUATION CENTER INC</v>
      </c>
      <c r="C6370" s="30">
        <f>SUBTOTAL(9,C6365:C6369)</f>
        <v>6954.15</v>
      </c>
      <c r="D6370" s="31" t="str">
        <f t="shared" si="98"/>
        <v>TOTAL</v>
      </c>
      <c r="E6370" s="24"/>
    </row>
    <row r="6371" spans="1:5" s="23" customFormat="1" ht="15.75" outlineLevel="2" x14ac:dyDescent="0.25">
      <c r="A6371" s="27">
        <v>44407</v>
      </c>
      <c r="B6371" s="24" t="s">
        <v>507</v>
      </c>
      <c r="C6371" s="25">
        <v>-224.54</v>
      </c>
      <c r="D6371" s="31" t="str">
        <f t="shared" si="98"/>
        <v/>
      </c>
      <c r="E6371" s="24" t="s">
        <v>289</v>
      </c>
    </row>
    <row r="6372" spans="1:5" s="23" customFormat="1" ht="15.75" outlineLevel="2" x14ac:dyDescent="0.25">
      <c r="A6372" s="27">
        <v>44407</v>
      </c>
      <c r="B6372" s="24" t="s">
        <v>507</v>
      </c>
      <c r="C6372" s="25">
        <v>144.49</v>
      </c>
      <c r="D6372" s="31" t="str">
        <f t="shared" si="98"/>
        <v/>
      </c>
      <c r="E6372" s="24" t="s">
        <v>289</v>
      </c>
    </row>
    <row r="6373" spans="1:5" s="23" customFormat="1" ht="15.75" outlineLevel="2" x14ac:dyDescent="0.25">
      <c r="A6373" s="27">
        <v>44407</v>
      </c>
      <c r="B6373" s="24" t="s">
        <v>507</v>
      </c>
      <c r="C6373" s="25">
        <v>190.65</v>
      </c>
      <c r="D6373" s="31" t="str">
        <f t="shared" si="98"/>
        <v/>
      </c>
      <c r="E6373" s="24" t="s">
        <v>289</v>
      </c>
    </row>
    <row r="6374" spans="1:5" s="23" customFormat="1" ht="15.75" outlineLevel="2" x14ac:dyDescent="0.25">
      <c r="A6374" s="27">
        <v>44407</v>
      </c>
      <c r="B6374" s="24" t="s">
        <v>507</v>
      </c>
      <c r="C6374" s="25">
        <v>130.33000000000001</v>
      </c>
      <c r="D6374" s="31" t="str">
        <f t="shared" si="98"/>
        <v/>
      </c>
      <c r="E6374" s="24" t="s">
        <v>289</v>
      </c>
    </row>
    <row r="6375" spans="1:5" s="23" customFormat="1" ht="15.75" outlineLevel="2" x14ac:dyDescent="0.25">
      <c r="A6375" s="27">
        <v>44407</v>
      </c>
      <c r="B6375" s="24" t="s">
        <v>507</v>
      </c>
      <c r="C6375" s="25">
        <v>266.92</v>
      </c>
      <c r="D6375" s="31" t="str">
        <f t="shared" si="98"/>
        <v/>
      </c>
      <c r="E6375" s="24" t="s">
        <v>289</v>
      </c>
    </row>
    <row r="6376" spans="1:5" s="23" customFormat="1" ht="15.75" outlineLevel="2" x14ac:dyDescent="0.25">
      <c r="A6376" s="27">
        <v>44407</v>
      </c>
      <c r="B6376" s="24" t="s">
        <v>507</v>
      </c>
      <c r="C6376" s="25">
        <v>2141.3200000000002</v>
      </c>
      <c r="D6376" s="31" t="str">
        <f t="shared" si="98"/>
        <v/>
      </c>
      <c r="E6376" s="24" t="s">
        <v>289</v>
      </c>
    </row>
    <row r="6377" spans="1:5" s="23" customFormat="1" ht="15.75" outlineLevel="1" x14ac:dyDescent="0.25">
      <c r="A6377" s="28">
        <f>A6376</f>
        <v>44407</v>
      </c>
      <c r="B6377" s="29" t="str">
        <f>B6376</f>
        <v>HUBERT COMPANY</v>
      </c>
      <c r="C6377" s="30">
        <f>SUBTOTAL(9,C6371:C6376)</f>
        <v>2649.17</v>
      </c>
      <c r="D6377" s="31" t="str">
        <f t="shared" si="98"/>
        <v>TOTAL</v>
      </c>
      <c r="E6377" s="24"/>
    </row>
    <row r="6378" spans="1:5" s="23" customFormat="1" ht="15.75" outlineLevel="2" x14ac:dyDescent="0.25">
      <c r="A6378" s="27">
        <v>44407</v>
      </c>
      <c r="B6378" s="24" t="s">
        <v>1323</v>
      </c>
      <c r="C6378" s="25">
        <v>6250</v>
      </c>
      <c r="D6378" s="31" t="str">
        <f t="shared" si="98"/>
        <v/>
      </c>
      <c r="E6378" s="24" t="s">
        <v>195</v>
      </c>
    </row>
    <row r="6379" spans="1:5" s="23" customFormat="1" ht="15.75" outlineLevel="1" x14ac:dyDescent="0.25">
      <c r="A6379" s="28">
        <f>A6378</f>
        <v>44407</v>
      </c>
      <c r="B6379" s="29" t="str">
        <f>B6378</f>
        <v>HUMANWARE USA INC</v>
      </c>
      <c r="C6379" s="30">
        <f>SUBTOTAL(9,C6378:C6378)</f>
        <v>6250</v>
      </c>
      <c r="D6379" s="31" t="str">
        <f t="shared" si="98"/>
        <v>TOTAL</v>
      </c>
      <c r="E6379" s="24"/>
    </row>
    <row r="6380" spans="1:5" s="23" customFormat="1" ht="15.75" outlineLevel="2" x14ac:dyDescent="0.25">
      <c r="A6380" s="27">
        <v>44407</v>
      </c>
      <c r="B6380" s="24" t="s">
        <v>318</v>
      </c>
      <c r="C6380" s="25">
        <v>123.83</v>
      </c>
      <c r="D6380" s="31" t="str">
        <f t="shared" si="98"/>
        <v/>
      </c>
      <c r="E6380" s="24" t="s">
        <v>70</v>
      </c>
    </row>
    <row r="6381" spans="1:5" s="23" customFormat="1" ht="15.75" outlineLevel="1" x14ac:dyDescent="0.25">
      <c r="A6381" s="28">
        <f>A6380</f>
        <v>44407</v>
      </c>
      <c r="B6381" s="29" t="str">
        <f>B6380</f>
        <v>HUNGRY HOWIE'S PIZZA #1540</v>
      </c>
      <c r="C6381" s="30">
        <f>SUBTOTAL(9,C6380:C6380)</f>
        <v>123.83</v>
      </c>
      <c r="D6381" s="31" t="str">
        <f t="shared" si="98"/>
        <v>TOTAL</v>
      </c>
      <c r="E6381" s="24"/>
    </row>
    <row r="6382" spans="1:5" s="23" customFormat="1" ht="15.75" outlineLevel="2" x14ac:dyDescent="0.25">
      <c r="A6382" s="27">
        <v>44407</v>
      </c>
      <c r="B6382" s="24" t="s">
        <v>1324</v>
      </c>
      <c r="C6382" s="25">
        <v>23415.81</v>
      </c>
      <c r="D6382" s="31" t="str">
        <f t="shared" si="98"/>
        <v/>
      </c>
      <c r="E6382" s="24" t="s">
        <v>71</v>
      </c>
    </row>
    <row r="6383" spans="1:5" s="23" customFormat="1" ht="15.75" outlineLevel="1" x14ac:dyDescent="0.25">
      <c r="A6383" s="28">
        <f>A6382</f>
        <v>44407</v>
      </c>
      <c r="B6383" s="29" t="str">
        <f>B6382</f>
        <v>HTI LTD</v>
      </c>
      <c r="C6383" s="30">
        <f>SUBTOTAL(9,C6382:C6382)</f>
        <v>23415.81</v>
      </c>
      <c r="D6383" s="31" t="str">
        <f t="shared" si="98"/>
        <v>TOTAL</v>
      </c>
      <c r="E6383" s="24"/>
    </row>
    <row r="6384" spans="1:5" s="23" customFormat="1" ht="15.75" outlineLevel="2" x14ac:dyDescent="0.25">
      <c r="A6384" s="27">
        <v>44407</v>
      </c>
      <c r="B6384" s="24" t="s">
        <v>323</v>
      </c>
      <c r="C6384" s="25">
        <v>3002.46</v>
      </c>
      <c r="D6384" s="31" t="str">
        <f t="shared" si="98"/>
        <v/>
      </c>
      <c r="E6384" s="24" t="s">
        <v>62</v>
      </c>
    </row>
    <row r="6385" spans="1:5" s="23" customFormat="1" ht="15.75" outlineLevel="2" x14ac:dyDescent="0.25">
      <c r="A6385" s="27">
        <v>44407</v>
      </c>
      <c r="B6385" s="24" t="s">
        <v>323</v>
      </c>
      <c r="C6385" s="25">
        <v>26823</v>
      </c>
      <c r="D6385" s="31" t="str">
        <f t="shared" ref="D6385:D6448" si="99">IF(E6385="","TOTAL","")</f>
        <v/>
      </c>
      <c r="E6385" s="24" t="s">
        <v>71</v>
      </c>
    </row>
    <row r="6386" spans="1:5" s="23" customFormat="1" ht="15.75" outlineLevel="2" x14ac:dyDescent="0.25">
      <c r="A6386" s="27">
        <v>44407</v>
      </c>
      <c r="B6386" s="24" t="s">
        <v>323</v>
      </c>
      <c r="C6386" s="25">
        <v>23164.62</v>
      </c>
      <c r="D6386" s="31" t="str">
        <f t="shared" si="99"/>
        <v/>
      </c>
      <c r="E6386" s="24" t="s">
        <v>62</v>
      </c>
    </row>
    <row r="6387" spans="1:5" s="23" customFormat="1" ht="15.75" outlineLevel="2" x14ac:dyDescent="0.25">
      <c r="A6387" s="27">
        <v>44407</v>
      </c>
      <c r="B6387" s="24" t="s">
        <v>323</v>
      </c>
      <c r="C6387" s="25">
        <v>72942.75</v>
      </c>
      <c r="D6387" s="31" t="str">
        <f t="shared" si="99"/>
        <v/>
      </c>
      <c r="E6387" s="24" t="s">
        <v>71</v>
      </c>
    </row>
    <row r="6388" spans="1:5" s="23" customFormat="1" ht="15.75" outlineLevel="2" x14ac:dyDescent="0.25">
      <c r="A6388" s="27">
        <v>44407</v>
      </c>
      <c r="B6388" s="24" t="s">
        <v>323</v>
      </c>
      <c r="C6388" s="25">
        <v>5048.97</v>
      </c>
      <c r="D6388" s="31" t="str">
        <f t="shared" si="99"/>
        <v/>
      </c>
      <c r="E6388" s="24" t="s">
        <v>62</v>
      </c>
    </row>
    <row r="6389" spans="1:5" s="23" customFormat="1" ht="15.75" outlineLevel="2" x14ac:dyDescent="0.25">
      <c r="A6389" s="27">
        <v>44407</v>
      </c>
      <c r="B6389" s="24" t="s">
        <v>323</v>
      </c>
      <c r="C6389" s="25">
        <v>1553.91</v>
      </c>
      <c r="D6389" s="31" t="str">
        <f t="shared" si="99"/>
        <v/>
      </c>
      <c r="E6389" s="24" t="s">
        <v>62</v>
      </c>
    </row>
    <row r="6390" spans="1:5" s="23" customFormat="1" ht="15.75" outlineLevel="2" x14ac:dyDescent="0.25">
      <c r="A6390" s="27">
        <v>44407</v>
      </c>
      <c r="B6390" s="24" t="s">
        <v>323</v>
      </c>
      <c r="C6390" s="25">
        <v>1553.91</v>
      </c>
      <c r="D6390" s="31" t="str">
        <f t="shared" si="99"/>
        <v/>
      </c>
      <c r="E6390" s="24" t="s">
        <v>62</v>
      </c>
    </row>
    <row r="6391" spans="1:5" s="23" customFormat="1" ht="15.75" outlineLevel="2" x14ac:dyDescent="0.25">
      <c r="A6391" s="27">
        <v>44407</v>
      </c>
      <c r="B6391" s="24" t="s">
        <v>323</v>
      </c>
      <c r="C6391" s="25">
        <v>34765.800000000003</v>
      </c>
      <c r="D6391" s="31" t="str">
        <f t="shared" si="99"/>
        <v/>
      </c>
      <c r="E6391" s="24" t="s">
        <v>71</v>
      </c>
    </row>
    <row r="6392" spans="1:5" s="23" customFormat="1" ht="15.75" outlineLevel="2" x14ac:dyDescent="0.25">
      <c r="A6392" s="27">
        <v>44407</v>
      </c>
      <c r="B6392" s="24" t="s">
        <v>323</v>
      </c>
      <c r="C6392" s="25">
        <v>69531.600000000006</v>
      </c>
      <c r="D6392" s="31" t="str">
        <f t="shared" si="99"/>
        <v/>
      </c>
      <c r="E6392" s="24" t="s">
        <v>62</v>
      </c>
    </row>
    <row r="6393" spans="1:5" s="23" customFormat="1" ht="15.75" outlineLevel="1" x14ac:dyDescent="0.25">
      <c r="A6393" s="28">
        <f>A6392</f>
        <v>44407</v>
      </c>
      <c r="B6393" s="29" t="str">
        <f>B6392</f>
        <v>HUNTON SERVICES</v>
      </c>
      <c r="C6393" s="30">
        <f>SUBTOTAL(9,C6384:C6392)</f>
        <v>238387.02</v>
      </c>
      <c r="D6393" s="31" t="str">
        <f t="shared" si="99"/>
        <v>TOTAL</v>
      </c>
      <c r="E6393" s="24"/>
    </row>
    <row r="6394" spans="1:5" s="23" customFormat="1" ht="15.75" outlineLevel="2" x14ac:dyDescent="0.25">
      <c r="A6394" s="27">
        <v>44407</v>
      </c>
      <c r="B6394" s="24" t="s">
        <v>124</v>
      </c>
      <c r="C6394" s="25">
        <v>950</v>
      </c>
      <c r="D6394" s="31" t="str">
        <f t="shared" si="99"/>
        <v/>
      </c>
      <c r="E6394" s="24" t="s">
        <v>77</v>
      </c>
    </row>
    <row r="6395" spans="1:5" s="23" customFormat="1" ht="15.75" outlineLevel="1" x14ac:dyDescent="0.25">
      <c r="A6395" s="28">
        <f>A6394</f>
        <v>44407</v>
      </c>
      <c r="B6395" s="29" t="str">
        <f>B6394</f>
        <v>INTERFACING COMPANY OF TEXAS INC</v>
      </c>
      <c r="C6395" s="30">
        <f>SUBTOTAL(9,C6394:C6394)</f>
        <v>950</v>
      </c>
      <c r="D6395" s="31" t="str">
        <f t="shared" si="99"/>
        <v>TOTAL</v>
      </c>
      <c r="E6395" s="24"/>
    </row>
    <row r="6396" spans="1:5" s="23" customFormat="1" ht="15.75" outlineLevel="2" x14ac:dyDescent="0.25">
      <c r="A6396" s="27">
        <v>44407</v>
      </c>
      <c r="B6396" s="24" t="s">
        <v>1325</v>
      </c>
      <c r="C6396" s="25">
        <v>590</v>
      </c>
      <c r="D6396" s="31" t="str">
        <f t="shared" si="99"/>
        <v/>
      </c>
      <c r="E6396" s="24" t="s">
        <v>56</v>
      </c>
    </row>
    <row r="6397" spans="1:5" s="23" customFormat="1" ht="15.75" outlineLevel="2" x14ac:dyDescent="0.25">
      <c r="A6397" s="27">
        <v>44407</v>
      </c>
      <c r="B6397" s="24" t="s">
        <v>1325</v>
      </c>
      <c r="C6397" s="25">
        <v>1016.34</v>
      </c>
      <c r="D6397" s="31" t="str">
        <f t="shared" si="99"/>
        <v/>
      </c>
      <c r="E6397" s="24" t="s">
        <v>56</v>
      </c>
    </row>
    <row r="6398" spans="1:5" s="23" customFormat="1" ht="15.75" outlineLevel="1" x14ac:dyDescent="0.25">
      <c r="A6398" s="28">
        <f>A6397</f>
        <v>44407</v>
      </c>
      <c r="B6398" s="29" t="str">
        <f>B6397</f>
        <v>ID SCREEN PRINT LLC</v>
      </c>
      <c r="C6398" s="30">
        <f>SUBTOTAL(9,C6396:C6397)</f>
        <v>1606.3400000000001</v>
      </c>
      <c r="D6398" s="31" t="str">
        <f t="shared" si="99"/>
        <v>TOTAL</v>
      </c>
      <c r="E6398" s="24"/>
    </row>
    <row r="6399" spans="1:5" s="23" customFormat="1" ht="15.75" outlineLevel="2" x14ac:dyDescent="0.25">
      <c r="A6399" s="27">
        <v>44407</v>
      </c>
      <c r="B6399" s="24" t="s">
        <v>89</v>
      </c>
      <c r="C6399" s="25">
        <v>564</v>
      </c>
      <c r="D6399" s="31" t="str">
        <f t="shared" si="99"/>
        <v/>
      </c>
      <c r="E6399" s="24" t="s">
        <v>56</v>
      </c>
    </row>
    <row r="6400" spans="1:5" s="23" customFormat="1" ht="15.75" outlineLevel="2" x14ac:dyDescent="0.25">
      <c r="A6400" s="27">
        <v>44407</v>
      </c>
      <c r="B6400" s="24" t="s">
        <v>89</v>
      </c>
      <c r="C6400" s="25">
        <v>62.71</v>
      </c>
      <c r="D6400" s="31" t="str">
        <f t="shared" si="99"/>
        <v/>
      </c>
      <c r="E6400" s="24" t="s">
        <v>56</v>
      </c>
    </row>
    <row r="6401" spans="1:5" s="23" customFormat="1" ht="15.75" outlineLevel="2" x14ac:dyDescent="0.25">
      <c r="A6401" s="27">
        <v>44407</v>
      </c>
      <c r="B6401" s="24" t="s">
        <v>89</v>
      </c>
      <c r="C6401" s="25">
        <v>603</v>
      </c>
      <c r="D6401" s="31" t="str">
        <f t="shared" si="99"/>
        <v/>
      </c>
      <c r="E6401" s="24" t="s">
        <v>56</v>
      </c>
    </row>
    <row r="6402" spans="1:5" s="23" customFormat="1" ht="15.75" outlineLevel="1" x14ac:dyDescent="0.25">
      <c r="A6402" s="28">
        <f>A6401</f>
        <v>44407</v>
      </c>
      <c r="B6402" s="29" t="str">
        <f>B6401</f>
        <v>IDENTISYS INC</v>
      </c>
      <c r="C6402" s="30">
        <f>SUBTOTAL(9,C6399:C6401)</f>
        <v>1229.71</v>
      </c>
      <c r="D6402" s="31" t="str">
        <f t="shared" si="99"/>
        <v>TOTAL</v>
      </c>
      <c r="E6402" s="24"/>
    </row>
    <row r="6403" spans="1:5" s="23" customFormat="1" ht="15.75" outlineLevel="2" x14ac:dyDescent="0.25">
      <c r="A6403" s="27">
        <v>44407</v>
      </c>
      <c r="B6403" s="24" t="s">
        <v>508</v>
      </c>
      <c r="C6403" s="25">
        <v>3830</v>
      </c>
      <c r="D6403" s="31" t="str">
        <f t="shared" si="99"/>
        <v/>
      </c>
      <c r="E6403" s="24" t="s">
        <v>56</v>
      </c>
    </row>
    <row r="6404" spans="1:5" s="23" customFormat="1" ht="15.75" outlineLevel="2" x14ac:dyDescent="0.25">
      <c r="A6404" s="27">
        <v>44407</v>
      </c>
      <c r="B6404" s="24" t="s">
        <v>508</v>
      </c>
      <c r="C6404" s="25">
        <v>4130</v>
      </c>
      <c r="D6404" s="31" t="str">
        <f t="shared" si="99"/>
        <v/>
      </c>
      <c r="E6404" s="24" t="s">
        <v>56</v>
      </c>
    </row>
    <row r="6405" spans="1:5" s="23" customFormat="1" ht="15.75" outlineLevel="2" x14ac:dyDescent="0.25">
      <c r="A6405" s="27">
        <v>44407</v>
      </c>
      <c r="B6405" s="24" t="s">
        <v>508</v>
      </c>
      <c r="C6405" s="25">
        <v>170.5</v>
      </c>
      <c r="D6405" s="31" t="str">
        <f t="shared" si="99"/>
        <v/>
      </c>
      <c r="E6405" s="24" t="s">
        <v>56</v>
      </c>
    </row>
    <row r="6406" spans="1:5" s="23" customFormat="1" ht="15.75" outlineLevel="1" x14ac:dyDescent="0.25">
      <c r="A6406" s="28">
        <f>A6405</f>
        <v>44407</v>
      </c>
      <c r="B6406" s="29" t="str">
        <f>B6405</f>
        <v>IMAGE360 KATY</v>
      </c>
      <c r="C6406" s="30">
        <f>SUBTOTAL(9,C6403:C6405)</f>
        <v>8130.5</v>
      </c>
      <c r="D6406" s="31" t="str">
        <f t="shared" si="99"/>
        <v>TOTAL</v>
      </c>
      <c r="E6406" s="24"/>
    </row>
    <row r="6407" spans="1:5" s="23" customFormat="1" ht="15.75" outlineLevel="2" x14ac:dyDescent="0.25">
      <c r="A6407" s="27">
        <v>44407</v>
      </c>
      <c r="B6407" s="24" t="s">
        <v>301</v>
      </c>
      <c r="C6407" s="25">
        <v>1537</v>
      </c>
      <c r="D6407" s="31" t="str">
        <f t="shared" si="99"/>
        <v/>
      </c>
      <c r="E6407" s="24" t="s">
        <v>56</v>
      </c>
    </row>
    <row r="6408" spans="1:5" s="23" customFormat="1" ht="15.75" outlineLevel="2" x14ac:dyDescent="0.25">
      <c r="A6408" s="27">
        <v>44407</v>
      </c>
      <c r="B6408" s="24" t="s">
        <v>301</v>
      </c>
      <c r="C6408" s="25">
        <v>1715</v>
      </c>
      <c r="D6408" s="31" t="str">
        <f t="shared" si="99"/>
        <v/>
      </c>
      <c r="E6408" s="24" t="s">
        <v>137</v>
      </c>
    </row>
    <row r="6409" spans="1:5" s="23" customFormat="1" ht="15.75" outlineLevel="2" x14ac:dyDescent="0.25">
      <c r="A6409" s="27">
        <v>44407</v>
      </c>
      <c r="B6409" s="24" t="s">
        <v>301</v>
      </c>
      <c r="C6409" s="25">
        <v>1069.8800000000001</v>
      </c>
      <c r="D6409" s="31" t="str">
        <f t="shared" si="99"/>
        <v/>
      </c>
      <c r="E6409" s="24" t="s">
        <v>56</v>
      </c>
    </row>
    <row r="6410" spans="1:5" s="23" customFormat="1" ht="15.75" outlineLevel="2" x14ac:dyDescent="0.25">
      <c r="A6410" s="27">
        <v>44407</v>
      </c>
      <c r="B6410" s="24" t="s">
        <v>301</v>
      </c>
      <c r="C6410" s="25">
        <v>1370</v>
      </c>
      <c r="D6410" s="31" t="str">
        <f t="shared" si="99"/>
        <v/>
      </c>
      <c r="E6410" s="24" t="s">
        <v>56</v>
      </c>
    </row>
    <row r="6411" spans="1:5" s="23" customFormat="1" ht="15.75" outlineLevel="2" x14ac:dyDescent="0.25">
      <c r="A6411" s="27">
        <v>44407</v>
      </c>
      <c r="B6411" s="24" t="s">
        <v>301</v>
      </c>
      <c r="C6411" s="25">
        <v>365.31</v>
      </c>
      <c r="D6411" s="31" t="str">
        <f t="shared" si="99"/>
        <v/>
      </c>
      <c r="E6411" s="24" t="s">
        <v>56</v>
      </c>
    </row>
    <row r="6412" spans="1:5" s="23" customFormat="1" ht="15.75" outlineLevel="2" x14ac:dyDescent="0.25">
      <c r="A6412" s="27">
        <v>44407</v>
      </c>
      <c r="B6412" s="24" t="s">
        <v>301</v>
      </c>
      <c r="C6412" s="25">
        <v>150</v>
      </c>
      <c r="D6412" s="31" t="str">
        <f t="shared" si="99"/>
        <v/>
      </c>
      <c r="E6412" s="24" t="s">
        <v>56</v>
      </c>
    </row>
    <row r="6413" spans="1:5" s="23" customFormat="1" ht="15.75" outlineLevel="2" x14ac:dyDescent="0.25">
      <c r="A6413" s="27">
        <v>44407</v>
      </c>
      <c r="B6413" s="24" t="s">
        <v>301</v>
      </c>
      <c r="C6413" s="25">
        <v>106868.72</v>
      </c>
      <c r="D6413" s="31" t="str">
        <f t="shared" si="99"/>
        <v/>
      </c>
      <c r="E6413" s="24" t="s">
        <v>137</v>
      </c>
    </row>
    <row r="6414" spans="1:5" s="23" customFormat="1" ht="15.75" outlineLevel="2" x14ac:dyDescent="0.25">
      <c r="A6414" s="27">
        <v>44407</v>
      </c>
      <c r="B6414" s="24" t="s">
        <v>301</v>
      </c>
      <c r="C6414" s="25">
        <v>802.41</v>
      </c>
      <c r="D6414" s="31" t="str">
        <f t="shared" si="99"/>
        <v/>
      </c>
      <c r="E6414" s="24" t="s">
        <v>56</v>
      </c>
    </row>
    <row r="6415" spans="1:5" s="23" customFormat="1" ht="15.75" outlineLevel="2" x14ac:dyDescent="0.25">
      <c r="A6415" s="27">
        <v>44407</v>
      </c>
      <c r="B6415" s="24" t="s">
        <v>301</v>
      </c>
      <c r="C6415" s="25">
        <v>276.98</v>
      </c>
      <c r="D6415" s="31" t="str">
        <f t="shared" si="99"/>
        <v/>
      </c>
      <c r="E6415" s="24" t="s">
        <v>56</v>
      </c>
    </row>
    <row r="6416" spans="1:5" s="23" customFormat="1" ht="15.75" outlineLevel="2" x14ac:dyDescent="0.25">
      <c r="A6416" s="27">
        <v>44407</v>
      </c>
      <c r="B6416" s="24" t="s">
        <v>301</v>
      </c>
      <c r="C6416" s="25">
        <v>99.1</v>
      </c>
      <c r="D6416" s="31" t="str">
        <f t="shared" si="99"/>
        <v/>
      </c>
      <c r="E6416" s="24" t="s">
        <v>56</v>
      </c>
    </row>
    <row r="6417" spans="1:5" s="23" customFormat="1" ht="15.75" outlineLevel="2" x14ac:dyDescent="0.25">
      <c r="A6417" s="27">
        <v>44407</v>
      </c>
      <c r="B6417" s="24" t="s">
        <v>301</v>
      </c>
      <c r="C6417" s="25">
        <v>826.17</v>
      </c>
      <c r="D6417" s="31" t="str">
        <f t="shared" si="99"/>
        <v/>
      </c>
      <c r="E6417" s="24" t="s">
        <v>56</v>
      </c>
    </row>
    <row r="6418" spans="1:5" s="23" customFormat="1" ht="15.75" outlineLevel="2" x14ac:dyDescent="0.25">
      <c r="A6418" s="27">
        <v>44407</v>
      </c>
      <c r="B6418" s="24" t="s">
        <v>301</v>
      </c>
      <c r="C6418" s="25">
        <v>497.14</v>
      </c>
      <c r="D6418" s="31" t="str">
        <f t="shared" si="99"/>
        <v/>
      </c>
      <c r="E6418" s="24" t="s">
        <v>56</v>
      </c>
    </row>
    <row r="6419" spans="1:5" s="23" customFormat="1" ht="15.75" outlineLevel="2" x14ac:dyDescent="0.25">
      <c r="A6419" s="27">
        <v>44407</v>
      </c>
      <c r="B6419" s="24" t="s">
        <v>301</v>
      </c>
      <c r="C6419" s="25">
        <v>398.82</v>
      </c>
      <c r="D6419" s="31" t="str">
        <f t="shared" si="99"/>
        <v/>
      </c>
      <c r="E6419" s="24" t="s">
        <v>56</v>
      </c>
    </row>
    <row r="6420" spans="1:5" s="23" customFormat="1" ht="15.75" outlineLevel="1" x14ac:dyDescent="0.25">
      <c r="A6420" s="28">
        <f>A6419</f>
        <v>44407</v>
      </c>
      <c r="B6420" s="29" t="str">
        <f>B6419</f>
        <v>INDECO SALES INC</v>
      </c>
      <c r="C6420" s="30">
        <f>SUBTOTAL(9,C6407:C6419)</f>
        <v>115976.53000000001</v>
      </c>
      <c r="D6420" s="31" t="str">
        <f t="shared" si="99"/>
        <v>TOTAL</v>
      </c>
      <c r="E6420" s="24"/>
    </row>
    <row r="6421" spans="1:5" s="23" customFormat="1" ht="15.75" outlineLevel="2" x14ac:dyDescent="0.25">
      <c r="A6421" s="27">
        <v>44407</v>
      </c>
      <c r="B6421" s="24" t="s">
        <v>1326</v>
      </c>
      <c r="C6421" s="25">
        <v>1000</v>
      </c>
      <c r="D6421" s="31" t="str">
        <f t="shared" si="99"/>
        <v/>
      </c>
      <c r="E6421" s="24" t="s">
        <v>69</v>
      </c>
    </row>
    <row r="6422" spans="1:5" s="23" customFormat="1" ht="15.75" outlineLevel="1" x14ac:dyDescent="0.25">
      <c r="A6422" s="28">
        <f>A6421</f>
        <v>44407</v>
      </c>
      <c r="B6422" s="29" t="str">
        <f>B6421</f>
        <v>INTERWORKS INC</v>
      </c>
      <c r="C6422" s="30">
        <f>SUBTOTAL(9,C6421:C6421)</f>
        <v>1000</v>
      </c>
      <c r="D6422" s="31" t="str">
        <f t="shared" si="99"/>
        <v>TOTAL</v>
      </c>
      <c r="E6422" s="24"/>
    </row>
    <row r="6423" spans="1:5" s="23" customFormat="1" ht="15.75" outlineLevel="2" x14ac:dyDescent="0.25">
      <c r="A6423" s="27">
        <v>44407</v>
      </c>
      <c r="B6423" s="24" t="s">
        <v>1327</v>
      </c>
      <c r="C6423" s="25">
        <v>1029.77</v>
      </c>
      <c r="D6423" s="31" t="str">
        <f t="shared" si="99"/>
        <v/>
      </c>
      <c r="E6423" s="24" t="s">
        <v>58</v>
      </c>
    </row>
    <row r="6424" spans="1:5" s="23" customFormat="1" ht="15.75" outlineLevel="2" x14ac:dyDescent="0.25">
      <c r="A6424" s="27">
        <v>44407</v>
      </c>
      <c r="B6424" s="24" t="s">
        <v>1327</v>
      </c>
      <c r="C6424" s="25">
        <v>1830.53</v>
      </c>
      <c r="D6424" s="31" t="str">
        <f t="shared" si="99"/>
        <v/>
      </c>
      <c r="E6424" s="24" t="s">
        <v>58</v>
      </c>
    </row>
    <row r="6425" spans="1:5" s="23" customFormat="1" ht="15.75" outlineLevel="2" x14ac:dyDescent="0.25">
      <c r="A6425" s="27">
        <v>44407</v>
      </c>
      <c r="B6425" s="24" t="s">
        <v>1327</v>
      </c>
      <c r="C6425" s="25">
        <v>2256</v>
      </c>
      <c r="D6425" s="31" t="str">
        <f t="shared" si="99"/>
        <v/>
      </c>
      <c r="E6425" s="24" t="s">
        <v>58</v>
      </c>
    </row>
    <row r="6426" spans="1:5" s="23" customFormat="1" ht="15.75" outlineLevel="1" x14ac:dyDescent="0.25">
      <c r="A6426" s="28">
        <f>A6425</f>
        <v>44407</v>
      </c>
      <c r="B6426" s="29" t="str">
        <f>B6425</f>
        <v>J L POWELL &amp; ASSOCIATES</v>
      </c>
      <c r="C6426" s="30">
        <f>SUBTOTAL(9,C6423:C6425)</f>
        <v>5116.3</v>
      </c>
      <c r="D6426" s="31" t="str">
        <f t="shared" si="99"/>
        <v>TOTAL</v>
      </c>
      <c r="E6426" s="24"/>
    </row>
    <row r="6427" spans="1:5" s="23" customFormat="1" ht="15.75" outlineLevel="2" x14ac:dyDescent="0.25">
      <c r="A6427" s="27">
        <v>44407</v>
      </c>
      <c r="B6427" s="24" t="s">
        <v>27</v>
      </c>
      <c r="C6427" s="25">
        <v>326.25</v>
      </c>
      <c r="D6427" s="31" t="str">
        <f t="shared" si="99"/>
        <v/>
      </c>
      <c r="E6427" s="24" t="s">
        <v>70</v>
      </c>
    </row>
    <row r="6428" spans="1:5" s="23" customFormat="1" ht="15.75" outlineLevel="1" x14ac:dyDescent="0.25">
      <c r="A6428" s="28">
        <f>A6427</f>
        <v>44407</v>
      </c>
      <c r="B6428" s="29" t="str">
        <f>B6427</f>
        <v>JASON'S DELI- DELI MGMT DEPT 271</v>
      </c>
      <c r="C6428" s="30">
        <f>SUBTOTAL(9,C6427:C6427)</f>
        <v>326.25</v>
      </c>
      <c r="D6428" s="31" t="str">
        <f t="shared" si="99"/>
        <v>TOTAL</v>
      </c>
      <c r="E6428" s="24"/>
    </row>
    <row r="6429" spans="1:5" s="23" customFormat="1" ht="15.75" outlineLevel="2" x14ac:dyDescent="0.25">
      <c r="A6429" s="27">
        <v>44407</v>
      </c>
      <c r="B6429" s="24" t="s">
        <v>430</v>
      </c>
      <c r="C6429" s="25">
        <v>2688.91</v>
      </c>
      <c r="D6429" s="31" t="str">
        <f t="shared" si="99"/>
        <v/>
      </c>
      <c r="E6429" s="24" t="s">
        <v>62</v>
      </c>
    </row>
    <row r="6430" spans="1:5" s="23" customFormat="1" ht="15.75" outlineLevel="1" x14ac:dyDescent="0.25">
      <c r="A6430" s="28">
        <f>A6429</f>
        <v>44407</v>
      </c>
      <c r="B6430" s="29" t="str">
        <f>B6429</f>
        <v>JOHNSON CONTROLS</v>
      </c>
      <c r="C6430" s="30">
        <f>SUBTOTAL(9,C6429:C6429)</f>
        <v>2688.91</v>
      </c>
      <c r="D6430" s="31" t="str">
        <f t="shared" si="99"/>
        <v>TOTAL</v>
      </c>
      <c r="E6430" s="24"/>
    </row>
    <row r="6431" spans="1:5" s="23" customFormat="1" ht="15.75" outlineLevel="2" x14ac:dyDescent="0.25">
      <c r="A6431" s="27">
        <v>44407</v>
      </c>
      <c r="B6431" s="24" t="s">
        <v>1328</v>
      </c>
      <c r="C6431" s="25">
        <v>125</v>
      </c>
      <c r="D6431" s="31" t="str">
        <f t="shared" si="99"/>
        <v/>
      </c>
      <c r="E6431" s="24" t="s">
        <v>288</v>
      </c>
    </row>
    <row r="6432" spans="1:5" s="23" customFormat="1" ht="15.75" outlineLevel="2" x14ac:dyDescent="0.25">
      <c r="A6432" s="27">
        <v>44407</v>
      </c>
      <c r="B6432" s="24" t="s">
        <v>1328</v>
      </c>
      <c r="C6432" s="25">
        <v>200</v>
      </c>
      <c r="D6432" s="31" t="str">
        <f t="shared" si="99"/>
        <v/>
      </c>
      <c r="E6432" s="24" t="s">
        <v>288</v>
      </c>
    </row>
    <row r="6433" spans="1:5" s="23" customFormat="1" ht="15.75" outlineLevel="2" x14ac:dyDescent="0.25">
      <c r="A6433" s="27">
        <v>44407</v>
      </c>
      <c r="B6433" s="24" t="s">
        <v>1328</v>
      </c>
      <c r="C6433" s="25">
        <v>50</v>
      </c>
      <c r="D6433" s="31" t="str">
        <f t="shared" si="99"/>
        <v/>
      </c>
      <c r="E6433" s="24" t="s">
        <v>288</v>
      </c>
    </row>
    <row r="6434" spans="1:5" s="23" customFormat="1" ht="15.75" outlineLevel="1" x14ac:dyDescent="0.25">
      <c r="A6434" s="28">
        <f>A6433</f>
        <v>44407</v>
      </c>
      <c r="B6434" s="29" t="str">
        <f>B6433</f>
        <v>LARRY JONES</v>
      </c>
      <c r="C6434" s="30">
        <f>SUBTOTAL(9,C6431:C6433)</f>
        <v>375</v>
      </c>
      <c r="D6434" s="31" t="str">
        <f t="shared" si="99"/>
        <v>TOTAL</v>
      </c>
      <c r="E6434" s="24"/>
    </row>
    <row r="6435" spans="1:5" s="23" customFormat="1" ht="15.75" outlineLevel="2" x14ac:dyDescent="0.25">
      <c r="A6435" s="27">
        <v>44407</v>
      </c>
      <c r="B6435" s="24" t="s">
        <v>455</v>
      </c>
      <c r="C6435" s="25">
        <v>175</v>
      </c>
      <c r="D6435" s="31" t="str">
        <f t="shared" si="99"/>
        <v/>
      </c>
      <c r="E6435" s="24" t="s">
        <v>72</v>
      </c>
    </row>
    <row r="6436" spans="1:5" s="23" customFormat="1" ht="15.75" outlineLevel="2" x14ac:dyDescent="0.25">
      <c r="A6436" s="27">
        <v>44407</v>
      </c>
      <c r="B6436" s="24" t="s">
        <v>455</v>
      </c>
      <c r="C6436" s="25">
        <v>700</v>
      </c>
      <c r="D6436" s="31" t="str">
        <f t="shared" si="99"/>
        <v/>
      </c>
      <c r="E6436" s="24" t="s">
        <v>72</v>
      </c>
    </row>
    <row r="6437" spans="1:5" s="23" customFormat="1" ht="15.75" outlineLevel="1" x14ac:dyDescent="0.25">
      <c r="A6437" s="28">
        <f>A6436</f>
        <v>44407</v>
      </c>
      <c r="B6437" s="29" t="str">
        <f>B6436</f>
        <v>JORDAN TEAM LLC</v>
      </c>
      <c r="C6437" s="30">
        <f>SUBTOTAL(9,C6435:C6436)</f>
        <v>875</v>
      </c>
      <c r="D6437" s="31" t="str">
        <f t="shared" si="99"/>
        <v>TOTAL</v>
      </c>
      <c r="E6437" s="24"/>
    </row>
    <row r="6438" spans="1:5" s="23" customFormat="1" ht="15.75" outlineLevel="2" x14ac:dyDescent="0.25">
      <c r="A6438" s="27">
        <v>44407</v>
      </c>
      <c r="B6438" s="24" t="s">
        <v>374</v>
      </c>
      <c r="C6438" s="25">
        <v>125</v>
      </c>
      <c r="D6438" s="31" t="str">
        <f t="shared" si="99"/>
        <v/>
      </c>
      <c r="E6438" s="24" t="s">
        <v>59</v>
      </c>
    </row>
    <row r="6439" spans="1:5" s="23" customFormat="1" ht="15.75" outlineLevel="1" x14ac:dyDescent="0.25">
      <c r="A6439" s="28">
        <f>A6438</f>
        <v>44407</v>
      </c>
      <c r="B6439" s="29" t="str">
        <f>B6438</f>
        <v>JOSTENS INC</v>
      </c>
      <c r="C6439" s="30">
        <f>SUBTOTAL(9,C6438:C6438)</f>
        <v>125</v>
      </c>
      <c r="D6439" s="31" t="str">
        <f t="shared" si="99"/>
        <v>TOTAL</v>
      </c>
      <c r="E6439" s="24"/>
    </row>
    <row r="6440" spans="1:5" s="23" customFormat="1" ht="15.75" outlineLevel="2" x14ac:dyDescent="0.25">
      <c r="A6440" s="27">
        <v>44407</v>
      </c>
      <c r="B6440" s="24" t="s">
        <v>374</v>
      </c>
      <c r="C6440" s="25">
        <v>3886.26</v>
      </c>
      <c r="D6440" s="31" t="str">
        <f t="shared" si="99"/>
        <v/>
      </c>
      <c r="E6440" s="24" t="s">
        <v>56</v>
      </c>
    </row>
    <row r="6441" spans="1:5" s="23" customFormat="1" ht="15.75" outlineLevel="1" x14ac:dyDescent="0.25">
      <c r="A6441" s="28">
        <f>A6440</f>
        <v>44407</v>
      </c>
      <c r="B6441" s="29" t="str">
        <f>B6440</f>
        <v>JOSTENS INC</v>
      </c>
      <c r="C6441" s="30">
        <f>SUBTOTAL(9,C6440:C6440)</f>
        <v>3886.26</v>
      </c>
      <c r="D6441" s="31" t="str">
        <f t="shared" si="99"/>
        <v>TOTAL</v>
      </c>
      <c r="E6441" s="24"/>
    </row>
    <row r="6442" spans="1:5" s="23" customFormat="1" ht="15.75" outlineLevel="2" x14ac:dyDescent="0.25">
      <c r="A6442" s="27">
        <v>44407</v>
      </c>
      <c r="B6442" s="24" t="s">
        <v>1329</v>
      </c>
      <c r="C6442" s="25">
        <v>14208</v>
      </c>
      <c r="D6442" s="31" t="str">
        <f t="shared" si="99"/>
        <v/>
      </c>
      <c r="E6442" s="24" t="s">
        <v>120</v>
      </c>
    </row>
    <row r="6443" spans="1:5" s="23" customFormat="1" ht="15.75" outlineLevel="1" x14ac:dyDescent="0.25">
      <c r="A6443" s="28">
        <f>A6442</f>
        <v>44407</v>
      </c>
      <c r="B6443" s="29" t="str">
        <f>B6442</f>
        <v>THE JUICE PLUS COMPANY LLC</v>
      </c>
      <c r="C6443" s="30">
        <f>SUBTOTAL(9,C6442:C6442)</f>
        <v>14208</v>
      </c>
      <c r="D6443" s="31" t="str">
        <f t="shared" si="99"/>
        <v>TOTAL</v>
      </c>
      <c r="E6443" s="24"/>
    </row>
    <row r="6444" spans="1:5" s="23" customFormat="1" ht="15.75" outlineLevel="2" x14ac:dyDescent="0.25">
      <c r="A6444" s="27">
        <v>44407</v>
      </c>
      <c r="B6444" s="24" t="s">
        <v>140</v>
      </c>
      <c r="C6444" s="25">
        <v>2809.7</v>
      </c>
      <c r="D6444" s="31" t="str">
        <f t="shared" si="99"/>
        <v/>
      </c>
      <c r="E6444" s="24" t="s">
        <v>57</v>
      </c>
    </row>
    <row r="6445" spans="1:5" s="23" customFormat="1" ht="15.75" outlineLevel="1" x14ac:dyDescent="0.25">
      <c r="A6445" s="28">
        <f>A6444</f>
        <v>44407</v>
      </c>
      <c r="B6445" s="29" t="str">
        <f>B6444</f>
        <v>JUNIOR LIBRARY GUILD</v>
      </c>
      <c r="C6445" s="30">
        <f>SUBTOTAL(9,C6444:C6444)</f>
        <v>2809.7</v>
      </c>
      <c r="D6445" s="31" t="str">
        <f t="shared" si="99"/>
        <v>TOTAL</v>
      </c>
      <c r="E6445" s="24"/>
    </row>
    <row r="6446" spans="1:5" s="23" customFormat="1" ht="15.75" outlineLevel="2" x14ac:dyDescent="0.25">
      <c r="A6446" s="27">
        <v>44407</v>
      </c>
      <c r="B6446" s="24" t="s">
        <v>243</v>
      </c>
      <c r="C6446" s="25">
        <v>-34.99</v>
      </c>
      <c r="D6446" s="31" t="str">
        <f t="shared" si="99"/>
        <v/>
      </c>
      <c r="E6446" s="24" t="s">
        <v>137</v>
      </c>
    </row>
    <row r="6447" spans="1:5" s="23" customFormat="1" ht="15.75" outlineLevel="2" x14ac:dyDescent="0.25">
      <c r="A6447" s="27">
        <v>44407</v>
      </c>
      <c r="B6447" s="24" t="s">
        <v>243</v>
      </c>
      <c r="C6447" s="25">
        <v>999.99</v>
      </c>
      <c r="D6447" s="31" t="str">
        <f t="shared" si="99"/>
        <v/>
      </c>
      <c r="E6447" s="24" t="s">
        <v>56</v>
      </c>
    </row>
    <row r="6448" spans="1:5" s="23" customFormat="1" ht="15.75" outlineLevel="2" x14ac:dyDescent="0.25">
      <c r="A6448" s="27">
        <v>44407</v>
      </c>
      <c r="B6448" s="24" t="s">
        <v>243</v>
      </c>
      <c r="C6448" s="25">
        <v>1094.99</v>
      </c>
      <c r="D6448" s="31" t="str">
        <f t="shared" si="99"/>
        <v/>
      </c>
      <c r="E6448" s="24" t="s">
        <v>56</v>
      </c>
    </row>
    <row r="6449" spans="1:5" s="23" customFormat="1" ht="15.75" outlineLevel="2" x14ac:dyDescent="0.25">
      <c r="A6449" s="27">
        <v>44407</v>
      </c>
      <c r="B6449" s="24" t="s">
        <v>243</v>
      </c>
      <c r="C6449" s="25">
        <v>439.79</v>
      </c>
      <c r="D6449" s="31" t="str">
        <f t="shared" ref="D6449:D6512" si="100">IF(E6449="","TOTAL","")</f>
        <v/>
      </c>
      <c r="E6449" s="24" t="s">
        <v>56</v>
      </c>
    </row>
    <row r="6450" spans="1:5" s="23" customFormat="1" ht="15.75" outlineLevel="2" x14ac:dyDescent="0.25">
      <c r="A6450" s="27">
        <v>44407</v>
      </c>
      <c r="B6450" s="24" t="s">
        <v>243</v>
      </c>
      <c r="C6450" s="25">
        <v>198</v>
      </c>
      <c r="D6450" s="31" t="str">
        <f t="shared" si="100"/>
        <v/>
      </c>
      <c r="E6450" s="24" t="s">
        <v>56</v>
      </c>
    </row>
    <row r="6451" spans="1:5" s="23" customFormat="1" ht="15.75" outlineLevel="2" x14ac:dyDescent="0.25">
      <c r="A6451" s="27">
        <v>44407</v>
      </c>
      <c r="B6451" s="24" t="s">
        <v>243</v>
      </c>
      <c r="C6451" s="25">
        <v>1399.7</v>
      </c>
      <c r="D6451" s="31" t="str">
        <f t="shared" si="100"/>
        <v/>
      </c>
      <c r="E6451" s="24" t="s">
        <v>56</v>
      </c>
    </row>
    <row r="6452" spans="1:5" s="23" customFormat="1" ht="15.75" outlineLevel="2" x14ac:dyDescent="0.25">
      <c r="A6452" s="27">
        <v>44407</v>
      </c>
      <c r="B6452" s="24" t="s">
        <v>243</v>
      </c>
      <c r="C6452" s="25">
        <v>996.35</v>
      </c>
      <c r="D6452" s="31" t="str">
        <f t="shared" si="100"/>
        <v/>
      </c>
      <c r="E6452" s="24" t="s">
        <v>56</v>
      </c>
    </row>
    <row r="6453" spans="1:5" s="23" customFormat="1" ht="15.75" outlineLevel="2" x14ac:dyDescent="0.25">
      <c r="A6453" s="27">
        <v>44407</v>
      </c>
      <c r="B6453" s="24" t="s">
        <v>243</v>
      </c>
      <c r="C6453" s="25">
        <v>400</v>
      </c>
      <c r="D6453" s="31" t="str">
        <f t="shared" si="100"/>
        <v/>
      </c>
      <c r="E6453" s="24" t="s">
        <v>56</v>
      </c>
    </row>
    <row r="6454" spans="1:5" s="23" customFormat="1" ht="15.75" outlineLevel="2" x14ac:dyDescent="0.25">
      <c r="A6454" s="27">
        <v>44407</v>
      </c>
      <c r="B6454" s="24" t="s">
        <v>243</v>
      </c>
      <c r="C6454" s="25">
        <v>574.92999999999995</v>
      </c>
      <c r="D6454" s="31" t="str">
        <f t="shared" si="100"/>
        <v/>
      </c>
      <c r="E6454" s="24" t="s">
        <v>137</v>
      </c>
    </row>
    <row r="6455" spans="1:5" s="23" customFormat="1" ht="15.75" outlineLevel="2" x14ac:dyDescent="0.25">
      <c r="A6455" s="27">
        <v>44407</v>
      </c>
      <c r="B6455" s="24" t="s">
        <v>243</v>
      </c>
      <c r="C6455" s="25">
        <v>100</v>
      </c>
      <c r="D6455" s="31" t="str">
        <f t="shared" si="100"/>
        <v/>
      </c>
      <c r="E6455" s="24" t="s">
        <v>56</v>
      </c>
    </row>
    <row r="6456" spans="1:5" s="23" customFormat="1" ht="15.75" outlineLevel="2" x14ac:dyDescent="0.25">
      <c r="A6456" s="27">
        <v>44407</v>
      </c>
      <c r="B6456" s="24" t="s">
        <v>243</v>
      </c>
      <c r="C6456" s="25">
        <v>138</v>
      </c>
      <c r="D6456" s="31" t="str">
        <f t="shared" si="100"/>
        <v/>
      </c>
      <c r="E6456" s="24" t="s">
        <v>137</v>
      </c>
    </row>
    <row r="6457" spans="1:5" s="23" customFormat="1" ht="15.75" outlineLevel="2" x14ac:dyDescent="0.25">
      <c r="A6457" s="27">
        <v>44407</v>
      </c>
      <c r="B6457" s="24" t="s">
        <v>243</v>
      </c>
      <c r="C6457" s="25">
        <v>334.99</v>
      </c>
      <c r="D6457" s="31" t="str">
        <f t="shared" si="100"/>
        <v/>
      </c>
      <c r="E6457" s="24" t="s">
        <v>137</v>
      </c>
    </row>
    <row r="6458" spans="1:5" s="23" customFormat="1" ht="15.75" outlineLevel="2" x14ac:dyDescent="0.25">
      <c r="A6458" s="27">
        <v>44407</v>
      </c>
      <c r="B6458" s="24" t="s">
        <v>243</v>
      </c>
      <c r="C6458" s="25">
        <v>34.99</v>
      </c>
      <c r="D6458" s="31" t="str">
        <f t="shared" si="100"/>
        <v/>
      </c>
      <c r="E6458" s="24" t="s">
        <v>137</v>
      </c>
    </row>
    <row r="6459" spans="1:5" s="23" customFormat="1" ht="15.75" outlineLevel="2" x14ac:dyDescent="0.25">
      <c r="A6459" s="27">
        <v>44407</v>
      </c>
      <c r="B6459" s="24" t="s">
        <v>243</v>
      </c>
      <c r="C6459" s="25">
        <v>127.89</v>
      </c>
      <c r="D6459" s="31" t="str">
        <f t="shared" si="100"/>
        <v/>
      </c>
      <c r="E6459" s="24" t="s">
        <v>137</v>
      </c>
    </row>
    <row r="6460" spans="1:5" s="23" customFormat="1" ht="15.75" outlineLevel="2" x14ac:dyDescent="0.25">
      <c r="A6460" s="27">
        <v>44407</v>
      </c>
      <c r="B6460" s="24" t="s">
        <v>243</v>
      </c>
      <c r="C6460" s="25">
        <v>479.99</v>
      </c>
      <c r="D6460" s="31" t="str">
        <f t="shared" si="100"/>
        <v/>
      </c>
      <c r="E6460" s="24" t="s">
        <v>137</v>
      </c>
    </row>
    <row r="6461" spans="1:5" s="23" customFormat="1" ht="15.75" outlineLevel="2" x14ac:dyDescent="0.25">
      <c r="A6461" s="27">
        <v>44407</v>
      </c>
      <c r="B6461" s="24" t="s">
        <v>243</v>
      </c>
      <c r="C6461" s="25">
        <v>114.95</v>
      </c>
      <c r="D6461" s="31" t="str">
        <f t="shared" si="100"/>
        <v/>
      </c>
      <c r="E6461" s="24" t="s">
        <v>137</v>
      </c>
    </row>
    <row r="6462" spans="1:5" s="23" customFormat="1" ht="15.75" outlineLevel="2" x14ac:dyDescent="0.25">
      <c r="A6462" s="27">
        <v>44407</v>
      </c>
      <c r="B6462" s="24" t="s">
        <v>243</v>
      </c>
      <c r="C6462" s="25">
        <v>86.99</v>
      </c>
      <c r="D6462" s="31" t="str">
        <f t="shared" si="100"/>
        <v/>
      </c>
      <c r="E6462" s="24" t="s">
        <v>56</v>
      </c>
    </row>
    <row r="6463" spans="1:5" s="23" customFormat="1" ht="15.75" outlineLevel="2" x14ac:dyDescent="0.25">
      <c r="A6463" s="27">
        <v>44407</v>
      </c>
      <c r="B6463" s="24" t="s">
        <v>243</v>
      </c>
      <c r="C6463" s="25">
        <v>45</v>
      </c>
      <c r="D6463" s="31" t="str">
        <f t="shared" si="100"/>
        <v/>
      </c>
      <c r="E6463" s="24" t="s">
        <v>56</v>
      </c>
    </row>
    <row r="6464" spans="1:5" s="23" customFormat="1" ht="15.75" outlineLevel="1" x14ac:dyDescent="0.25">
      <c r="A6464" s="28">
        <f>A6463</f>
        <v>44407</v>
      </c>
      <c r="B6464" s="29" t="str">
        <f>B6463</f>
        <v>JW PEPPER AND SON INC</v>
      </c>
      <c r="C6464" s="30">
        <f>SUBTOTAL(9,C6446:C6463)</f>
        <v>7531.5599999999995</v>
      </c>
      <c r="D6464" s="31" t="str">
        <f t="shared" si="100"/>
        <v>TOTAL</v>
      </c>
      <c r="E6464" s="24"/>
    </row>
    <row r="6465" spans="1:5" s="23" customFormat="1" ht="15.75" outlineLevel="2" x14ac:dyDescent="0.25">
      <c r="A6465" s="27">
        <v>44407</v>
      </c>
      <c r="B6465" s="24" t="s">
        <v>325</v>
      </c>
      <c r="C6465" s="25">
        <v>22.29</v>
      </c>
      <c r="D6465" s="31" t="str">
        <f t="shared" si="100"/>
        <v/>
      </c>
      <c r="E6465" s="24" t="s">
        <v>56</v>
      </c>
    </row>
    <row r="6466" spans="1:5" s="23" customFormat="1" ht="15.75" outlineLevel="1" x14ac:dyDescent="0.25">
      <c r="A6466" s="28">
        <f>A6465</f>
        <v>44407</v>
      </c>
      <c r="B6466" s="29" t="str">
        <f>B6465</f>
        <v>KAPLAN EARLY LEARNING COMPANY</v>
      </c>
      <c r="C6466" s="30">
        <f>SUBTOTAL(9,C6465:C6465)</f>
        <v>22.29</v>
      </c>
      <c r="D6466" s="31" t="str">
        <f t="shared" si="100"/>
        <v>TOTAL</v>
      </c>
      <c r="E6466" s="24"/>
    </row>
    <row r="6467" spans="1:5" s="23" customFormat="1" ht="15.75" outlineLevel="2" x14ac:dyDescent="0.25">
      <c r="A6467" s="27">
        <v>44407</v>
      </c>
      <c r="B6467" s="24" t="s">
        <v>1330</v>
      </c>
      <c r="C6467" s="25">
        <v>2500</v>
      </c>
      <c r="D6467" s="31" t="str">
        <f t="shared" si="100"/>
        <v/>
      </c>
      <c r="E6467" s="24" t="s">
        <v>634</v>
      </c>
    </row>
    <row r="6468" spans="1:5" s="23" customFormat="1" ht="15.75" outlineLevel="2" x14ac:dyDescent="0.25">
      <c r="A6468" s="27">
        <v>44407</v>
      </c>
      <c r="B6468" s="24" t="s">
        <v>1330</v>
      </c>
      <c r="C6468" s="25">
        <v>2500</v>
      </c>
      <c r="D6468" s="31" t="str">
        <f t="shared" si="100"/>
        <v/>
      </c>
      <c r="E6468" s="24" t="s">
        <v>634</v>
      </c>
    </row>
    <row r="6469" spans="1:5" s="23" customFormat="1" ht="15.75" outlineLevel="1" x14ac:dyDescent="0.25">
      <c r="A6469" s="28">
        <f>A6468</f>
        <v>44407</v>
      </c>
      <c r="B6469" s="29" t="str">
        <f>B6468</f>
        <v>KATY AREA CHAMBER OF COMMERCE</v>
      </c>
      <c r="C6469" s="30">
        <f>SUBTOTAL(9,C6467:C6468)</f>
        <v>5000</v>
      </c>
      <c r="D6469" s="31" t="str">
        <f t="shared" si="100"/>
        <v>TOTAL</v>
      </c>
      <c r="E6469" s="24"/>
    </row>
    <row r="6470" spans="1:5" s="23" customFormat="1" ht="15.75" outlineLevel="2" x14ac:dyDescent="0.25">
      <c r="A6470" s="27">
        <v>44407</v>
      </c>
      <c r="B6470" s="24" t="s">
        <v>1331</v>
      </c>
      <c r="C6470" s="25">
        <v>19.77</v>
      </c>
      <c r="D6470" s="31" t="str">
        <f t="shared" si="100"/>
        <v/>
      </c>
      <c r="E6470" s="24" t="s">
        <v>54</v>
      </c>
    </row>
    <row r="6471" spans="1:5" s="23" customFormat="1" ht="15.75" outlineLevel="2" x14ac:dyDescent="0.25">
      <c r="A6471" s="27">
        <v>44407</v>
      </c>
      <c r="B6471" s="24" t="s">
        <v>1331</v>
      </c>
      <c r="C6471" s="25">
        <v>22.6</v>
      </c>
      <c r="D6471" s="31" t="str">
        <f t="shared" si="100"/>
        <v/>
      </c>
      <c r="E6471" s="24" t="s">
        <v>54</v>
      </c>
    </row>
    <row r="6472" spans="1:5" s="23" customFormat="1" ht="15.75" outlineLevel="2" x14ac:dyDescent="0.25">
      <c r="A6472" s="27">
        <v>44407</v>
      </c>
      <c r="B6472" s="24" t="s">
        <v>1331</v>
      </c>
      <c r="C6472" s="25">
        <v>22.6</v>
      </c>
      <c r="D6472" s="31" t="str">
        <f t="shared" si="100"/>
        <v/>
      </c>
      <c r="E6472" s="24" t="s">
        <v>54</v>
      </c>
    </row>
    <row r="6473" spans="1:5" s="23" customFormat="1" ht="15.75" outlineLevel="2" x14ac:dyDescent="0.25">
      <c r="A6473" s="27">
        <v>44407</v>
      </c>
      <c r="B6473" s="24" t="s">
        <v>1331</v>
      </c>
      <c r="C6473" s="25">
        <v>19.77</v>
      </c>
      <c r="D6473" s="31" t="str">
        <f t="shared" si="100"/>
        <v/>
      </c>
      <c r="E6473" s="24" t="s">
        <v>54</v>
      </c>
    </row>
    <row r="6474" spans="1:5" s="23" customFormat="1" ht="15.75" outlineLevel="2" x14ac:dyDescent="0.25">
      <c r="A6474" s="27">
        <v>44407</v>
      </c>
      <c r="B6474" s="24" t="s">
        <v>1331</v>
      </c>
      <c r="C6474" s="25">
        <v>19.77</v>
      </c>
      <c r="D6474" s="31" t="str">
        <f t="shared" si="100"/>
        <v/>
      </c>
      <c r="E6474" s="24" t="s">
        <v>54</v>
      </c>
    </row>
    <row r="6475" spans="1:5" s="23" customFormat="1" ht="15.75" outlineLevel="2" x14ac:dyDescent="0.25">
      <c r="A6475" s="27">
        <v>44407</v>
      </c>
      <c r="B6475" s="24" t="s">
        <v>1331</v>
      </c>
      <c r="C6475" s="25">
        <v>27.64</v>
      </c>
      <c r="D6475" s="31" t="str">
        <f t="shared" si="100"/>
        <v/>
      </c>
      <c r="E6475" s="24" t="s">
        <v>54</v>
      </c>
    </row>
    <row r="6476" spans="1:5" s="23" customFormat="1" ht="15.75" outlineLevel="2" x14ac:dyDescent="0.25">
      <c r="A6476" s="27">
        <v>44407</v>
      </c>
      <c r="B6476" s="24" t="s">
        <v>1331</v>
      </c>
      <c r="C6476" s="25">
        <v>19.77</v>
      </c>
      <c r="D6476" s="31" t="str">
        <f t="shared" si="100"/>
        <v/>
      </c>
      <c r="E6476" s="24" t="s">
        <v>54</v>
      </c>
    </row>
    <row r="6477" spans="1:5" s="23" customFormat="1" ht="15.75" outlineLevel="2" x14ac:dyDescent="0.25">
      <c r="A6477" s="27">
        <v>44407</v>
      </c>
      <c r="B6477" s="24" t="s">
        <v>1331</v>
      </c>
      <c r="C6477" s="25">
        <v>22.6</v>
      </c>
      <c r="D6477" s="31" t="str">
        <f t="shared" si="100"/>
        <v/>
      </c>
      <c r="E6477" s="24" t="s">
        <v>54</v>
      </c>
    </row>
    <row r="6478" spans="1:5" s="23" customFormat="1" ht="15.75" outlineLevel="2" x14ac:dyDescent="0.25">
      <c r="A6478" s="27">
        <v>44407</v>
      </c>
      <c r="B6478" s="24" t="s">
        <v>1331</v>
      </c>
      <c r="C6478" s="25">
        <v>8.36</v>
      </c>
      <c r="D6478" s="31" t="str">
        <f t="shared" si="100"/>
        <v/>
      </c>
      <c r="E6478" s="24" t="s">
        <v>54</v>
      </c>
    </row>
    <row r="6479" spans="1:5" s="23" customFormat="1" ht="15.75" outlineLevel="2" x14ac:dyDescent="0.25">
      <c r="A6479" s="27">
        <v>44407</v>
      </c>
      <c r="B6479" s="24" t="s">
        <v>1331</v>
      </c>
      <c r="C6479" s="25">
        <v>19.77</v>
      </c>
      <c r="D6479" s="31" t="str">
        <f t="shared" si="100"/>
        <v/>
      </c>
      <c r="E6479" s="24" t="s">
        <v>54</v>
      </c>
    </row>
    <row r="6480" spans="1:5" s="23" customFormat="1" ht="15.75" outlineLevel="2" x14ac:dyDescent="0.25">
      <c r="A6480" s="27">
        <v>44407</v>
      </c>
      <c r="B6480" s="24" t="s">
        <v>1331</v>
      </c>
      <c r="C6480" s="25">
        <v>27.64</v>
      </c>
      <c r="D6480" s="31" t="str">
        <f t="shared" si="100"/>
        <v/>
      </c>
      <c r="E6480" s="24" t="s">
        <v>54</v>
      </c>
    </row>
    <row r="6481" spans="1:5" s="23" customFormat="1" ht="15.75" outlineLevel="2" x14ac:dyDescent="0.25">
      <c r="A6481" s="27">
        <v>44407</v>
      </c>
      <c r="B6481" s="24" t="s">
        <v>1331</v>
      </c>
      <c r="C6481" s="25">
        <v>19.77</v>
      </c>
      <c r="D6481" s="31" t="str">
        <f t="shared" si="100"/>
        <v/>
      </c>
      <c r="E6481" s="24" t="s">
        <v>54</v>
      </c>
    </row>
    <row r="6482" spans="1:5" s="23" customFormat="1" ht="15.75" outlineLevel="1" x14ac:dyDescent="0.25">
      <c r="A6482" s="28">
        <f>A6481</f>
        <v>44407</v>
      </c>
      <c r="B6482" s="29" t="str">
        <f>B6481</f>
        <v>KATY CLEANERS LLC</v>
      </c>
      <c r="C6482" s="30">
        <f>SUBTOTAL(9,C6470:C6481)</f>
        <v>250.06000000000003</v>
      </c>
      <c r="D6482" s="31" t="str">
        <f t="shared" si="100"/>
        <v>TOTAL</v>
      </c>
      <c r="E6482" s="24"/>
    </row>
    <row r="6483" spans="1:5" s="23" customFormat="1" ht="15.75" outlineLevel="2" x14ac:dyDescent="0.25">
      <c r="A6483" s="27">
        <v>44407</v>
      </c>
      <c r="B6483" s="24" t="s">
        <v>1332</v>
      </c>
      <c r="C6483" s="25">
        <v>1685.14</v>
      </c>
      <c r="D6483" s="31" t="str">
        <f t="shared" si="100"/>
        <v/>
      </c>
      <c r="E6483" s="24" t="s">
        <v>73</v>
      </c>
    </row>
    <row r="6484" spans="1:5" s="23" customFormat="1" ht="15.75" outlineLevel="2" x14ac:dyDescent="0.25">
      <c r="A6484" s="27">
        <v>44407</v>
      </c>
      <c r="B6484" s="24" t="s">
        <v>1332</v>
      </c>
      <c r="C6484" s="25">
        <v>35611.519999999997</v>
      </c>
      <c r="D6484" s="31" t="str">
        <f t="shared" si="100"/>
        <v/>
      </c>
      <c r="E6484" s="24" t="s">
        <v>378</v>
      </c>
    </row>
    <row r="6485" spans="1:5" s="23" customFormat="1" ht="15.75" outlineLevel="1" x14ac:dyDescent="0.25">
      <c r="A6485" s="28">
        <f>A6484</f>
        <v>44407</v>
      </c>
      <c r="B6485" s="29" t="str">
        <f>B6484</f>
        <v>KENDALL HUNT PUBLISHING CO</v>
      </c>
      <c r="C6485" s="30">
        <f>SUBTOTAL(9,C6483:C6484)</f>
        <v>37296.659999999996</v>
      </c>
      <c r="D6485" s="31" t="str">
        <f t="shared" si="100"/>
        <v>TOTAL</v>
      </c>
      <c r="E6485" s="24"/>
    </row>
    <row r="6486" spans="1:5" s="23" customFormat="1" ht="15.75" outlineLevel="2" x14ac:dyDescent="0.25">
      <c r="A6486" s="27">
        <v>44407</v>
      </c>
      <c r="B6486" s="24" t="s">
        <v>470</v>
      </c>
      <c r="C6486" s="25">
        <v>555</v>
      </c>
      <c r="D6486" s="31" t="str">
        <f t="shared" si="100"/>
        <v/>
      </c>
      <c r="E6486" s="24" t="s">
        <v>53</v>
      </c>
    </row>
    <row r="6487" spans="1:5" s="23" customFormat="1" ht="15.75" outlineLevel="1" x14ac:dyDescent="0.25">
      <c r="A6487" s="28">
        <f>A6486</f>
        <v>44407</v>
      </c>
      <c r="B6487" s="29" t="str">
        <f>B6486</f>
        <v>KONA ICE OF HOUSTON LLC</v>
      </c>
      <c r="C6487" s="30">
        <f>SUBTOTAL(9,C6486:C6486)</f>
        <v>555</v>
      </c>
      <c r="D6487" s="31" t="str">
        <f t="shared" si="100"/>
        <v>TOTAL</v>
      </c>
      <c r="E6487" s="24"/>
    </row>
    <row r="6488" spans="1:5" s="23" customFormat="1" ht="15.75" outlineLevel="2" x14ac:dyDescent="0.25">
      <c r="A6488" s="27">
        <v>44407</v>
      </c>
      <c r="B6488" s="24" t="s">
        <v>90</v>
      </c>
      <c r="C6488" s="25">
        <v>110.7</v>
      </c>
      <c r="D6488" s="31" t="str">
        <f t="shared" si="100"/>
        <v/>
      </c>
      <c r="E6488" s="24" t="s">
        <v>55</v>
      </c>
    </row>
    <row r="6489" spans="1:5" s="23" customFormat="1" ht="15.75" outlineLevel="2" x14ac:dyDescent="0.25">
      <c r="A6489" s="27">
        <v>44407</v>
      </c>
      <c r="B6489" s="24" t="s">
        <v>90</v>
      </c>
      <c r="C6489" s="25">
        <v>110.7</v>
      </c>
      <c r="D6489" s="31" t="str">
        <f t="shared" si="100"/>
        <v/>
      </c>
      <c r="E6489" s="24" t="s">
        <v>55</v>
      </c>
    </row>
    <row r="6490" spans="1:5" s="23" customFormat="1" ht="15.75" outlineLevel="2" x14ac:dyDescent="0.25">
      <c r="A6490" s="27">
        <v>44407</v>
      </c>
      <c r="B6490" s="24" t="s">
        <v>90</v>
      </c>
      <c r="C6490" s="25">
        <v>36.9</v>
      </c>
      <c r="D6490" s="31" t="str">
        <f t="shared" si="100"/>
        <v/>
      </c>
      <c r="E6490" s="24" t="s">
        <v>55</v>
      </c>
    </row>
    <row r="6491" spans="1:5" s="23" customFormat="1" ht="15.75" outlineLevel="1" x14ac:dyDescent="0.25">
      <c r="A6491" s="28">
        <f>A6490</f>
        <v>44407</v>
      </c>
      <c r="B6491" s="29" t="str">
        <f>B6490</f>
        <v>KURZ AND COMPANY</v>
      </c>
      <c r="C6491" s="30">
        <f>SUBTOTAL(9,C6488:C6490)</f>
        <v>258.3</v>
      </c>
      <c r="D6491" s="31" t="str">
        <f t="shared" si="100"/>
        <v>TOTAL</v>
      </c>
      <c r="E6491" s="24"/>
    </row>
    <row r="6492" spans="1:5" s="23" customFormat="1" ht="15.75" outlineLevel="2" x14ac:dyDescent="0.25">
      <c r="A6492" s="27">
        <v>44407</v>
      </c>
      <c r="B6492" s="24" t="s">
        <v>1333</v>
      </c>
      <c r="C6492" s="25">
        <v>275</v>
      </c>
      <c r="D6492" s="31" t="str">
        <f t="shared" si="100"/>
        <v/>
      </c>
      <c r="E6492" s="24" t="s">
        <v>54</v>
      </c>
    </row>
    <row r="6493" spans="1:5" s="23" customFormat="1" ht="15.75" outlineLevel="1" x14ac:dyDescent="0.25">
      <c r="A6493" s="28">
        <f>A6492</f>
        <v>44407</v>
      </c>
      <c r="B6493" s="29" t="str">
        <f>B6492</f>
        <v>JOYCE KWAK</v>
      </c>
      <c r="C6493" s="30">
        <f>SUBTOTAL(9,C6492:C6492)</f>
        <v>275</v>
      </c>
      <c r="D6493" s="31" t="str">
        <f t="shared" si="100"/>
        <v>TOTAL</v>
      </c>
      <c r="E6493" s="24"/>
    </row>
    <row r="6494" spans="1:5" s="23" customFormat="1" ht="15.75" outlineLevel="2" x14ac:dyDescent="0.25">
      <c r="A6494" s="27">
        <v>44407</v>
      </c>
      <c r="B6494" s="24" t="s">
        <v>339</v>
      </c>
      <c r="C6494" s="25">
        <v>307.37</v>
      </c>
      <c r="D6494" s="31" t="str">
        <f t="shared" si="100"/>
        <v/>
      </c>
      <c r="E6494" s="24" t="s">
        <v>62</v>
      </c>
    </row>
    <row r="6495" spans="1:5" s="23" customFormat="1" ht="15.75" outlineLevel="2" x14ac:dyDescent="0.25">
      <c r="A6495" s="27">
        <v>44407</v>
      </c>
      <c r="B6495" s="24" t="s">
        <v>339</v>
      </c>
      <c r="C6495" s="25">
        <v>367.55</v>
      </c>
      <c r="D6495" s="31" t="str">
        <f t="shared" si="100"/>
        <v/>
      </c>
      <c r="E6495" s="24" t="s">
        <v>72</v>
      </c>
    </row>
    <row r="6496" spans="1:5" s="23" customFormat="1" ht="15.75" outlineLevel="2" x14ac:dyDescent="0.25">
      <c r="A6496" s="27">
        <v>44407</v>
      </c>
      <c r="B6496" s="24" t="s">
        <v>339</v>
      </c>
      <c r="C6496" s="25">
        <v>277.5</v>
      </c>
      <c r="D6496" s="31" t="str">
        <f t="shared" si="100"/>
        <v/>
      </c>
      <c r="E6496" s="24" t="s">
        <v>72</v>
      </c>
    </row>
    <row r="6497" spans="1:5" s="23" customFormat="1" ht="15.75" outlineLevel="2" x14ac:dyDescent="0.25">
      <c r="A6497" s="27">
        <v>44407</v>
      </c>
      <c r="B6497" s="24" t="s">
        <v>339</v>
      </c>
      <c r="C6497" s="25">
        <v>419.39</v>
      </c>
      <c r="D6497" s="31" t="str">
        <f t="shared" si="100"/>
        <v/>
      </c>
      <c r="E6497" s="24" t="s">
        <v>72</v>
      </c>
    </row>
    <row r="6498" spans="1:5" s="23" customFormat="1" ht="15.75" outlineLevel="2" x14ac:dyDescent="0.25">
      <c r="A6498" s="27">
        <v>44407</v>
      </c>
      <c r="B6498" s="24" t="s">
        <v>339</v>
      </c>
      <c r="C6498" s="25">
        <v>12004.69</v>
      </c>
      <c r="D6498" s="31" t="str">
        <f t="shared" si="100"/>
        <v/>
      </c>
      <c r="E6498" s="24" t="s">
        <v>72</v>
      </c>
    </row>
    <row r="6499" spans="1:5" s="23" customFormat="1" ht="15.75" outlineLevel="2" x14ac:dyDescent="0.25">
      <c r="A6499" s="27">
        <v>44407</v>
      </c>
      <c r="B6499" s="24" t="s">
        <v>339</v>
      </c>
      <c r="C6499" s="25">
        <v>12343.31</v>
      </c>
      <c r="D6499" s="31" t="str">
        <f t="shared" si="100"/>
        <v/>
      </c>
      <c r="E6499" s="24" t="s">
        <v>62</v>
      </c>
    </row>
    <row r="6500" spans="1:5" s="23" customFormat="1" ht="15.75" outlineLevel="2" x14ac:dyDescent="0.25">
      <c r="A6500" s="27">
        <v>44407</v>
      </c>
      <c r="B6500" s="24" t="s">
        <v>339</v>
      </c>
      <c r="C6500" s="25">
        <v>3856</v>
      </c>
      <c r="D6500" s="31" t="str">
        <f t="shared" si="100"/>
        <v/>
      </c>
      <c r="E6500" s="24" t="s">
        <v>72</v>
      </c>
    </row>
    <row r="6501" spans="1:5" s="23" customFormat="1" ht="15.75" outlineLevel="2" x14ac:dyDescent="0.25">
      <c r="A6501" s="27">
        <v>44407</v>
      </c>
      <c r="B6501" s="24" t="s">
        <v>339</v>
      </c>
      <c r="C6501" s="25">
        <v>170</v>
      </c>
      <c r="D6501" s="31" t="str">
        <f t="shared" si="100"/>
        <v/>
      </c>
      <c r="E6501" s="24" t="s">
        <v>72</v>
      </c>
    </row>
    <row r="6502" spans="1:5" s="23" customFormat="1" ht="15.75" outlineLevel="2" x14ac:dyDescent="0.25">
      <c r="A6502" s="27">
        <v>44407</v>
      </c>
      <c r="B6502" s="24" t="s">
        <v>339</v>
      </c>
      <c r="C6502" s="25">
        <v>170</v>
      </c>
      <c r="D6502" s="31" t="str">
        <f t="shared" si="100"/>
        <v/>
      </c>
      <c r="E6502" s="24" t="s">
        <v>72</v>
      </c>
    </row>
    <row r="6503" spans="1:5" s="23" customFormat="1" ht="15.75" outlineLevel="1" x14ac:dyDescent="0.25">
      <c r="A6503" s="28">
        <f>A6502</f>
        <v>44407</v>
      </c>
      <c r="B6503" s="29" t="str">
        <f>B6502</f>
        <v>L J POWER INC</v>
      </c>
      <c r="C6503" s="30">
        <f>SUBTOTAL(9,C6494:C6502)</f>
        <v>29915.809999999998</v>
      </c>
      <c r="D6503" s="31" t="str">
        <f t="shared" si="100"/>
        <v>TOTAL</v>
      </c>
      <c r="E6503" s="24"/>
    </row>
    <row r="6504" spans="1:5" s="23" customFormat="1" ht="15.75" outlineLevel="2" x14ac:dyDescent="0.25">
      <c r="A6504" s="27">
        <v>44407</v>
      </c>
      <c r="B6504" s="24" t="s">
        <v>194</v>
      </c>
      <c r="C6504" s="25">
        <v>17148.45</v>
      </c>
      <c r="D6504" s="31" t="str">
        <f t="shared" si="100"/>
        <v/>
      </c>
      <c r="E6504" s="24" t="s">
        <v>137</v>
      </c>
    </row>
    <row r="6505" spans="1:5" s="23" customFormat="1" ht="15.75" outlineLevel="2" x14ac:dyDescent="0.25">
      <c r="A6505" s="27">
        <v>44407</v>
      </c>
      <c r="B6505" s="24" t="s">
        <v>194</v>
      </c>
      <c r="C6505" s="25">
        <v>242.97</v>
      </c>
      <c r="D6505" s="31" t="str">
        <f t="shared" si="100"/>
        <v/>
      </c>
      <c r="E6505" s="24" t="s">
        <v>56</v>
      </c>
    </row>
    <row r="6506" spans="1:5" s="23" customFormat="1" ht="15.75" outlineLevel="2" x14ac:dyDescent="0.25">
      <c r="A6506" s="27">
        <v>44407</v>
      </c>
      <c r="B6506" s="24" t="s">
        <v>194</v>
      </c>
      <c r="C6506" s="25">
        <v>13089.1</v>
      </c>
      <c r="D6506" s="31" t="str">
        <f t="shared" si="100"/>
        <v/>
      </c>
      <c r="E6506" s="24" t="s">
        <v>137</v>
      </c>
    </row>
    <row r="6507" spans="1:5" s="23" customFormat="1" ht="15.75" outlineLevel="2" x14ac:dyDescent="0.25">
      <c r="A6507" s="27">
        <v>44407</v>
      </c>
      <c r="B6507" s="24" t="s">
        <v>194</v>
      </c>
      <c r="C6507" s="25">
        <v>1445.57</v>
      </c>
      <c r="D6507" s="31" t="str">
        <f t="shared" si="100"/>
        <v/>
      </c>
      <c r="E6507" s="24" t="s">
        <v>56</v>
      </c>
    </row>
    <row r="6508" spans="1:5" s="23" customFormat="1" ht="15.75" outlineLevel="1" x14ac:dyDescent="0.25">
      <c r="A6508" s="28">
        <f>A6507</f>
        <v>44407</v>
      </c>
      <c r="B6508" s="29" t="str">
        <f>B6507</f>
        <v>LAKESHORE EQUIPMENT COMPANY</v>
      </c>
      <c r="C6508" s="30">
        <f>SUBTOTAL(9,C6504:C6507)</f>
        <v>31926.090000000004</v>
      </c>
      <c r="D6508" s="31" t="str">
        <f t="shared" si="100"/>
        <v>TOTAL</v>
      </c>
      <c r="E6508" s="24"/>
    </row>
    <row r="6509" spans="1:5" s="23" customFormat="1" ht="15.75" outlineLevel="2" x14ac:dyDescent="0.25">
      <c r="A6509" s="27">
        <v>44407</v>
      </c>
      <c r="B6509" s="24" t="s">
        <v>1334</v>
      </c>
      <c r="C6509" s="25">
        <v>1647</v>
      </c>
      <c r="D6509" s="31" t="str">
        <f t="shared" si="100"/>
        <v/>
      </c>
      <c r="E6509" s="24" t="s">
        <v>56</v>
      </c>
    </row>
    <row r="6510" spans="1:5" s="23" customFormat="1" ht="15.75" outlineLevel="2" x14ac:dyDescent="0.25">
      <c r="A6510" s="27">
        <v>44407</v>
      </c>
      <c r="B6510" s="24" t="s">
        <v>1334</v>
      </c>
      <c r="C6510" s="25">
        <v>6199.8</v>
      </c>
      <c r="D6510" s="31" t="str">
        <f t="shared" si="100"/>
        <v/>
      </c>
      <c r="E6510" s="24" t="s">
        <v>56</v>
      </c>
    </row>
    <row r="6511" spans="1:5" s="23" customFormat="1" ht="15.75" outlineLevel="1" x14ac:dyDescent="0.25">
      <c r="A6511" s="28">
        <f>A6510</f>
        <v>44407</v>
      </c>
      <c r="B6511" s="29" t="str">
        <f>B6510</f>
        <v>LEA PARK &amp; PLAY INC</v>
      </c>
      <c r="C6511" s="30">
        <f>SUBTOTAL(9,C6509:C6510)</f>
        <v>7846.8</v>
      </c>
      <c r="D6511" s="31" t="str">
        <f t="shared" si="100"/>
        <v>TOTAL</v>
      </c>
      <c r="E6511" s="24"/>
    </row>
    <row r="6512" spans="1:5" s="23" customFormat="1" ht="15.75" outlineLevel="2" x14ac:dyDescent="0.25">
      <c r="A6512" s="27">
        <v>44407</v>
      </c>
      <c r="B6512" s="24" t="s">
        <v>1335</v>
      </c>
      <c r="C6512" s="25">
        <v>795</v>
      </c>
      <c r="D6512" s="31" t="str">
        <f t="shared" si="100"/>
        <v/>
      </c>
      <c r="E6512" s="24" t="s">
        <v>56</v>
      </c>
    </row>
    <row r="6513" spans="1:5" s="23" customFormat="1" ht="15.75" outlineLevel="1" x14ac:dyDescent="0.25">
      <c r="A6513" s="28">
        <f>A6512</f>
        <v>44407</v>
      </c>
      <c r="B6513" s="29" t="str">
        <f>B6512</f>
        <v>LEAPING LEOTARDS</v>
      </c>
      <c r="C6513" s="30">
        <f>SUBTOTAL(9,C6512:C6512)</f>
        <v>795</v>
      </c>
      <c r="D6513" s="31" t="str">
        <f t="shared" ref="D6513:D6576" si="101">IF(E6513="","TOTAL","")</f>
        <v>TOTAL</v>
      </c>
      <c r="E6513" s="24"/>
    </row>
    <row r="6514" spans="1:5" s="23" customFormat="1" ht="15.75" outlineLevel="2" x14ac:dyDescent="0.25">
      <c r="A6514" s="27">
        <v>44407</v>
      </c>
      <c r="B6514" s="24" t="s">
        <v>540</v>
      </c>
      <c r="C6514" s="25">
        <v>1858</v>
      </c>
      <c r="D6514" s="31" t="str">
        <f t="shared" si="101"/>
        <v/>
      </c>
      <c r="E6514" s="24" t="s">
        <v>69</v>
      </c>
    </row>
    <row r="6515" spans="1:5" s="23" customFormat="1" ht="15.75" outlineLevel="1" x14ac:dyDescent="0.25">
      <c r="A6515" s="28">
        <f>A6514</f>
        <v>44407</v>
      </c>
      <c r="B6515" s="29" t="str">
        <f>B6514</f>
        <v>LEARNING A-Z LLC</v>
      </c>
      <c r="C6515" s="30">
        <f>SUBTOTAL(9,C6514:C6514)</f>
        <v>1858</v>
      </c>
      <c r="D6515" s="31" t="str">
        <f t="shared" si="101"/>
        <v>TOTAL</v>
      </c>
      <c r="E6515" s="24"/>
    </row>
    <row r="6516" spans="1:5" s="23" customFormat="1" ht="15.75" outlineLevel="2" x14ac:dyDescent="0.25">
      <c r="A6516" s="27">
        <v>44407</v>
      </c>
      <c r="B6516" s="24" t="s">
        <v>358</v>
      </c>
      <c r="C6516" s="25">
        <v>293.57</v>
      </c>
      <c r="D6516" s="31" t="str">
        <f t="shared" si="101"/>
        <v/>
      </c>
      <c r="E6516" s="24" t="s">
        <v>57</v>
      </c>
    </row>
    <row r="6517" spans="1:5" s="23" customFormat="1" ht="15.75" outlineLevel="2" x14ac:dyDescent="0.25">
      <c r="A6517" s="27">
        <v>44407</v>
      </c>
      <c r="B6517" s="24" t="s">
        <v>358</v>
      </c>
      <c r="C6517" s="25">
        <v>293.57</v>
      </c>
      <c r="D6517" s="31" t="str">
        <f t="shared" si="101"/>
        <v/>
      </c>
      <c r="E6517" s="24" t="s">
        <v>57</v>
      </c>
    </row>
    <row r="6518" spans="1:5" s="23" customFormat="1" ht="15.75" outlineLevel="2" x14ac:dyDescent="0.25">
      <c r="A6518" s="27">
        <v>44407</v>
      </c>
      <c r="B6518" s="24" t="s">
        <v>358</v>
      </c>
      <c r="C6518" s="25">
        <v>293.57</v>
      </c>
      <c r="D6518" s="31" t="str">
        <f t="shared" si="101"/>
        <v/>
      </c>
      <c r="E6518" s="24" t="s">
        <v>57</v>
      </c>
    </row>
    <row r="6519" spans="1:5" s="23" customFormat="1" ht="15.75" outlineLevel="2" x14ac:dyDescent="0.25">
      <c r="A6519" s="27">
        <v>44407</v>
      </c>
      <c r="B6519" s="24" t="s">
        <v>358</v>
      </c>
      <c r="C6519" s="25">
        <v>293.57</v>
      </c>
      <c r="D6519" s="31" t="str">
        <f t="shared" si="101"/>
        <v/>
      </c>
      <c r="E6519" s="24" t="s">
        <v>57</v>
      </c>
    </row>
    <row r="6520" spans="1:5" s="23" customFormat="1" ht="15.75" outlineLevel="2" x14ac:dyDescent="0.25">
      <c r="A6520" s="27">
        <v>44407</v>
      </c>
      <c r="B6520" s="24" t="s">
        <v>358</v>
      </c>
      <c r="C6520" s="25">
        <v>293.57</v>
      </c>
      <c r="D6520" s="31" t="str">
        <f t="shared" si="101"/>
        <v/>
      </c>
      <c r="E6520" s="24" t="s">
        <v>57</v>
      </c>
    </row>
    <row r="6521" spans="1:5" s="23" customFormat="1" ht="15.75" outlineLevel="2" x14ac:dyDescent="0.25">
      <c r="A6521" s="27">
        <v>44407</v>
      </c>
      <c r="B6521" s="24" t="s">
        <v>358</v>
      </c>
      <c r="C6521" s="25">
        <v>293.57</v>
      </c>
      <c r="D6521" s="31" t="str">
        <f t="shared" si="101"/>
        <v/>
      </c>
      <c r="E6521" s="24" t="s">
        <v>57</v>
      </c>
    </row>
    <row r="6522" spans="1:5" s="23" customFormat="1" ht="15.75" outlineLevel="2" x14ac:dyDescent="0.25">
      <c r="A6522" s="27">
        <v>44407</v>
      </c>
      <c r="B6522" s="24" t="s">
        <v>358</v>
      </c>
      <c r="C6522" s="25">
        <v>293.57</v>
      </c>
      <c r="D6522" s="31" t="str">
        <f t="shared" si="101"/>
        <v/>
      </c>
      <c r="E6522" s="24" t="s">
        <v>57</v>
      </c>
    </row>
    <row r="6523" spans="1:5" s="23" customFormat="1" ht="15.75" outlineLevel="2" x14ac:dyDescent="0.25">
      <c r="A6523" s="27">
        <v>44407</v>
      </c>
      <c r="B6523" s="24" t="s">
        <v>358</v>
      </c>
      <c r="C6523" s="25">
        <v>293.57</v>
      </c>
      <c r="D6523" s="31" t="str">
        <f t="shared" si="101"/>
        <v/>
      </c>
      <c r="E6523" s="24" t="s">
        <v>57</v>
      </c>
    </row>
    <row r="6524" spans="1:5" s="23" customFormat="1" ht="15.75" outlineLevel="2" x14ac:dyDescent="0.25">
      <c r="A6524" s="27">
        <v>44407</v>
      </c>
      <c r="B6524" s="24" t="s">
        <v>358</v>
      </c>
      <c r="C6524" s="25">
        <v>293.57</v>
      </c>
      <c r="D6524" s="31" t="str">
        <f t="shared" si="101"/>
        <v/>
      </c>
      <c r="E6524" s="24" t="s">
        <v>57</v>
      </c>
    </row>
    <row r="6525" spans="1:5" s="23" customFormat="1" ht="15.75" outlineLevel="2" x14ac:dyDescent="0.25">
      <c r="A6525" s="27">
        <v>44407</v>
      </c>
      <c r="B6525" s="24" t="s">
        <v>358</v>
      </c>
      <c r="C6525" s="25">
        <v>293.61</v>
      </c>
      <c r="D6525" s="31" t="str">
        <f t="shared" si="101"/>
        <v/>
      </c>
      <c r="E6525" s="24" t="s">
        <v>57</v>
      </c>
    </row>
    <row r="6526" spans="1:5" s="23" customFormat="1" ht="15.75" outlineLevel="2" x14ac:dyDescent="0.25">
      <c r="A6526" s="27">
        <v>44407</v>
      </c>
      <c r="B6526" s="24" t="s">
        <v>358</v>
      </c>
      <c r="C6526" s="25">
        <v>293.57</v>
      </c>
      <c r="D6526" s="31" t="str">
        <f t="shared" si="101"/>
        <v/>
      </c>
      <c r="E6526" s="24" t="s">
        <v>57</v>
      </c>
    </row>
    <row r="6527" spans="1:5" s="23" customFormat="1" ht="15.75" outlineLevel="2" x14ac:dyDescent="0.25">
      <c r="A6527" s="27">
        <v>44407</v>
      </c>
      <c r="B6527" s="24" t="s">
        <v>358</v>
      </c>
      <c r="C6527" s="25">
        <v>293.57</v>
      </c>
      <c r="D6527" s="31" t="str">
        <f t="shared" si="101"/>
        <v/>
      </c>
      <c r="E6527" s="24" t="s">
        <v>57</v>
      </c>
    </row>
    <row r="6528" spans="1:5" s="23" customFormat="1" ht="15.75" outlineLevel="2" x14ac:dyDescent="0.25">
      <c r="A6528" s="27">
        <v>44407</v>
      </c>
      <c r="B6528" s="24" t="s">
        <v>358</v>
      </c>
      <c r="C6528" s="25">
        <v>293.57</v>
      </c>
      <c r="D6528" s="31" t="str">
        <f t="shared" si="101"/>
        <v/>
      </c>
      <c r="E6528" s="24" t="s">
        <v>57</v>
      </c>
    </row>
    <row r="6529" spans="1:5" s="23" customFormat="1" ht="15.75" outlineLevel="2" x14ac:dyDescent="0.25">
      <c r="A6529" s="27">
        <v>44407</v>
      </c>
      <c r="B6529" s="24" t="s">
        <v>358</v>
      </c>
      <c r="C6529" s="25">
        <v>293.57</v>
      </c>
      <c r="D6529" s="31" t="str">
        <f t="shared" si="101"/>
        <v/>
      </c>
      <c r="E6529" s="24" t="s">
        <v>57</v>
      </c>
    </row>
    <row r="6530" spans="1:5" s="23" customFormat="1" ht="15.75" outlineLevel="2" x14ac:dyDescent="0.25">
      <c r="A6530" s="27">
        <v>44407</v>
      </c>
      <c r="B6530" s="24" t="s">
        <v>358</v>
      </c>
      <c r="C6530" s="25">
        <v>293.57</v>
      </c>
      <c r="D6530" s="31" t="str">
        <f t="shared" si="101"/>
        <v/>
      </c>
      <c r="E6530" s="24" t="s">
        <v>57</v>
      </c>
    </row>
    <row r="6531" spans="1:5" s="23" customFormat="1" ht="15.75" outlineLevel="2" x14ac:dyDescent="0.25">
      <c r="A6531" s="27">
        <v>44407</v>
      </c>
      <c r="B6531" s="24" t="s">
        <v>358</v>
      </c>
      <c r="C6531" s="25">
        <v>293.57</v>
      </c>
      <c r="D6531" s="31" t="str">
        <f t="shared" si="101"/>
        <v/>
      </c>
      <c r="E6531" s="24" t="s">
        <v>57</v>
      </c>
    </row>
    <row r="6532" spans="1:5" s="23" customFormat="1" ht="15.75" outlineLevel="2" x14ac:dyDescent="0.25">
      <c r="A6532" s="27">
        <v>44407</v>
      </c>
      <c r="B6532" s="24" t="s">
        <v>358</v>
      </c>
      <c r="C6532" s="25">
        <v>293.57</v>
      </c>
      <c r="D6532" s="31" t="str">
        <f t="shared" si="101"/>
        <v/>
      </c>
      <c r="E6532" s="24" t="s">
        <v>57</v>
      </c>
    </row>
    <row r="6533" spans="1:5" s="23" customFormat="1" ht="15.75" outlineLevel="2" x14ac:dyDescent="0.25">
      <c r="A6533" s="27">
        <v>44407</v>
      </c>
      <c r="B6533" s="24" t="s">
        <v>358</v>
      </c>
      <c r="C6533" s="25">
        <v>293.57</v>
      </c>
      <c r="D6533" s="31" t="str">
        <f t="shared" si="101"/>
        <v/>
      </c>
      <c r="E6533" s="24" t="s">
        <v>57</v>
      </c>
    </row>
    <row r="6534" spans="1:5" s="23" customFormat="1" ht="15.75" outlineLevel="2" x14ac:dyDescent="0.25">
      <c r="A6534" s="27">
        <v>44407</v>
      </c>
      <c r="B6534" s="24" t="s">
        <v>358</v>
      </c>
      <c r="C6534" s="25">
        <v>293.57</v>
      </c>
      <c r="D6534" s="31" t="str">
        <f t="shared" si="101"/>
        <v/>
      </c>
      <c r="E6534" s="24" t="s">
        <v>57</v>
      </c>
    </row>
    <row r="6535" spans="1:5" s="23" customFormat="1" ht="15.75" outlineLevel="2" x14ac:dyDescent="0.25">
      <c r="A6535" s="27">
        <v>44407</v>
      </c>
      <c r="B6535" s="24" t="s">
        <v>358</v>
      </c>
      <c r="C6535" s="25">
        <v>293.57</v>
      </c>
      <c r="D6535" s="31" t="str">
        <f t="shared" si="101"/>
        <v/>
      </c>
      <c r="E6535" s="24" t="s">
        <v>57</v>
      </c>
    </row>
    <row r="6536" spans="1:5" s="23" customFormat="1" ht="15.75" outlineLevel="2" x14ac:dyDescent="0.25">
      <c r="A6536" s="27">
        <v>44407</v>
      </c>
      <c r="B6536" s="24" t="s">
        <v>358</v>
      </c>
      <c r="C6536" s="25">
        <v>293.57</v>
      </c>
      <c r="D6536" s="31" t="str">
        <f t="shared" si="101"/>
        <v/>
      </c>
      <c r="E6536" s="24" t="s">
        <v>57</v>
      </c>
    </row>
    <row r="6537" spans="1:5" s="23" customFormat="1" ht="15.75" outlineLevel="2" x14ac:dyDescent="0.25">
      <c r="A6537" s="27">
        <v>44407</v>
      </c>
      <c r="B6537" s="24" t="s">
        <v>358</v>
      </c>
      <c r="C6537" s="25">
        <v>293.57</v>
      </c>
      <c r="D6537" s="31" t="str">
        <f t="shared" si="101"/>
        <v/>
      </c>
      <c r="E6537" s="24" t="s">
        <v>57</v>
      </c>
    </row>
    <row r="6538" spans="1:5" s="23" customFormat="1" ht="15.75" outlineLevel="2" x14ac:dyDescent="0.25">
      <c r="A6538" s="27">
        <v>44407</v>
      </c>
      <c r="B6538" s="24" t="s">
        <v>358</v>
      </c>
      <c r="C6538" s="25">
        <v>293.57</v>
      </c>
      <c r="D6538" s="31" t="str">
        <f t="shared" si="101"/>
        <v/>
      </c>
      <c r="E6538" s="24" t="s">
        <v>57</v>
      </c>
    </row>
    <row r="6539" spans="1:5" s="23" customFormat="1" ht="15.75" outlineLevel="2" x14ac:dyDescent="0.25">
      <c r="A6539" s="27">
        <v>44407</v>
      </c>
      <c r="B6539" s="24" t="s">
        <v>358</v>
      </c>
      <c r="C6539" s="25">
        <v>293.57</v>
      </c>
      <c r="D6539" s="31" t="str">
        <f t="shared" si="101"/>
        <v/>
      </c>
      <c r="E6539" s="24" t="s">
        <v>57</v>
      </c>
    </row>
    <row r="6540" spans="1:5" s="23" customFormat="1" ht="15.75" outlineLevel="2" x14ac:dyDescent="0.25">
      <c r="A6540" s="27">
        <v>44407</v>
      </c>
      <c r="B6540" s="24" t="s">
        <v>358</v>
      </c>
      <c r="C6540" s="25">
        <v>293.57</v>
      </c>
      <c r="D6540" s="31" t="str">
        <f t="shared" si="101"/>
        <v/>
      </c>
      <c r="E6540" s="24" t="s">
        <v>57</v>
      </c>
    </row>
    <row r="6541" spans="1:5" s="23" customFormat="1" ht="15.75" outlineLevel="2" x14ac:dyDescent="0.25">
      <c r="A6541" s="27">
        <v>44407</v>
      </c>
      <c r="B6541" s="24" t="s">
        <v>358</v>
      </c>
      <c r="C6541" s="25">
        <v>293.57</v>
      </c>
      <c r="D6541" s="31" t="str">
        <f t="shared" si="101"/>
        <v/>
      </c>
      <c r="E6541" s="24" t="s">
        <v>57</v>
      </c>
    </row>
    <row r="6542" spans="1:5" s="23" customFormat="1" ht="15.75" outlineLevel="2" x14ac:dyDescent="0.25">
      <c r="A6542" s="27">
        <v>44407</v>
      </c>
      <c r="B6542" s="24" t="s">
        <v>358</v>
      </c>
      <c r="C6542" s="25">
        <v>293.57</v>
      </c>
      <c r="D6542" s="31" t="str">
        <f t="shared" si="101"/>
        <v/>
      </c>
      <c r="E6542" s="24" t="s">
        <v>57</v>
      </c>
    </row>
    <row r="6543" spans="1:5" s="23" customFormat="1" ht="15.75" outlineLevel="2" x14ac:dyDescent="0.25">
      <c r="A6543" s="27">
        <v>44407</v>
      </c>
      <c r="B6543" s="24" t="s">
        <v>358</v>
      </c>
      <c r="C6543" s="25">
        <v>293.57</v>
      </c>
      <c r="D6543" s="31" t="str">
        <f t="shared" si="101"/>
        <v/>
      </c>
      <c r="E6543" s="24" t="s">
        <v>57</v>
      </c>
    </row>
    <row r="6544" spans="1:5" s="23" customFormat="1" ht="15.75" outlineLevel="1" x14ac:dyDescent="0.25">
      <c r="A6544" s="28">
        <f>A6543</f>
        <v>44407</v>
      </c>
      <c r="B6544" s="29" t="str">
        <f>B6543</f>
        <v>LEARNING FORWARD</v>
      </c>
      <c r="C6544" s="30">
        <f>SUBTOTAL(9,C6516:C6543)</f>
        <v>8219.9999999999964</v>
      </c>
      <c r="D6544" s="31" t="str">
        <f t="shared" si="101"/>
        <v>TOTAL</v>
      </c>
      <c r="E6544" s="24"/>
    </row>
    <row r="6545" spans="1:5" s="23" customFormat="1" ht="15.75" outlineLevel="2" x14ac:dyDescent="0.25">
      <c r="A6545" s="27">
        <v>44407</v>
      </c>
      <c r="B6545" s="24" t="s">
        <v>434</v>
      </c>
      <c r="C6545" s="25">
        <v>23562.98</v>
      </c>
      <c r="D6545" s="31" t="str">
        <f t="shared" si="101"/>
        <v/>
      </c>
      <c r="E6545" s="24" t="s">
        <v>62</v>
      </c>
    </row>
    <row r="6546" spans="1:5" s="23" customFormat="1" ht="15.75" outlineLevel="2" x14ac:dyDescent="0.25">
      <c r="A6546" s="27">
        <v>44407</v>
      </c>
      <c r="B6546" s="24" t="s">
        <v>434</v>
      </c>
      <c r="C6546" s="25">
        <v>16493</v>
      </c>
      <c r="D6546" s="31" t="str">
        <f t="shared" si="101"/>
        <v/>
      </c>
      <c r="E6546" s="24" t="s">
        <v>62</v>
      </c>
    </row>
    <row r="6547" spans="1:5" s="23" customFormat="1" ht="15.75" outlineLevel="2" x14ac:dyDescent="0.25">
      <c r="A6547" s="27">
        <v>44407</v>
      </c>
      <c r="B6547" s="24" t="s">
        <v>434</v>
      </c>
      <c r="C6547" s="25">
        <v>515.15</v>
      </c>
      <c r="D6547" s="31" t="str">
        <f t="shared" si="101"/>
        <v/>
      </c>
      <c r="E6547" s="24" t="s">
        <v>62</v>
      </c>
    </row>
    <row r="6548" spans="1:5" s="23" customFormat="1" ht="15.75" outlineLevel="1" x14ac:dyDescent="0.25">
      <c r="A6548" s="28">
        <f>A6547</f>
        <v>44407</v>
      </c>
      <c r="B6548" s="29" t="str">
        <f>B6547</f>
        <v>LECS LTD</v>
      </c>
      <c r="C6548" s="30">
        <f>SUBTOTAL(9,C6545:C6547)</f>
        <v>40571.129999999997</v>
      </c>
      <c r="D6548" s="31" t="str">
        <f t="shared" si="101"/>
        <v>TOTAL</v>
      </c>
      <c r="E6548" s="24"/>
    </row>
    <row r="6549" spans="1:5" s="23" customFormat="1" ht="15.75" outlineLevel="2" x14ac:dyDescent="0.25">
      <c r="A6549" s="27">
        <v>44407</v>
      </c>
      <c r="B6549" s="24" t="s">
        <v>1336</v>
      </c>
      <c r="C6549" s="25">
        <v>21000</v>
      </c>
      <c r="D6549" s="31" t="str">
        <f t="shared" si="101"/>
        <v/>
      </c>
      <c r="E6549" s="24" t="s">
        <v>69</v>
      </c>
    </row>
    <row r="6550" spans="1:5" s="23" customFormat="1" ht="15.75" outlineLevel="1" x14ac:dyDescent="0.25">
      <c r="A6550" s="28">
        <f>A6549</f>
        <v>44407</v>
      </c>
      <c r="B6550" s="29" t="str">
        <f>B6549</f>
        <v>LEXIA LEARNING SYSTEMS</v>
      </c>
      <c r="C6550" s="30">
        <f>SUBTOTAL(9,C6549:C6549)</f>
        <v>21000</v>
      </c>
      <c r="D6550" s="31" t="str">
        <f t="shared" si="101"/>
        <v>TOTAL</v>
      </c>
      <c r="E6550" s="24"/>
    </row>
    <row r="6551" spans="1:5" s="23" customFormat="1" ht="15.75" outlineLevel="2" x14ac:dyDescent="0.25">
      <c r="A6551" s="27">
        <v>44407</v>
      </c>
      <c r="B6551" s="24" t="s">
        <v>326</v>
      </c>
      <c r="C6551" s="25">
        <v>1875</v>
      </c>
      <c r="D6551" s="31" t="str">
        <f t="shared" si="101"/>
        <v/>
      </c>
      <c r="E6551" s="24" t="s">
        <v>70</v>
      </c>
    </row>
    <row r="6552" spans="1:5" s="23" customFormat="1" ht="15.75" outlineLevel="1" x14ac:dyDescent="0.25">
      <c r="A6552" s="28">
        <f>A6551</f>
        <v>44407</v>
      </c>
      <c r="B6552" s="29" t="str">
        <f>B6551</f>
        <v>SHAMOOZ INC</v>
      </c>
      <c r="C6552" s="30">
        <f>SUBTOTAL(9,C6551:C6551)</f>
        <v>1875</v>
      </c>
      <c r="D6552" s="31" t="str">
        <f t="shared" si="101"/>
        <v>TOTAL</v>
      </c>
      <c r="E6552" s="24"/>
    </row>
    <row r="6553" spans="1:5" s="23" customFormat="1" ht="15.75" outlineLevel="2" x14ac:dyDescent="0.25">
      <c r="A6553" s="27">
        <v>44407</v>
      </c>
      <c r="B6553" s="24" t="s">
        <v>302</v>
      </c>
      <c r="C6553" s="25">
        <v>221.37</v>
      </c>
      <c r="D6553" s="31" t="str">
        <f t="shared" si="101"/>
        <v/>
      </c>
      <c r="E6553" s="24" t="s">
        <v>137</v>
      </c>
    </row>
    <row r="6554" spans="1:5" s="23" customFormat="1" ht="15.75" outlineLevel="2" x14ac:dyDescent="0.25">
      <c r="A6554" s="27">
        <v>44407</v>
      </c>
      <c r="B6554" s="24" t="s">
        <v>302</v>
      </c>
      <c r="C6554" s="25">
        <v>32.229999999999997</v>
      </c>
      <c r="D6554" s="31" t="str">
        <f t="shared" si="101"/>
        <v/>
      </c>
      <c r="E6554" s="24" t="s">
        <v>56</v>
      </c>
    </row>
    <row r="6555" spans="1:5" s="23" customFormat="1" ht="15.75" outlineLevel="1" x14ac:dyDescent="0.25">
      <c r="A6555" s="28">
        <f>A6554</f>
        <v>44407</v>
      </c>
      <c r="B6555" s="29" t="str">
        <f>B6554</f>
        <v>ZNK PARTNERS LLC</v>
      </c>
      <c r="C6555" s="30">
        <f>SUBTOTAL(9,C6553:C6554)</f>
        <v>253.6</v>
      </c>
      <c r="D6555" s="31" t="str">
        <f t="shared" si="101"/>
        <v>TOTAL</v>
      </c>
      <c r="E6555" s="24"/>
    </row>
    <row r="6556" spans="1:5" s="23" customFormat="1" ht="15.75" outlineLevel="2" x14ac:dyDescent="0.25">
      <c r="A6556" s="27">
        <v>44407</v>
      </c>
      <c r="B6556" s="24" t="s">
        <v>34</v>
      </c>
      <c r="C6556" s="25">
        <v>58.08</v>
      </c>
      <c r="D6556" s="31" t="str">
        <f t="shared" si="101"/>
        <v/>
      </c>
      <c r="E6556" s="24" t="s">
        <v>58</v>
      </c>
    </row>
    <row r="6557" spans="1:5" s="23" customFormat="1" ht="15.75" outlineLevel="2" x14ac:dyDescent="0.25">
      <c r="A6557" s="27">
        <v>44407</v>
      </c>
      <c r="B6557" s="24" t="s">
        <v>34</v>
      </c>
      <c r="C6557" s="25">
        <v>25.5</v>
      </c>
      <c r="D6557" s="31" t="str">
        <f t="shared" si="101"/>
        <v/>
      </c>
      <c r="E6557" s="24" t="s">
        <v>56</v>
      </c>
    </row>
    <row r="6558" spans="1:5" s="23" customFormat="1" ht="15.75" outlineLevel="2" x14ac:dyDescent="0.25">
      <c r="A6558" s="27">
        <v>44407</v>
      </c>
      <c r="B6558" s="24" t="s">
        <v>34</v>
      </c>
      <c r="C6558" s="25">
        <v>5792.46</v>
      </c>
      <c r="D6558" s="31" t="str">
        <f t="shared" si="101"/>
        <v/>
      </c>
      <c r="E6558" s="24" t="s">
        <v>58</v>
      </c>
    </row>
    <row r="6559" spans="1:5" s="23" customFormat="1" ht="15.75" outlineLevel="2" x14ac:dyDescent="0.25">
      <c r="A6559" s="27">
        <v>44407</v>
      </c>
      <c r="B6559" s="24" t="s">
        <v>34</v>
      </c>
      <c r="C6559" s="25">
        <v>76.92</v>
      </c>
      <c r="D6559" s="31" t="str">
        <f t="shared" si="101"/>
        <v/>
      </c>
      <c r="E6559" s="24" t="s">
        <v>58</v>
      </c>
    </row>
    <row r="6560" spans="1:5" s="23" customFormat="1" ht="15.75" outlineLevel="1" x14ac:dyDescent="0.25">
      <c r="A6560" s="28">
        <f>A6559</f>
        <v>44407</v>
      </c>
      <c r="B6560" s="29" t="str">
        <f>B6559</f>
        <v>LOWE'S</v>
      </c>
      <c r="C6560" s="30">
        <f>SUBTOTAL(9,C6556:C6559)</f>
        <v>5952.96</v>
      </c>
      <c r="D6560" s="31" t="str">
        <f t="shared" si="101"/>
        <v>TOTAL</v>
      </c>
      <c r="E6560" s="24"/>
    </row>
    <row r="6561" spans="1:5" s="23" customFormat="1" ht="15.75" outlineLevel="2" x14ac:dyDescent="0.25">
      <c r="A6561" s="27">
        <v>44407</v>
      </c>
      <c r="B6561" s="24" t="s">
        <v>285</v>
      </c>
      <c r="C6561" s="25">
        <v>1979.1</v>
      </c>
      <c r="D6561" s="31" t="str">
        <f t="shared" si="101"/>
        <v/>
      </c>
      <c r="E6561" s="24" t="s">
        <v>137</v>
      </c>
    </row>
    <row r="6562" spans="1:5" s="23" customFormat="1" ht="15.75" outlineLevel="1" x14ac:dyDescent="0.25">
      <c r="A6562" s="28">
        <f>A6561</f>
        <v>44407</v>
      </c>
      <c r="B6562" s="29" t="str">
        <f>B6561</f>
        <v>LUCKS MUSIC LIBRARY</v>
      </c>
      <c r="C6562" s="30">
        <f>SUBTOTAL(9,C6561:C6561)</f>
        <v>1979.1</v>
      </c>
      <c r="D6562" s="31" t="str">
        <f t="shared" si="101"/>
        <v>TOTAL</v>
      </c>
      <c r="E6562" s="24"/>
    </row>
    <row r="6563" spans="1:5" s="23" customFormat="1" ht="15.75" outlineLevel="2" x14ac:dyDescent="0.25">
      <c r="A6563" s="27">
        <v>44407</v>
      </c>
      <c r="B6563" s="24" t="s">
        <v>12</v>
      </c>
      <c r="C6563" s="25">
        <v>268.95</v>
      </c>
      <c r="D6563" s="31" t="str">
        <f t="shared" si="101"/>
        <v/>
      </c>
      <c r="E6563" s="24" t="s">
        <v>57</v>
      </c>
    </row>
    <row r="6564" spans="1:5" s="23" customFormat="1" ht="15.75" outlineLevel="2" x14ac:dyDescent="0.25">
      <c r="A6564" s="27">
        <v>44407</v>
      </c>
      <c r="B6564" s="24" t="s">
        <v>12</v>
      </c>
      <c r="C6564" s="25">
        <v>5061.97</v>
      </c>
      <c r="D6564" s="31" t="str">
        <f t="shared" si="101"/>
        <v/>
      </c>
      <c r="E6564" s="24" t="s">
        <v>57</v>
      </c>
    </row>
    <row r="6565" spans="1:5" s="23" customFormat="1" ht="15.75" outlineLevel="2" x14ac:dyDescent="0.25">
      <c r="A6565" s="27">
        <v>44407</v>
      </c>
      <c r="B6565" s="24" t="s">
        <v>12</v>
      </c>
      <c r="C6565" s="25">
        <v>27.74</v>
      </c>
      <c r="D6565" s="31" t="str">
        <f t="shared" si="101"/>
        <v/>
      </c>
      <c r="E6565" s="24" t="s">
        <v>57</v>
      </c>
    </row>
    <row r="6566" spans="1:5" s="23" customFormat="1" ht="15.75" outlineLevel="2" x14ac:dyDescent="0.25">
      <c r="A6566" s="27">
        <v>44407</v>
      </c>
      <c r="B6566" s="24" t="s">
        <v>12</v>
      </c>
      <c r="C6566" s="25">
        <v>370.6</v>
      </c>
      <c r="D6566" s="31" t="str">
        <f t="shared" si="101"/>
        <v/>
      </c>
      <c r="E6566" s="24" t="s">
        <v>57</v>
      </c>
    </row>
    <row r="6567" spans="1:5" s="23" customFormat="1" ht="15.75" outlineLevel="2" x14ac:dyDescent="0.25">
      <c r="A6567" s="27">
        <v>44407</v>
      </c>
      <c r="B6567" s="24" t="s">
        <v>12</v>
      </c>
      <c r="C6567" s="25">
        <v>737.71</v>
      </c>
      <c r="D6567" s="31" t="str">
        <f t="shared" si="101"/>
        <v/>
      </c>
      <c r="E6567" s="24" t="s">
        <v>57</v>
      </c>
    </row>
    <row r="6568" spans="1:5" s="23" customFormat="1" ht="15.75" outlineLevel="2" x14ac:dyDescent="0.25">
      <c r="A6568" s="27">
        <v>44407</v>
      </c>
      <c r="B6568" s="24" t="s">
        <v>12</v>
      </c>
      <c r="C6568" s="25">
        <v>555.97</v>
      </c>
      <c r="D6568" s="31" t="str">
        <f t="shared" si="101"/>
        <v/>
      </c>
      <c r="E6568" s="24" t="s">
        <v>57</v>
      </c>
    </row>
    <row r="6569" spans="1:5" s="23" customFormat="1" ht="15.75" outlineLevel="1" x14ac:dyDescent="0.25">
      <c r="A6569" s="28">
        <f>A6568</f>
        <v>44407</v>
      </c>
      <c r="B6569" s="29" t="str">
        <f>B6568</f>
        <v>MACKIN EDUCATIONAL RES</v>
      </c>
      <c r="C6569" s="30">
        <f>SUBTOTAL(9,C6563:C6568)</f>
        <v>7022.9400000000005</v>
      </c>
      <c r="D6569" s="31" t="str">
        <f t="shared" si="101"/>
        <v>TOTAL</v>
      </c>
      <c r="E6569" s="24"/>
    </row>
    <row r="6570" spans="1:5" s="23" customFormat="1" ht="15.75" outlineLevel="2" x14ac:dyDescent="0.25">
      <c r="A6570" s="27">
        <v>44407</v>
      </c>
      <c r="B6570" s="24" t="s">
        <v>1337</v>
      </c>
      <c r="C6570" s="25">
        <v>549.49</v>
      </c>
      <c r="D6570" s="31" t="str">
        <f t="shared" si="101"/>
        <v/>
      </c>
      <c r="E6570" s="24" t="s">
        <v>56</v>
      </c>
    </row>
    <row r="6571" spans="1:5" s="23" customFormat="1" ht="15.75" outlineLevel="2" x14ac:dyDescent="0.25">
      <c r="A6571" s="27">
        <v>44407</v>
      </c>
      <c r="B6571" s="24" t="s">
        <v>1337</v>
      </c>
      <c r="C6571" s="25">
        <v>7583.5</v>
      </c>
      <c r="D6571" s="31" t="str">
        <f t="shared" si="101"/>
        <v/>
      </c>
      <c r="E6571" s="24" t="s">
        <v>56</v>
      </c>
    </row>
    <row r="6572" spans="1:5" s="23" customFormat="1" ht="15.75" outlineLevel="1" x14ac:dyDescent="0.25">
      <c r="A6572" s="28">
        <f>A6571</f>
        <v>44407</v>
      </c>
      <c r="B6572" s="29" t="str">
        <f>B6571</f>
        <v>MARIACHI CONNECTION INC</v>
      </c>
      <c r="C6572" s="30">
        <f>SUBTOTAL(9,C6570:C6571)</f>
        <v>8132.99</v>
      </c>
      <c r="D6572" s="31" t="str">
        <f t="shared" si="101"/>
        <v>TOTAL</v>
      </c>
      <c r="E6572" s="24"/>
    </row>
    <row r="6573" spans="1:5" s="23" customFormat="1" ht="15.75" outlineLevel="2" x14ac:dyDescent="0.25">
      <c r="A6573" s="27">
        <v>44407</v>
      </c>
      <c r="B6573" s="24" t="s">
        <v>340</v>
      </c>
      <c r="C6573" s="25">
        <v>28.3</v>
      </c>
      <c r="D6573" s="31" t="str">
        <f t="shared" si="101"/>
        <v/>
      </c>
      <c r="E6573" s="24" t="s">
        <v>75</v>
      </c>
    </row>
    <row r="6574" spans="1:5" s="23" customFormat="1" ht="15.75" outlineLevel="2" x14ac:dyDescent="0.25">
      <c r="A6574" s="27">
        <v>44407</v>
      </c>
      <c r="B6574" s="24" t="s">
        <v>340</v>
      </c>
      <c r="C6574" s="25">
        <v>101.63</v>
      </c>
      <c r="D6574" s="31" t="str">
        <f t="shared" si="101"/>
        <v/>
      </c>
      <c r="E6574" s="24" t="s">
        <v>75</v>
      </c>
    </row>
    <row r="6575" spans="1:5" s="23" customFormat="1" ht="15.75" outlineLevel="2" x14ac:dyDescent="0.25">
      <c r="A6575" s="27">
        <v>44407</v>
      </c>
      <c r="B6575" s="24" t="s">
        <v>340</v>
      </c>
      <c r="C6575" s="25">
        <v>152.01</v>
      </c>
      <c r="D6575" s="31" t="str">
        <f t="shared" si="101"/>
        <v/>
      </c>
      <c r="E6575" s="24" t="s">
        <v>75</v>
      </c>
    </row>
    <row r="6576" spans="1:5" s="23" customFormat="1" ht="15.75" outlineLevel="2" x14ac:dyDescent="0.25">
      <c r="A6576" s="27">
        <v>44407</v>
      </c>
      <c r="B6576" s="24" t="s">
        <v>340</v>
      </c>
      <c r="C6576" s="25">
        <v>430.12</v>
      </c>
      <c r="D6576" s="31" t="str">
        <f t="shared" si="101"/>
        <v/>
      </c>
      <c r="E6576" s="24" t="s">
        <v>75</v>
      </c>
    </row>
    <row r="6577" spans="1:5" s="23" customFormat="1" ht="15.75" outlineLevel="2" x14ac:dyDescent="0.25">
      <c r="A6577" s="27">
        <v>44407</v>
      </c>
      <c r="B6577" s="24" t="s">
        <v>340</v>
      </c>
      <c r="C6577" s="25">
        <v>2975.33</v>
      </c>
      <c r="D6577" s="31" t="str">
        <f t="shared" ref="D6577:D6640" si="102">IF(E6577="","TOTAL","")</f>
        <v/>
      </c>
      <c r="E6577" s="24" t="s">
        <v>75</v>
      </c>
    </row>
    <row r="6578" spans="1:5" s="23" customFormat="1" ht="15.75" outlineLevel="2" x14ac:dyDescent="0.25">
      <c r="A6578" s="27">
        <v>44407</v>
      </c>
      <c r="B6578" s="24" t="s">
        <v>340</v>
      </c>
      <c r="C6578" s="25">
        <v>8887.1299999999992</v>
      </c>
      <c r="D6578" s="31" t="str">
        <f t="shared" si="102"/>
        <v/>
      </c>
      <c r="E6578" s="24" t="s">
        <v>75</v>
      </c>
    </row>
    <row r="6579" spans="1:5" s="23" customFormat="1" ht="15.75" outlineLevel="2" x14ac:dyDescent="0.25">
      <c r="A6579" s="27">
        <v>44407</v>
      </c>
      <c r="B6579" s="24" t="s">
        <v>340</v>
      </c>
      <c r="C6579" s="25">
        <v>239.24</v>
      </c>
      <c r="D6579" s="31" t="str">
        <f t="shared" si="102"/>
        <v/>
      </c>
      <c r="E6579" s="24" t="s">
        <v>75</v>
      </c>
    </row>
    <row r="6580" spans="1:5" s="23" customFormat="1" ht="15.75" outlineLevel="1" x14ac:dyDescent="0.25">
      <c r="A6580" s="28">
        <f>A6579</f>
        <v>44407</v>
      </c>
      <c r="B6580" s="29" t="str">
        <f>B6579</f>
        <v>MASON CREEK U D</v>
      </c>
      <c r="C6580" s="30">
        <f>SUBTOTAL(9,C6573:C6579)</f>
        <v>12813.759999999998</v>
      </c>
      <c r="D6580" s="31" t="str">
        <f t="shared" si="102"/>
        <v>TOTAL</v>
      </c>
      <c r="E6580" s="24"/>
    </row>
    <row r="6581" spans="1:5" s="23" customFormat="1" ht="15.75" outlineLevel="2" x14ac:dyDescent="0.25">
      <c r="A6581" s="27">
        <v>44407</v>
      </c>
      <c r="B6581" s="24" t="s">
        <v>1204</v>
      </c>
      <c r="C6581" s="25">
        <v>60740</v>
      </c>
      <c r="D6581" s="31" t="str">
        <f t="shared" si="102"/>
        <v/>
      </c>
      <c r="E6581" s="24" t="s">
        <v>78</v>
      </c>
    </row>
    <row r="6582" spans="1:5" s="23" customFormat="1" ht="15.75" outlineLevel="1" x14ac:dyDescent="0.25">
      <c r="A6582" s="28">
        <f>A6581</f>
        <v>44407</v>
      </c>
      <c r="B6582" s="29" t="str">
        <f>B6581</f>
        <v>MEDICAL COLLEAGUES OF TEXAS</v>
      </c>
      <c r="C6582" s="30">
        <f>SUBTOTAL(9,C6581:C6581)</f>
        <v>60740</v>
      </c>
      <c r="D6582" s="31" t="str">
        <f t="shared" si="102"/>
        <v>TOTAL</v>
      </c>
      <c r="E6582" s="24"/>
    </row>
    <row r="6583" spans="1:5" s="23" customFormat="1" ht="15.75" outlineLevel="2" x14ac:dyDescent="0.25">
      <c r="A6583" s="27">
        <v>44407</v>
      </c>
      <c r="B6583" s="24" t="s">
        <v>624</v>
      </c>
      <c r="C6583" s="25">
        <v>3205.32</v>
      </c>
      <c r="D6583" s="31" t="str">
        <f t="shared" si="102"/>
        <v/>
      </c>
      <c r="E6583" s="24" t="s">
        <v>62</v>
      </c>
    </row>
    <row r="6584" spans="1:5" s="23" customFormat="1" ht="15.75" outlineLevel="2" x14ac:dyDescent="0.25">
      <c r="A6584" s="27">
        <v>44407</v>
      </c>
      <c r="B6584" s="24" t="s">
        <v>624</v>
      </c>
      <c r="C6584" s="25">
        <v>8820</v>
      </c>
      <c r="D6584" s="31" t="str">
        <f t="shared" si="102"/>
        <v/>
      </c>
      <c r="E6584" s="24" t="s">
        <v>62</v>
      </c>
    </row>
    <row r="6585" spans="1:5" s="23" customFormat="1" ht="15.75" outlineLevel="1" x14ac:dyDescent="0.25">
      <c r="A6585" s="28">
        <f>A6584</f>
        <v>44407</v>
      </c>
      <c r="B6585" s="29" t="str">
        <f>B6584</f>
        <v>MILAM &amp; COMPANY PAINTING INC</v>
      </c>
      <c r="C6585" s="30">
        <f>SUBTOTAL(9,C6583:C6584)</f>
        <v>12025.32</v>
      </c>
      <c r="D6585" s="31" t="str">
        <f t="shared" si="102"/>
        <v>TOTAL</v>
      </c>
      <c r="E6585" s="24"/>
    </row>
    <row r="6586" spans="1:5" s="23" customFormat="1" ht="15.75" outlineLevel="2" x14ac:dyDescent="0.25">
      <c r="A6586" s="27">
        <v>44407</v>
      </c>
      <c r="B6586" s="24" t="s">
        <v>385</v>
      </c>
      <c r="C6586" s="25">
        <v>256</v>
      </c>
      <c r="D6586" s="31" t="str">
        <f t="shared" si="102"/>
        <v/>
      </c>
      <c r="E6586" s="24" t="s">
        <v>56</v>
      </c>
    </row>
    <row r="6587" spans="1:5" s="23" customFormat="1" ht="15.75" outlineLevel="1" x14ac:dyDescent="0.25">
      <c r="A6587" s="28">
        <f>A6586</f>
        <v>44407</v>
      </c>
      <c r="B6587" s="29" t="str">
        <f>B6586</f>
        <v>AMPLYUS</v>
      </c>
      <c r="C6587" s="30">
        <f>SUBTOTAL(9,C6586:C6586)</f>
        <v>256</v>
      </c>
      <c r="D6587" s="31" t="str">
        <f t="shared" si="102"/>
        <v>TOTAL</v>
      </c>
      <c r="E6587" s="24"/>
    </row>
    <row r="6588" spans="1:5" s="23" customFormat="1" ht="15.75" outlineLevel="2" x14ac:dyDescent="0.25">
      <c r="A6588" s="27">
        <v>44407</v>
      </c>
      <c r="B6588" s="24" t="s">
        <v>375</v>
      </c>
      <c r="C6588" s="25">
        <v>347.95</v>
      </c>
      <c r="D6588" s="31" t="str">
        <f t="shared" si="102"/>
        <v/>
      </c>
      <c r="E6588" s="24" t="s">
        <v>265</v>
      </c>
    </row>
    <row r="6589" spans="1:5" s="23" customFormat="1" ht="15.75" outlineLevel="2" x14ac:dyDescent="0.25">
      <c r="A6589" s="27">
        <v>44407</v>
      </c>
      <c r="B6589" s="24" t="s">
        <v>375</v>
      </c>
      <c r="C6589" s="25">
        <v>347.95</v>
      </c>
      <c r="D6589" s="31" t="str">
        <f t="shared" si="102"/>
        <v/>
      </c>
      <c r="E6589" s="24" t="s">
        <v>265</v>
      </c>
    </row>
    <row r="6590" spans="1:5" s="23" customFormat="1" ht="15.75" outlineLevel="2" x14ac:dyDescent="0.25">
      <c r="A6590" s="27">
        <v>44407</v>
      </c>
      <c r="B6590" s="24" t="s">
        <v>375</v>
      </c>
      <c r="C6590" s="25">
        <v>343.95</v>
      </c>
      <c r="D6590" s="31" t="str">
        <f t="shared" si="102"/>
        <v/>
      </c>
      <c r="E6590" s="24" t="s">
        <v>265</v>
      </c>
    </row>
    <row r="6591" spans="1:5" s="23" customFormat="1" ht="15.75" outlineLevel="2" x14ac:dyDescent="0.25">
      <c r="A6591" s="27">
        <v>44407</v>
      </c>
      <c r="B6591" s="24" t="s">
        <v>375</v>
      </c>
      <c r="C6591" s="25">
        <v>347.95</v>
      </c>
      <c r="D6591" s="31" t="str">
        <f t="shared" si="102"/>
        <v/>
      </c>
      <c r="E6591" s="24" t="s">
        <v>265</v>
      </c>
    </row>
    <row r="6592" spans="1:5" s="23" customFormat="1" ht="15.75" outlineLevel="2" x14ac:dyDescent="0.25">
      <c r="A6592" s="27">
        <v>44407</v>
      </c>
      <c r="B6592" s="24" t="s">
        <v>375</v>
      </c>
      <c r="C6592" s="25">
        <v>347.95</v>
      </c>
      <c r="D6592" s="31" t="str">
        <f t="shared" si="102"/>
        <v/>
      </c>
      <c r="E6592" s="24" t="s">
        <v>265</v>
      </c>
    </row>
    <row r="6593" spans="1:5" s="23" customFormat="1" ht="15.75" outlineLevel="2" x14ac:dyDescent="0.25">
      <c r="A6593" s="27">
        <v>44407</v>
      </c>
      <c r="B6593" s="24" t="s">
        <v>375</v>
      </c>
      <c r="C6593" s="25">
        <v>343.95</v>
      </c>
      <c r="D6593" s="31" t="str">
        <f t="shared" si="102"/>
        <v/>
      </c>
      <c r="E6593" s="24" t="s">
        <v>265</v>
      </c>
    </row>
    <row r="6594" spans="1:5" s="23" customFormat="1" ht="15.75" outlineLevel="2" x14ac:dyDescent="0.25">
      <c r="A6594" s="27">
        <v>44407</v>
      </c>
      <c r="B6594" s="24" t="s">
        <v>375</v>
      </c>
      <c r="C6594" s="25">
        <v>171</v>
      </c>
      <c r="D6594" s="31" t="str">
        <f t="shared" si="102"/>
        <v/>
      </c>
      <c r="E6594" s="24" t="s">
        <v>265</v>
      </c>
    </row>
    <row r="6595" spans="1:5" s="23" customFormat="1" ht="15.75" outlineLevel="1" x14ac:dyDescent="0.25">
      <c r="A6595" s="28">
        <f>A6594</f>
        <v>44407</v>
      </c>
      <c r="B6595" s="29" t="str">
        <f>B6594</f>
        <v>SKY HIGH WINDOW WORKS INC</v>
      </c>
      <c r="C6595" s="30">
        <f>SUBTOTAL(9,C6588:C6594)</f>
        <v>2250.6999999999998</v>
      </c>
      <c r="D6595" s="31" t="str">
        <f t="shared" si="102"/>
        <v>TOTAL</v>
      </c>
      <c r="E6595" s="24"/>
    </row>
    <row r="6596" spans="1:5" s="23" customFormat="1" ht="15.75" outlineLevel="2" x14ac:dyDescent="0.25">
      <c r="A6596" s="27">
        <v>44407</v>
      </c>
      <c r="B6596" s="24" t="s">
        <v>543</v>
      </c>
      <c r="C6596" s="25">
        <v>48741</v>
      </c>
      <c r="D6596" s="31" t="str">
        <f t="shared" si="102"/>
        <v/>
      </c>
      <c r="E6596" s="24" t="s">
        <v>62</v>
      </c>
    </row>
    <row r="6597" spans="1:5" s="23" customFormat="1" ht="15.75" outlineLevel="2" x14ac:dyDescent="0.25">
      <c r="A6597" s="27">
        <v>44407</v>
      </c>
      <c r="B6597" s="24" t="s">
        <v>543</v>
      </c>
      <c r="C6597" s="25">
        <v>20863</v>
      </c>
      <c r="D6597" s="31" t="str">
        <f t="shared" si="102"/>
        <v/>
      </c>
      <c r="E6597" s="24" t="s">
        <v>62</v>
      </c>
    </row>
    <row r="6598" spans="1:5" s="23" customFormat="1" ht="15.75" outlineLevel="2" x14ac:dyDescent="0.25">
      <c r="A6598" s="27">
        <v>44407</v>
      </c>
      <c r="B6598" s="24" t="s">
        <v>543</v>
      </c>
      <c r="C6598" s="25">
        <v>45600</v>
      </c>
      <c r="D6598" s="31" t="str">
        <f t="shared" si="102"/>
        <v/>
      </c>
      <c r="E6598" s="24" t="s">
        <v>62</v>
      </c>
    </row>
    <row r="6599" spans="1:5" s="23" customFormat="1" ht="15.75" outlineLevel="2" x14ac:dyDescent="0.25">
      <c r="A6599" s="27">
        <v>44407</v>
      </c>
      <c r="B6599" s="24" t="s">
        <v>543</v>
      </c>
      <c r="C6599" s="25">
        <v>34260</v>
      </c>
      <c r="D6599" s="31" t="str">
        <f t="shared" si="102"/>
        <v/>
      </c>
      <c r="E6599" s="24" t="s">
        <v>62</v>
      </c>
    </row>
    <row r="6600" spans="1:5" s="23" customFormat="1" ht="15.75" outlineLevel="2" x14ac:dyDescent="0.25">
      <c r="A6600" s="27">
        <v>44407</v>
      </c>
      <c r="B6600" s="24" t="s">
        <v>543</v>
      </c>
      <c r="C6600" s="25">
        <v>8225</v>
      </c>
      <c r="D6600" s="31" t="str">
        <f t="shared" si="102"/>
        <v/>
      </c>
      <c r="E6600" s="24" t="s">
        <v>62</v>
      </c>
    </row>
    <row r="6601" spans="1:5" s="23" customFormat="1" ht="15.75" outlineLevel="2" x14ac:dyDescent="0.25">
      <c r="A6601" s="27">
        <v>44407</v>
      </c>
      <c r="B6601" s="24" t="s">
        <v>543</v>
      </c>
      <c r="C6601" s="25">
        <v>20322</v>
      </c>
      <c r="D6601" s="31" t="str">
        <f t="shared" si="102"/>
        <v/>
      </c>
      <c r="E6601" s="24" t="s">
        <v>62</v>
      </c>
    </row>
    <row r="6602" spans="1:5" s="23" customFormat="1" ht="15.75" outlineLevel="1" x14ac:dyDescent="0.25">
      <c r="A6602" s="28">
        <f>A6601</f>
        <v>44407</v>
      </c>
      <c r="B6602" s="29" t="str">
        <f>B6601</f>
        <v>MLN SERVICE COMPANY</v>
      </c>
      <c r="C6602" s="30">
        <f>SUBTOTAL(9,C6596:C6601)</f>
        <v>178011</v>
      </c>
      <c r="D6602" s="31" t="str">
        <f t="shared" si="102"/>
        <v>TOTAL</v>
      </c>
      <c r="E6602" s="24"/>
    </row>
    <row r="6603" spans="1:5" s="23" customFormat="1" ht="15.75" outlineLevel="2" x14ac:dyDescent="0.25">
      <c r="A6603" s="27">
        <v>44407</v>
      </c>
      <c r="B6603" s="24" t="s">
        <v>142</v>
      </c>
      <c r="C6603" s="25">
        <v>6696</v>
      </c>
      <c r="D6603" s="31" t="str">
        <f t="shared" si="102"/>
        <v/>
      </c>
      <c r="E6603" s="24" t="s">
        <v>67</v>
      </c>
    </row>
    <row r="6604" spans="1:5" s="23" customFormat="1" ht="15.75" outlineLevel="1" x14ac:dyDescent="0.25">
      <c r="A6604" s="28">
        <f>A6603</f>
        <v>44407</v>
      </c>
      <c r="B6604" s="29" t="str">
        <f>B6603</f>
        <v>MSC INDUSTRIAL SUPPLY CO</v>
      </c>
      <c r="C6604" s="30">
        <f>SUBTOTAL(9,C6603:C6603)</f>
        <v>6696</v>
      </c>
      <c r="D6604" s="31" t="str">
        <f t="shared" si="102"/>
        <v>TOTAL</v>
      </c>
      <c r="E6604" s="24"/>
    </row>
    <row r="6605" spans="1:5" s="23" customFormat="1" ht="15.75" outlineLevel="2" x14ac:dyDescent="0.25">
      <c r="A6605" s="27">
        <v>44407</v>
      </c>
      <c r="B6605" s="24" t="s">
        <v>544</v>
      </c>
      <c r="C6605" s="25">
        <v>28627.03</v>
      </c>
      <c r="D6605" s="31" t="str">
        <f t="shared" si="102"/>
        <v/>
      </c>
      <c r="E6605" s="24" t="s">
        <v>62</v>
      </c>
    </row>
    <row r="6606" spans="1:5" s="23" customFormat="1" ht="15.75" outlineLevel="1" x14ac:dyDescent="0.25">
      <c r="A6606" s="28">
        <f>A6605</f>
        <v>44407</v>
      </c>
      <c r="B6606" s="29" t="str">
        <f>B6605</f>
        <v>NALCO COMPANY</v>
      </c>
      <c r="C6606" s="30">
        <f>SUBTOTAL(9,C6605:C6605)</f>
        <v>28627.03</v>
      </c>
      <c r="D6606" s="31" t="str">
        <f t="shared" si="102"/>
        <v>TOTAL</v>
      </c>
      <c r="E6606" s="24"/>
    </row>
    <row r="6607" spans="1:5" s="23" customFormat="1" ht="15.75" outlineLevel="2" x14ac:dyDescent="0.25">
      <c r="A6607" s="27">
        <v>44407</v>
      </c>
      <c r="B6607" s="24" t="s">
        <v>28</v>
      </c>
      <c r="C6607" s="25">
        <v>850</v>
      </c>
      <c r="D6607" s="31" t="str">
        <f t="shared" si="102"/>
        <v/>
      </c>
      <c r="E6607" s="24" t="s">
        <v>56</v>
      </c>
    </row>
    <row r="6608" spans="1:5" s="23" customFormat="1" ht="15.75" outlineLevel="2" x14ac:dyDescent="0.25">
      <c r="A6608" s="27">
        <v>44407</v>
      </c>
      <c r="B6608" s="24" t="s">
        <v>28</v>
      </c>
      <c r="C6608" s="25">
        <v>27.9</v>
      </c>
      <c r="D6608" s="31" t="str">
        <f t="shared" si="102"/>
        <v/>
      </c>
      <c r="E6608" s="24" t="s">
        <v>56</v>
      </c>
    </row>
    <row r="6609" spans="1:5" s="23" customFormat="1" ht="15.75" outlineLevel="2" x14ac:dyDescent="0.25">
      <c r="A6609" s="27">
        <v>44407</v>
      </c>
      <c r="B6609" s="24" t="s">
        <v>28</v>
      </c>
      <c r="C6609" s="25">
        <v>40.19</v>
      </c>
      <c r="D6609" s="31" t="str">
        <f t="shared" si="102"/>
        <v/>
      </c>
      <c r="E6609" s="24" t="s">
        <v>56</v>
      </c>
    </row>
    <row r="6610" spans="1:5" s="23" customFormat="1" ht="15.75" outlineLevel="2" x14ac:dyDescent="0.25">
      <c r="A6610" s="27">
        <v>44407</v>
      </c>
      <c r="B6610" s="24" t="s">
        <v>28</v>
      </c>
      <c r="C6610" s="25">
        <v>434.62</v>
      </c>
      <c r="D6610" s="31" t="str">
        <f t="shared" si="102"/>
        <v/>
      </c>
      <c r="E6610" s="24" t="s">
        <v>56</v>
      </c>
    </row>
    <row r="6611" spans="1:5" s="23" customFormat="1" ht="15.75" outlineLevel="2" x14ac:dyDescent="0.25">
      <c r="A6611" s="27">
        <v>44407</v>
      </c>
      <c r="B6611" s="24" t="s">
        <v>28</v>
      </c>
      <c r="C6611" s="25">
        <v>2879.31</v>
      </c>
      <c r="D6611" s="31" t="str">
        <f t="shared" si="102"/>
        <v/>
      </c>
      <c r="E6611" s="24" t="s">
        <v>137</v>
      </c>
    </row>
    <row r="6612" spans="1:5" s="23" customFormat="1" ht="15.75" outlineLevel="2" x14ac:dyDescent="0.25">
      <c r="A6612" s="27">
        <v>44407</v>
      </c>
      <c r="B6612" s="24" t="s">
        <v>28</v>
      </c>
      <c r="C6612" s="25">
        <v>720.77</v>
      </c>
      <c r="D6612" s="31" t="str">
        <f t="shared" si="102"/>
        <v/>
      </c>
      <c r="E6612" s="24" t="s">
        <v>633</v>
      </c>
    </row>
    <row r="6613" spans="1:5" s="23" customFormat="1" ht="15.75" outlineLevel="1" x14ac:dyDescent="0.25">
      <c r="A6613" s="28">
        <f>A6612</f>
        <v>44407</v>
      </c>
      <c r="B6613" s="29" t="str">
        <f>B6612</f>
        <v>NASCO</v>
      </c>
      <c r="C6613" s="30">
        <f>SUBTOTAL(9,C6607:C6612)</f>
        <v>4952.7900000000009</v>
      </c>
      <c r="D6613" s="31" t="str">
        <f t="shared" si="102"/>
        <v>TOTAL</v>
      </c>
      <c r="E6613" s="24"/>
    </row>
    <row r="6614" spans="1:5" s="23" customFormat="1" ht="15.75" outlineLevel="2" x14ac:dyDescent="0.25">
      <c r="A6614" s="27">
        <v>44407</v>
      </c>
      <c r="B6614" s="24" t="s">
        <v>341</v>
      </c>
      <c r="C6614" s="25">
        <v>23158.23</v>
      </c>
      <c r="D6614" s="31" t="str">
        <f t="shared" si="102"/>
        <v/>
      </c>
      <c r="E6614" s="24" t="s">
        <v>62</v>
      </c>
    </row>
    <row r="6615" spans="1:5" s="23" customFormat="1" ht="15.75" outlineLevel="2" x14ac:dyDescent="0.25">
      <c r="A6615" s="27">
        <v>44407</v>
      </c>
      <c r="B6615" s="24" t="s">
        <v>341</v>
      </c>
      <c r="C6615" s="25">
        <v>117164.22</v>
      </c>
      <c r="D6615" s="31" t="str">
        <f t="shared" si="102"/>
        <v/>
      </c>
      <c r="E6615" s="24" t="s">
        <v>71</v>
      </c>
    </row>
    <row r="6616" spans="1:5" s="23" customFormat="1" ht="15.75" outlineLevel="1" x14ac:dyDescent="0.25">
      <c r="A6616" s="28">
        <f>A6615</f>
        <v>44407</v>
      </c>
      <c r="B6616" s="29" t="str">
        <f>B6615</f>
        <v>NASH INDUSTRIES INC</v>
      </c>
      <c r="C6616" s="30">
        <f>SUBTOTAL(9,C6614:C6615)</f>
        <v>140322.45000000001</v>
      </c>
      <c r="D6616" s="31" t="str">
        <f t="shared" si="102"/>
        <v>TOTAL</v>
      </c>
      <c r="E6616" s="24"/>
    </row>
    <row r="6617" spans="1:5" s="23" customFormat="1" ht="15.75" outlineLevel="2" x14ac:dyDescent="0.25">
      <c r="A6617" s="27">
        <v>44407</v>
      </c>
      <c r="B6617" s="24" t="s">
        <v>342</v>
      </c>
      <c r="C6617" s="25">
        <v>250</v>
      </c>
      <c r="D6617" s="31" t="str">
        <f t="shared" si="102"/>
        <v/>
      </c>
      <c r="E6617" s="24" t="s">
        <v>60</v>
      </c>
    </row>
    <row r="6618" spans="1:5" s="23" customFormat="1" ht="15.75" outlineLevel="1" x14ac:dyDescent="0.25">
      <c r="A6618" s="28">
        <f>A6617</f>
        <v>44407</v>
      </c>
      <c r="B6618" s="29" t="str">
        <f>B6617</f>
        <v>NASSP</v>
      </c>
      <c r="C6618" s="30">
        <f>SUBTOTAL(9,C6617:C6617)</f>
        <v>250</v>
      </c>
      <c r="D6618" s="31" t="str">
        <f t="shared" si="102"/>
        <v>TOTAL</v>
      </c>
      <c r="E6618" s="24"/>
    </row>
    <row r="6619" spans="1:5" s="23" customFormat="1" ht="15.75" outlineLevel="2" x14ac:dyDescent="0.25">
      <c r="A6619" s="27">
        <v>44407</v>
      </c>
      <c r="B6619" s="24" t="s">
        <v>220</v>
      </c>
      <c r="C6619" s="25">
        <v>78</v>
      </c>
      <c r="D6619" s="31" t="str">
        <f t="shared" si="102"/>
        <v/>
      </c>
      <c r="E6619" s="24" t="s">
        <v>53</v>
      </c>
    </row>
    <row r="6620" spans="1:5" s="23" customFormat="1" ht="15.75" outlineLevel="2" x14ac:dyDescent="0.25">
      <c r="A6620" s="27">
        <v>44407</v>
      </c>
      <c r="B6620" s="24" t="s">
        <v>220</v>
      </c>
      <c r="C6620" s="25">
        <v>560.5</v>
      </c>
      <c r="D6620" s="31" t="str">
        <f t="shared" si="102"/>
        <v/>
      </c>
      <c r="E6620" s="24" t="s">
        <v>53</v>
      </c>
    </row>
    <row r="6621" spans="1:5" s="23" customFormat="1" ht="15.75" outlineLevel="1" x14ac:dyDescent="0.25">
      <c r="A6621" s="28">
        <f>A6620</f>
        <v>44407</v>
      </c>
      <c r="B6621" s="29" t="str">
        <f>B6620</f>
        <v>NATIONAL FFA ORGANIZATION</v>
      </c>
      <c r="C6621" s="30">
        <f>SUBTOTAL(9,C6619:C6620)</f>
        <v>638.5</v>
      </c>
      <c r="D6621" s="31" t="str">
        <f t="shared" si="102"/>
        <v>TOTAL</v>
      </c>
      <c r="E6621" s="24"/>
    </row>
    <row r="6622" spans="1:5" s="23" customFormat="1" ht="15.75" outlineLevel="2" x14ac:dyDescent="0.25">
      <c r="A6622" s="27">
        <v>44407</v>
      </c>
      <c r="B6622" s="24" t="s">
        <v>192</v>
      </c>
      <c r="C6622" s="25">
        <v>2076.92</v>
      </c>
      <c r="D6622" s="31" t="str">
        <f t="shared" si="102"/>
        <v/>
      </c>
      <c r="E6622" s="24" t="s">
        <v>378</v>
      </c>
    </row>
    <row r="6623" spans="1:5" s="23" customFormat="1" ht="15.75" outlineLevel="1" x14ac:dyDescent="0.25">
      <c r="A6623" s="28">
        <f>A6622</f>
        <v>44407</v>
      </c>
      <c r="B6623" s="29" t="str">
        <f>B6622</f>
        <v>NCS PEARSON INC</v>
      </c>
      <c r="C6623" s="30">
        <f>SUBTOTAL(9,C6622:C6622)</f>
        <v>2076.92</v>
      </c>
      <c r="D6623" s="31" t="str">
        <f t="shared" si="102"/>
        <v>TOTAL</v>
      </c>
      <c r="E6623" s="24"/>
    </row>
    <row r="6624" spans="1:5" s="23" customFormat="1" ht="15.75" outlineLevel="2" x14ac:dyDescent="0.25">
      <c r="A6624" s="27">
        <v>44407</v>
      </c>
      <c r="B6624" s="24" t="s">
        <v>480</v>
      </c>
      <c r="C6624" s="25">
        <v>65</v>
      </c>
      <c r="D6624" s="31" t="str">
        <f t="shared" si="102"/>
        <v/>
      </c>
      <c r="E6624" s="24" t="s">
        <v>60</v>
      </c>
    </row>
    <row r="6625" spans="1:5" s="23" customFormat="1" ht="15.75" outlineLevel="1" x14ac:dyDescent="0.25">
      <c r="A6625" s="28">
        <f>A6624</f>
        <v>44407</v>
      </c>
      <c r="B6625" s="29" t="str">
        <f>B6624</f>
        <v>NATIONAL ENGLISH HONOR SOCIETY</v>
      </c>
      <c r="C6625" s="30">
        <f>SUBTOTAL(9,C6624:C6624)</f>
        <v>65</v>
      </c>
      <c r="D6625" s="31" t="str">
        <f t="shared" si="102"/>
        <v>TOTAL</v>
      </c>
      <c r="E6625" s="24"/>
    </row>
    <row r="6626" spans="1:5" s="23" customFormat="1" ht="15.75" outlineLevel="2" x14ac:dyDescent="0.25">
      <c r="A6626" s="27">
        <v>44407</v>
      </c>
      <c r="B6626" s="24" t="s">
        <v>570</v>
      </c>
      <c r="C6626" s="25">
        <v>5220</v>
      </c>
      <c r="D6626" s="31" t="str">
        <f t="shared" si="102"/>
        <v/>
      </c>
      <c r="E6626" s="24" t="s">
        <v>137</v>
      </c>
    </row>
    <row r="6627" spans="1:5" s="23" customFormat="1" ht="15.75" outlineLevel="2" x14ac:dyDescent="0.25">
      <c r="A6627" s="27">
        <v>44407</v>
      </c>
      <c r="B6627" s="24" t="s">
        <v>570</v>
      </c>
      <c r="C6627" s="25">
        <v>55</v>
      </c>
      <c r="D6627" s="31" t="str">
        <f t="shared" si="102"/>
        <v/>
      </c>
      <c r="E6627" s="24" t="s">
        <v>137</v>
      </c>
    </row>
    <row r="6628" spans="1:5" s="23" customFormat="1" ht="15.75" outlineLevel="2" x14ac:dyDescent="0.25">
      <c r="A6628" s="27">
        <v>44407</v>
      </c>
      <c r="B6628" s="24" t="s">
        <v>570</v>
      </c>
      <c r="C6628" s="25">
        <v>1427</v>
      </c>
      <c r="D6628" s="31" t="str">
        <f t="shared" si="102"/>
        <v/>
      </c>
      <c r="E6628" s="24" t="s">
        <v>58</v>
      </c>
    </row>
    <row r="6629" spans="1:5" s="23" customFormat="1" ht="15.75" outlineLevel="1" x14ac:dyDescent="0.25">
      <c r="A6629" s="28">
        <f>A6628</f>
        <v>44407</v>
      </c>
      <c r="B6629" s="29" t="str">
        <f>B6628</f>
        <v>NETSYNC NETWORK SOLUTIONS</v>
      </c>
      <c r="C6629" s="30">
        <f>SUBTOTAL(9,C6626:C6628)</f>
        <v>6702</v>
      </c>
      <c r="D6629" s="31" t="str">
        <f t="shared" si="102"/>
        <v>TOTAL</v>
      </c>
      <c r="E6629" s="24"/>
    </row>
    <row r="6630" spans="1:5" s="23" customFormat="1" ht="15.75" outlineLevel="2" x14ac:dyDescent="0.25">
      <c r="A6630" s="27">
        <v>44407</v>
      </c>
      <c r="B6630" s="24" t="s">
        <v>343</v>
      </c>
      <c r="C6630" s="25">
        <v>17137.5</v>
      </c>
      <c r="D6630" s="31" t="str">
        <f t="shared" si="102"/>
        <v/>
      </c>
      <c r="E6630" s="24" t="s">
        <v>54</v>
      </c>
    </row>
    <row r="6631" spans="1:5" s="23" customFormat="1" ht="15.75" outlineLevel="2" x14ac:dyDescent="0.25">
      <c r="A6631" s="27">
        <v>44407</v>
      </c>
      <c r="B6631" s="24" t="s">
        <v>343</v>
      </c>
      <c r="C6631" s="25">
        <v>13900</v>
      </c>
      <c r="D6631" s="31" t="str">
        <f t="shared" si="102"/>
        <v/>
      </c>
      <c r="E6631" s="24" t="s">
        <v>54</v>
      </c>
    </row>
    <row r="6632" spans="1:5" s="23" customFormat="1" ht="15.75" outlineLevel="1" x14ac:dyDescent="0.25">
      <c r="A6632" s="28">
        <f>A6631</f>
        <v>44407</v>
      </c>
      <c r="B6632" s="29" t="str">
        <f>B6631</f>
        <v>NF CONSULTING SERVICES</v>
      </c>
      <c r="C6632" s="30">
        <f>SUBTOTAL(9,C6630:C6631)</f>
        <v>31037.5</v>
      </c>
      <c r="D6632" s="31" t="str">
        <f t="shared" si="102"/>
        <v>TOTAL</v>
      </c>
      <c r="E6632" s="24"/>
    </row>
    <row r="6633" spans="1:5" s="23" customFormat="1" ht="15.75" outlineLevel="2" x14ac:dyDescent="0.25">
      <c r="A6633" s="27">
        <v>44407</v>
      </c>
      <c r="B6633" s="24" t="s">
        <v>42</v>
      </c>
      <c r="C6633" s="25">
        <v>23.92</v>
      </c>
      <c r="D6633" s="31" t="str">
        <f t="shared" si="102"/>
        <v/>
      </c>
      <c r="E6633" s="24" t="s">
        <v>56</v>
      </c>
    </row>
    <row r="6634" spans="1:5" s="23" customFormat="1" ht="15.75" outlineLevel="2" x14ac:dyDescent="0.25">
      <c r="A6634" s="27">
        <v>44407</v>
      </c>
      <c r="B6634" s="24" t="s">
        <v>42</v>
      </c>
      <c r="C6634" s="25">
        <v>50.25</v>
      </c>
      <c r="D6634" s="31" t="str">
        <f t="shared" si="102"/>
        <v/>
      </c>
      <c r="E6634" s="24" t="s">
        <v>56</v>
      </c>
    </row>
    <row r="6635" spans="1:5" s="23" customFormat="1" ht="15.75" outlineLevel="2" x14ac:dyDescent="0.25">
      <c r="A6635" s="27">
        <v>44407</v>
      </c>
      <c r="B6635" s="24" t="s">
        <v>42</v>
      </c>
      <c r="C6635" s="25">
        <v>30.69</v>
      </c>
      <c r="D6635" s="31" t="str">
        <f t="shared" si="102"/>
        <v/>
      </c>
      <c r="E6635" s="24" t="s">
        <v>56</v>
      </c>
    </row>
    <row r="6636" spans="1:5" s="23" customFormat="1" ht="15.75" outlineLevel="2" x14ac:dyDescent="0.25">
      <c r="A6636" s="27">
        <v>44407</v>
      </c>
      <c r="B6636" s="24" t="s">
        <v>42</v>
      </c>
      <c r="C6636" s="25">
        <v>60.14</v>
      </c>
      <c r="D6636" s="31" t="str">
        <f t="shared" si="102"/>
        <v/>
      </c>
      <c r="E6636" s="24" t="s">
        <v>56</v>
      </c>
    </row>
    <row r="6637" spans="1:5" s="23" customFormat="1" ht="15.75" outlineLevel="2" x14ac:dyDescent="0.25">
      <c r="A6637" s="27">
        <v>44407</v>
      </c>
      <c r="B6637" s="24" t="s">
        <v>42</v>
      </c>
      <c r="C6637" s="25">
        <v>70.489999999999995</v>
      </c>
      <c r="D6637" s="31" t="str">
        <f t="shared" si="102"/>
        <v/>
      </c>
      <c r="E6637" s="24" t="s">
        <v>56</v>
      </c>
    </row>
    <row r="6638" spans="1:5" s="23" customFormat="1" ht="15.75" outlineLevel="2" x14ac:dyDescent="0.25">
      <c r="A6638" s="27">
        <v>44407</v>
      </c>
      <c r="B6638" s="24" t="s">
        <v>42</v>
      </c>
      <c r="C6638" s="25">
        <v>51.99</v>
      </c>
      <c r="D6638" s="31" t="str">
        <f t="shared" si="102"/>
        <v/>
      </c>
      <c r="E6638" s="24" t="s">
        <v>56</v>
      </c>
    </row>
    <row r="6639" spans="1:5" s="23" customFormat="1" ht="15.75" outlineLevel="2" x14ac:dyDescent="0.25">
      <c r="A6639" s="27">
        <v>44407</v>
      </c>
      <c r="B6639" s="24" t="s">
        <v>42</v>
      </c>
      <c r="C6639" s="25">
        <v>97.76</v>
      </c>
      <c r="D6639" s="31" t="str">
        <f t="shared" si="102"/>
        <v/>
      </c>
      <c r="E6639" s="24" t="s">
        <v>56</v>
      </c>
    </row>
    <row r="6640" spans="1:5" s="23" customFormat="1" ht="15.75" outlineLevel="2" x14ac:dyDescent="0.25">
      <c r="A6640" s="27">
        <v>44407</v>
      </c>
      <c r="B6640" s="24" t="s">
        <v>42</v>
      </c>
      <c r="C6640" s="25">
        <v>9.85</v>
      </c>
      <c r="D6640" s="31" t="str">
        <f t="shared" si="102"/>
        <v/>
      </c>
      <c r="E6640" s="24" t="s">
        <v>56</v>
      </c>
    </row>
    <row r="6641" spans="1:5" s="23" customFormat="1" ht="15.75" outlineLevel="2" x14ac:dyDescent="0.25">
      <c r="A6641" s="27">
        <v>44407</v>
      </c>
      <c r="B6641" s="24" t="s">
        <v>42</v>
      </c>
      <c r="C6641" s="25">
        <v>22.38</v>
      </c>
      <c r="D6641" s="31" t="str">
        <f t="shared" ref="D6641:D6704" si="103">IF(E6641="","TOTAL","")</f>
        <v/>
      </c>
      <c r="E6641" s="24" t="s">
        <v>56</v>
      </c>
    </row>
    <row r="6642" spans="1:5" s="23" customFormat="1" ht="15.75" outlineLevel="2" x14ac:dyDescent="0.25">
      <c r="A6642" s="27">
        <v>44407</v>
      </c>
      <c r="B6642" s="24" t="s">
        <v>42</v>
      </c>
      <c r="C6642" s="25">
        <v>25.99</v>
      </c>
      <c r="D6642" s="31" t="str">
        <f t="shared" si="103"/>
        <v/>
      </c>
      <c r="E6642" s="24" t="s">
        <v>56</v>
      </c>
    </row>
    <row r="6643" spans="1:5" s="23" customFormat="1" ht="15.75" outlineLevel="2" x14ac:dyDescent="0.25">
      <c r="A6643" s="27">
        <v>44407</v>
      </c>
      <c r="B6643" s="24" t="s">
        <v>42</v>
      </c>
      <c r="C6643" s="25">
        <v>116.64</v>
      </c>
      <c r="D6643" s="31" t="str">
        <f t="shared" si="103"/>
        <v/>
      </c>
      <c r="E6643" s="24" t="s">
        <v>56</v>
      </c>
    </row>
    <row r="6644" spans="1:5" s="23" customFormat="1" ht="15.75" outlineLevel="2" x14ac:dyDescent="0.25">
      <c r="A6644" s="27">
        <v>44407</v>
      </c>
      <c r="B6644" s="24" t="s">
        <v>42</v>
      </c>
      <c r="C6644" s="25">
        <v>62.13</v>
      </c>
      <c r="D6644" s="31" t="str">
        <f t="shared" si="103"/>
        <v/>
      </c>
      <c r="E6644" s="24" t="s">
        <v>56</v>
      </c>
    </row>
    <row r="6645" spans="1:5" s="23" customFormat="1" ht="15.75" outlineLevel="2" x14ac:dyDescent="0.25">
      <c r="A6645" s="27">
        <v>44407</v>
      </c>
      <c r="B6645" s="24" t="s">
        <v>42</v>
      </c>
      <c r="C6645" s="25">
        <v>38.4</v>
      </c>
      <c r="D6645" s="31" t="str">
        <f t="shared" si="103"/>
        <v/>
      </c>
      <c r="E6645" s="24" t="s">
        <v>56</v>
      </c>
    </row>
    <row r="6646" spans="1:5" s="23" customFormat="1" ht="15.75" outlineLevel="2" x14ac:dyDescent="0.25">
      <c r="A6646" s="27">
        <v>44407</v>
      </c>
      <c r="B6646" s="24" t="s">
        <v>42</v>
      </c>
      <c r="C6646" s="25">
        <v>25.99</v>
      </c>
      <c r="D6646" s="31" t="str">
        <f t="shared" si="103"/>
        <v/>
      </c>
      <c r="E6646" s="24" t="s">
        <v>56</v>
      </c>
    </row>
    <row r="6647" spans="1:5" s="23" customFormat="1" ht="15.75" outlineLevel="2" x14ac:dyDescent="0.25">
      <c r="A6647" s="27">
        <v>44407</v>
      </c>
      <c r="B6647" s="24" t="s">
        <v>42</v>
      </c>
      <c r="C6647" s="25">
        <v>33.979999999999997</v>
      </c>
      <c r="D6647" s="31" t="str">
        <f t="shared" si="103"/>
        <v/>
      </c>
      <c r="E6647" s="24" t="s">
        <v>56</v>
      </c>
    </row>
    <row r="6648" spans="1:5" s="23" customFormat="1" ht="15.75" outlineLevel="2" x14ac:dyDescent="0.25">
      <c r="A6648" s="27">
        <v>44407</v>
      </c>
      <c r="B6648" s="24" t="s">
        <v>42</v>
      </c>
      <c r="C6648" s="25">
        <v>14.99</v>
      </c>
      <c r="D6648" s="31" t="str">
        <f t="shared" si="103"/>
        <v/>
      </c>
      <c r="E6648" s="24" t="s">
        <v>56</v>
      </c>
    </row>
    <row r="6649" spans="1:5" s="23" customFormat="1" ht="15.75" outlineLevel="2" x14ac:dyDescent="0.25">
      <c r="A6649" s="27">
        <v>44407</v>
      </c>
      <c r="B6649" s="24" t="s">
        <v>42</v>
      </c>
      <c r="C6649" s="25">
        <v>16.78</v>
      </c>
      <c r="D6649" s="31" t="str">
        <f t="shared" si="103"/>
        <v/>
      </c>
      <c r="E6649" s="24" t="s">
        <v>56</v>
      </c>
    </row>
    <row r="6650" spans="1:5" s="23" customFormat="1" ht="15.75" outlineLevel="2" x14ac:dyDescent="0.25">
      <c r="A6650" s="27">
        <v>44407</v>
      </c>
      <c r="B6650" s="24" t="s">
        <v>42</v>
      </c>
      <c r="C6650" s="25">
        <v>130.03</v>
      </c>
      <c r="D6650" s="31" t="str">
        <f t="shared" si="103"/>
        <v/>
      </c>
      <c r="E6650" s="24" t="s">
        <v>56</v>
      </c>
    </row>
    <row r="6651" spans="1:5" s="23" customFormat="1" ht="15.75" outlineLevel="2" x14ac:dyDescent="0.25">
      <c r="A6651" s="27">
        <v>44407</v>
      </c>
      <c r="B6651" s="24" t="s">
        <v>42</v>
      </c>
      <c r="C6651" s="25">
        <v>12.18</v>
      </c>
      <c r="D6651" s="31" t="str">
        <f t="shared" si="103"/>
        <v/>
      </c>
      <c r="E6651" s="24" t="s">
        <v>56</v>
      </c>
    </row>
    <row r="6652" spans="1:5" s="23" customFormat="1" ht="15.75" outlineLevel="2" x14ac:dyDescent="0.25">
      <c r="A6652" s="27">
        <v>44407</v>
      </c>
      <c r="B6652" s="24" t="s">
        <v>42</v>
      </c>
      <c r="C6652" s="25">
        <v>85.32</v>
      </c>
      <c r="D6652" s="31" t="str">
        <f t="shared" si="103"/>
        <v/>
      </c>
      <c r="E6652" s="24" t="s">
        <v>56</v>
      </c>
    </row>
    <row r="6653" spans="1:5" s="23" customFormat="1" ht="15.75" outlineLevel="2" x14ac:dyDescent="0.25">
      <c r="A6653" s="27">
        <v>44407</v>
      </c>
      <c r="B6653" s="24" t="s">
        <v>42</v>
      </c>
      <c r="C6653" s="25">
        <v>232.59</v>
      </c>
      <c r="D6653" s="31" t="str">
        <f t="shared" si="103"/>
        <v/>
      </c>
      <c r="E6653" s="24" t="s">
        <v>56</v>
      </c>
    </row>
    <row r="6654" spans="1:5" s="23" customFormat="1" ht="15.75" outlineLevel="2" x14ac:dyDescent="0.25">
      <c r="A6654" s="27">
        <v>44407</v>
      </c>
      <c r="B6654" s="24" t="s">
        <v>42</v>
      </c>
      <c r="C6654" s="25">
        <v>8.8000000000000007</v>
      </c>
      <c r="D6654" s="31" t="str">
        <f t="shared" si="103"/>
        <v/>
      </c>
      <c r="E6654" s="24" t="s">
        <v>56</v>
      </c>
    </row>
    <row r="6655" spans="1:5" s="23" customFormat="1" ht="15.75" outlineLevel="2" x14ac:dyDescent="0.25">
      <c r="A6655" s="27">
        <v>44407</v>
      </c>
      <c r="B6655" s="24" t="s">
        <v>42</v>
      </c>
      <c r="C6655" s="25">
        <v>31.84</v>
      </c>
      <c r="D6655" s="31" t="str">
        <f t="shared" si="103"/>
        <v/>
      </c>
      <c r="E6655" s="24" t="s">
        <v>56</v>
      </c>
    </row>
    <row r="6656" spans="1:5" s="23" customFormat="1" ht="15.75" outlineLevel="2" x14ac:dyDescent="0.25">
      <c r="A6656" s="27">
        <v>44407</v>
      </c>
      <c r="B6656" s="24" t="s">
        <v>42</v>
      </c>
      <c r="C6656" s="25">
        <v>18.190000000000001</v>
      </c>
      <c r="D6656" s="31" t="str">
        <f t="shared" si="103"/>
        <v/>
      </c>
      <c r="E6656" s="24" t="s">
        <v>56</v>
      </c>
    </row>
    <row r="6657" spans="1:5" s="23" customFormat="1" ht="15.75" outlineLevel="2" x14ac:dyDescent="0.25">
      <c r="A6657" s="27">
        <v>44407</v>
      </c>
      <c r="B6657" s="24" t="s">
        <v>42</v>
      </c>
      <c r="C6657" s="25">
        <v>93.54</v>
      </c>
      <c r="D6657" s="31" t="str">
        <f t="shared" si="103"/>
        <v/>
      </c>
      <c r="E6657" s="24" t="s">
        <v>56</v>
      </c>
    </row>
    <row r="6658" spans="1:5" s="23" customFormat="1" ht="15.75" outlineLevel="2" x14ac:dyDescent="0.25">
      <c r="A6658" s="27">
        <v>44407</v>
      </c>
      <c r="B6658" s="24" t="s">
        <v>42</v>
      </c>
      <c r="C6658" s="25">
        <v>298</v>
      </c>
      <c r="D6658" s="31" t="str">
        <f t="shared" si="103"/>
        <v/>
      </c>
      <c r="E6658" s="24" t="s">
        <v>56</v>
      </c>
    </row>
    <row r="6659" spans="1:5" s="23" customFormat="1" ht="15.75" outlineLevel="2" x14ac:dyDescent="0.25">
      <c r="A6659" s="27">
        <v>44407</v>
      </c>
      <c r="B6659" s="24" t="s">
        <v>42</v>
      </c>
      <c r="C6659" s="25">
        <v>56</v>
      </c>
      <c r="D6659" s="31" t="str">
        <f t="shared" si="103"/>
        <v/>
      </c>
      <c r="E6659" s="24" t="s">
        <v>56</v>
      </c>
    </row>
    <row r="6660" spans="1:5" s="23" customFormat="1" ht="15.75" outlineLevel="2" x14ac:dyDescent="0.25">
      <c r="A6660" s="27">
        <v>44407</v>
      </c>
      <c r="B6660" s="24" t="s">
        <v>42</v>
      </c>
      <c r="C6660" s="25">
        <v>439.21</v>
      </c>
      <c r="D6660" s="31" t="str">
        <f t="shared" si="103"/>
        <v/>
      </c>
      <c r="E6660" s="24" t="s">
        <v>56</v>
      </c>
    </row>
    <row r="6661" spans="1:5" s="23" customFormat="1" ht="15.75" outlineLevel="2" x14ac:dyDescent="0.25">
      <c r="A6661" s="27">
        <v>44407</v>
      </c>
      <c r="B6661" s="24" t="s">
        <v>42</v>
      </c>
      <c r="C6661" s="25">
        <v>60.48</v>
      </c>
      <c r="D6661" s="31" t="str">
        <f t="shared" si="103"/>
        <v/>
      </c>
      <c r="E6661" s="24" t="s">
        <v>56</v>
      </c>
    </row>
    <row r="6662" spans="1:5" s="23" customFormat="1" ht="15.75" outlineLevel="2" x14ac:dyDescent="0.25">
      <c r="A6662" s="27">
        <v>44407</v>
      </c>
      <c r="B6662" s="24" t="s">
        <v>42</v>
      </c>
      <c r="C6662" s="25">
        <v>69.989999999999995</v>
      </c>
      <c r="D6662" s="31" t="str">
        <f t="shared" si="103"/>
        <v/>
      </c>
      <c r="E6662" s="24" t="s">
        <v>56</v>
      </c>
    </row>
    <row r="6663" spans="1:5" s="23" customFormat="1" ht="15.75" outlineLevel="2" x14ac:dyDescent="0.25">
      <c r="A6663" s="27">
        <v>44407</v>
      </c>
      <c r="B6663" s="24" t="s">
        <v>42</v>
      </c>
      <c r="C6663" s="25">
        <v>18.29</v>
      </c>
      <c r="D6663" s="31" t="str">
        <f t="shared" si="103"/>
        <v/>
      </c>
      <c r="E6663" s="24" t="s">
        <v>137</v>
      </c>
    </row>
    <row r="6664" spans="1:5" s="23" customFormat="1" ht="15.75" outlineLevel="2" x14ac:dyDescent="0.25">
      <c r="A6664" s="27">
        <v>44407</v>
      </c>
      <c r="B6664" s="24" t="s">
        <v>42</v>
      </c>
      <c r="C6664" s="25">
        <v>49.18</v>
      </c>
      <c r="D6664" s="31" t="str">
        <f t="shared" si="103"/>
        <v/>
      </c>
      <c r="E6664" s="24" t="s">
        <v>56</v>
      </c>
    </row>
    <row r="6665" spans="1:5" s="23" customFormat="1" ht="15.75" outlineLevel="2" x14ac:dyDescent="0.25">
      <c r="A6665" s="27">
        <v>44407</v>
      </c>
      <c r="B6665" s="24" t="s">
        <v>42</v>
      </c>
      <c r="C6665" s="25">
        <v>17.989999999999998</v>
      </c>
      <c r="D6665" s="31" t="str">
        <f t="shared" si="103"/>
        <v/>
      </c>
      <c r="E6665" s="24" t="s">
        <v>56</v>
      </c>
    </row>
    <row r="6666" spans="1:5" s="23" customFormat="1" ht="15.75" outlineLevel="2" x14ac:dyDescent="0.25">
      <c r="A6666" s="27">
        <v>44407</v>
      </c>
      <c r="B6666" s="24" t="s">
        <v>42</v>
      </c>
      <c r="C6666" s="25">
        <v>77.099999999999994</v>
      </c>
      <c r="D6666" s="31" t="str">
        <f t="shared" si="103"/>
        <v/>
      </c>
      <c r="E6666" s="24" t="s">
        <v>137</v>
      </c>
    </row>
    <row r="6667" spans="1:5" s="23" customFormat="1" ht="15.75" outlineLevel="2" x14ac:dyDescent="0.25">
      <c r="A6667" s="27">
        <v>44407</v>
      </c>
      <c r="B6667" s="24" t="s">
        <v>42</v>
      </c>
      <c r="C6667" s="25">
        <v>55.98</v>
      </c>
      <c r="D6667" s="31" t="str">
        <f t="shared" si="103"/>
        <v/>
      </c>
      <c r="E6667" s="24" t="s">
        <v>56</v>
      </c>
    </row>
    <row r="6668" spans="1:5" s="23" customFormat="1" ht="15.75" outlineLevel="2" x14ac:dyDescent="0.25">
      <c r="A6668" s="27">
        <v>44407</v>
      </c>
      <c r="B6668" s="24" t="s">
        <v>42</v>
      </c>
      <c r="C6668" s="25">
        <v>30.99</v>
      </c>
      <c r="D6668" s="31" t="str">
        <f t="shared" si="103"/>
        <v/>
      </c>
      <c r="E6668" s="24" t="s">
        <v>56</v>
      </c>
    </row>
    <row r="6669" spans="1:5" s="23" customFormat="1" ht="15.75" outlineLevel="2" x14ac:dyDescent="0.25">
      <c r="A6669" s="27">
        <v>44407</v>
      </c>
      <c r="B6669" s="24" t="s">
        <v>42</v>
      </c>
      <c r="C6669" s="25">
        <v>33.979999999999997</v>
      </c>
      <c r="D6669" s="31" t="str">
        <f t="shared" si="103"/>
        <v/>
      </c>
      <c r="E6669" s="24" t="s">
        <v>56</v>
      </c>
    </row>
    <row r="6670" spans="1:5" s="23" customFormat="1" ht="15.75" outlineLevel="2" x14ac:dyDescent="0.25">
      <c r="A6670" s="27">
        <v>44407</v>
      </c>
      <c r="B6670" s="24" t="s">
        <v>42</v>
      </c>
      <c r="C6670" s="25">
        <v>-37.99</v>
      </c>
      <c r="D6670" s="31" t="str">
        <f t="shared" si="103"/>
        <v/>
      </c>
      <c r="E6670" s="24" t="s">
        <v>56</v>
      </c>
    </row>
    <row r="6671" spans="1:5" s="23" customFormat="1" ht="15.75" outlineLevel="2" x14ac:dyDescent="0.25">
      <c r="A6671" s="27">
        <v>44407</v>
      </c>
      <c r="B6671" s="24" t="s">
        <v>42</v>
      </c>
      <c r="C6671" s="25">
        <v>59.18</v>
      </c>
      <c r="D6671" s="31" t="str">
        <f t="shared" si="103"/>
        <v/>
      </c>
      <c r="E6671" s="24" t="s">
        <v>66</v>
      </c>
    </row>
    <row r="6672" spans="1:5" s="23" customFormat="1" ht="15.75" outlineLevel="2" x14ac:dyDescent="0.25">
      <c r="A6672" s="27">
        <v>44407</v>
      </c>
      <c r="B6672" s="24" t="s">
        <v>42</v>
      </c>
      <c r="C6672" s="25">
        <v>28.8</v>
      </c>
      <c r="D6672" s="31" t="str">
        <f t="shared" si="103"/>
        <v/>
      </c>
      <c r="E6672" s="24" t="s">
        <v>56</v>
      </c>
    </row>
    <row r="6673" spans="1:5" s="23" customFormat="1" ht="15.75" outlineLevel="2" x14ac:dyDescent="0.25">
      <c r="A6673" s="27">
        <v>44407</v>
      </c>
      <c r="B6673" s="24" t="s">
        <v>42</v>
      </c>
      <c r="C6673" s="25">
        <v>16.440000000000001</v>
      </c>
      <c r="D6673" s="31" t="str">
        <f t="shared" si="103"/>
        <v/>
      </c>
      <c r="E6673" s="24" t="s">
        <v>56</v>
      </c>
    </row>
    <row r="6674" spans="1:5" s="23" customFormat="1" ht="15.75" outlineLevel="2" x14ac:dyDescent="0.25">
      <c r="A6674" s="27">
        <v>44407</v>
      </c>
      <c r="B6674" s="24" t="s">
        <v>42</v>
      </c>
      <c r="C6674" s="25">
        <v>191.06</v>
      </c>
      <c r="D6674" s="31" t="str">
        <f t="shared" si="103"/>
        <v/>
      </c>
      <c r="E6674" s="24" t="s">
        <v>56</v>
      </c>
    </row>
    <row r="6675" spans="1:5" s="23" customFormat="1" ht="15.75" outlineLevel="2" x14ac:dyDescent="0.25">
      <c r="A6675" s="27">
        <v>44407</v>
      </c>
      <c r="B6675" s="24" t="s">
        <v>42</v>
      </c>
      <c r="C6675" s="25">
        <v>40.590000000000003</v>
      </c>
      <c r="D6675" s="31" t="str">
        <f t="shared" si="103"/>
        <v/>
      </c>
      <c r="E6675" s="24" t="s">
        <v>56</v>
      </c>
    </row>
    <row r="6676" spans="1:5" s="23" customFormat="1" ht="15.75" outlineLevel="2" x14ac:dyDescent="0.25">
      <c r="A6676" s="27">
        <v>44407</v>
      </c>
      <c r="B6676" s="24" t="s">
        <v>42</v>
      </c>
      <c r="C6676" s="25">
        <v>814.83</v>
      </c>
      <c r="D6676" s="31" t="str">
        <f t="shared" si="103"/>
        <v/>
      </c>
      <c r="E6676" s="24" t="s">
        <v>56</v>
      </c>
    </row>
    <row r="6677" spans="1:5" s="23" customFormat="1" ht="15.75" outlineLevel="2" x14ac:dyDescent="0.25">
      <c r="A6677" s="27">
        <v>44407</v>
      </c>
      <c r="B6677" s="24" t="s">
        <v>42</v>
      </c>
      <c r="C6677" s="25">
        <v>58.88</v>
      </c>
      <c r="D6677" s="31" t="str">
        <f t="shared" si="103"/>
        <v/>
      </c>
      <c r="E6677" s="24" t="s">
        <v>56</v>
      </c>
    </row>
    <row r="6678" spans="1:5" s="23" customFormat="1" ht="15.75" outlineLevel="2" x14ac:dyDescent="0.25">
      <c r="A6678" s="27">
        <v>44407</v>
      </c>
      <c r="B6678" s="24" t="s">
        <v>42</v>
      </c>
      <c r="C6678" s="25">
        <v>67.97</v>
      </c>
      <c r="D6678" s="31" t="str">
        <f t="shared" si="103"/>
        <v/>
      </c>
      <c r="E6678" s="24" t="s">
        <v>56</v>
      </c>
    </row>
    <row r="6679" spans="1:5" s="23" customFormat="1" ht="15.75" outlineLevel="2" x14ac:dyDescent="0.25">
      <c r="A6679" s="27">
        <v>44407</v>
      </c>
      <c r="B6679" s="24" t="s">
        <v>42</v>
      </c>
      <c r="C6679" s="25">
        <v>215.68</v>
      </c>
      <c r="D6679" s="31" t="str">
        <f t="shared" si="103"/>
        <v/>
      </c>
      <c r="E6679" s="24" t="s">
        <v>137</v>
      </c>
    </row>
    <row r="6680" spans="1:5" s="23" customFormat="1" ht="15.75" outlineLevel="2" x14ac:dyDescent="0.25">
      <c r="A6680" s="27">
        <v>44407</v>
      </c>
      <c r="B6680" s="24" t="s">
        <v>42</v>
      </c>
      <c r="C6680" s="25">
        <v>53.49</v>
      </c>
      <c r="D6680" s="31" t="str">
        <f t="shared" si="103"/>
        <v/>
      </c>
      <c r="E6680" s="24" t="s">
        <v>56</v>
      </c>
    </row>
    <row r="6681" spans="1:5" s="23" customFormat="1" ht="15.75" outlineLevel="2" x14ac:dyDescent="0.25">
      <c r="A6681" s="27">
        <v>44407</v>
      </c>
      <c r="B6681" s="24" t="s">
        <v>42</v>
      </c>
      <c r="C6681" s="25">
        <v>11.1</v>
      </c>
      <c r="D6681" s="31" t="str">
        <f t="shared" si="103"/>
        <v/>
      </c>
      <c r="E6681" s="24" t="s">
        <v>56</v>
      </c>
    </row>
    <row r="6682" spans="1:5" s="23" customFormat="1" ht="15.75" outlineLevel="2" x14ac:dyDescent="0.25">
      <c r="A6682" s="27">
        <v>44407</v>
      </c>
      <c r="B6682" s="24" t="s">
        <v>42</v>
      </c>
      <c r="C6682" s="25">
        <v>89.99</v>
      </c>
      <c r="D6682" s="31" t="str">
        <f t="shared" si="103"/>
        <v/>
      </c>
      <c r="E6682" s="24" t="s">
        <v>137</v>
      </c>
    </row>
    <row r="6683" spans="1:5" s="23" customFormat="1" ht="15.75" outlineLevel="2" x14ac:dyDescent="0.25">
      <c r="A6683" s="27">
        <v>44407</v>
      </c>
      <c r="B6683" s="24" t="s">
        <v>42</v>
      </c>
      <c r="C6683" s="25">
        <v>219.99</v>
      </c>
      <c r="D6683" s="31" t="str">
        <f t="shared" si="103"/>
        <v/>
      </c>
      <c r="E6683" s="24" t="s">
        <v>137</v>
      </c>
    </row>
    <row r="6684" spans="1:5" s="23" customFormat="1" ht="15.75" outlineLevel="2" x14ac:dyDescent="0.25">
      <c r="A6684" s="27">
        <v>44407</v>
      </c>
      <c r="B6684" s="24" t="s">
        <v>42</v>
      </c>
      <c r="C6684" s="25">
        <v>481</v>
      </c>
      <c r="D6684" s="31" t="str">
        <f t="shared" si="103"/>
        <v/>
      </c>
      <c r="E6684" s="24" t="s">
        <v>137</v>
      </c>
    </row>
    <row r="6685" spans="1:5" s="23" customFormat="1" ht="15.75" outlineLevel="2" x14ac:dyDescent="0.25">
      <c r="A6685" s="27">
        <v>44407</v>
      </c>
      <c r="B6685" s="24" t="s">
        <v>42</v>
      </c>
      <c r="C6685" s="25">
        <v>1119.96</v>
      </c>
      <c r="D6685" s="31" t="str">
        <f t="shared" si="103"/>
        <v/>
      </c>
      <c r="E6685" s="24" t="s">
        <v>137</v>
      </c>
    </row>
    <row r="6686" spans="1:5" s="23" customFormat="1" ht="15.75" outlineLevel="2" x14ac:dyDescent="0.25">
      <c r="A6686" s="27">
        <v>44407</v>
      </c>
      <c r="B6686" s="24" t="s">
        <v>42</v>
      </c>
      <c r="C6686" s="25">
        <v>46.78</v>
      </c>
      <c r="D6686" s="31" t="str">
        <f t="shared" si="103"/>
        <v/>
      </c>
      <c r="E6686" s="24" t="s">
        <v>137</v>
      </c>
    </row>
    <row r="6687" spans="1:5" s="23" customFormat="1" ht="15.75" outlineLevel="2" x14ac:dyDescent="0.25">
      <c r="A6687" s="27">
        <v>44407</v>
      </c>
      <c r="B6687" s="24" t="s">
        <v>42</v>
      </c>
      <c r="C6687" s="25">
        <v>14.19</v>
      </c>
      <c r="D6687" s="31" t="str">
        <f t="shared" si="103"/>
        <v/>
      </c>
      <c r="E6687" s="24" t="s">
        <v>56</v>
      </c>
    </row>
    <row r="6688" spans="1:5" s="23" customFormat="1" ht="15.75" outlineLevel="2" x14ac:dyDescent="0.25">
      <c r="A6688" s="27">
        <v>44407</v>
      </c>
      <c r="B6688" s="24" t="s">
        <v>42</v>
      </c>
      <c r="C6688" s="25">
        <v>9.1999999999999993</v>
      </c>
      <c r="D6688" s="31" t="str">
        <f t="shared" si="103"/>
        <v/>
      </c>
      <c r="E6688" s="24" t="s">
        <v>56</v>
      </c>
    </row>
    <row r="6689" spans="1:5" s="23" customFormat="1" ht="15.75" outlineLevel="2" x14ac:dyDescent="0.25">
      <c r="A6689" s="27">
        <v>44407</v>
      </c>
      <c r="B6689" s="24" t="s">
        <v>42</v>
      </c>
      <c r="C6689" s="25">
        <v>21.83</v>
      </c>
      <c r="D6689" s="31" t="str">
        <f t="shared" si="103"/>
        <v/>
      </c>
      <c r="E6689" s="24" t="s">
        <v>56</v>
      </c>
    </row>
    <row r="6690" spans="1:5" s="23" customFormat="1" ht="15.75" outlineLevel="2" x14ac:dyDescent="0.25">
      <c r="A6690" s="27">
        <v>44407</v>
      </c>
      <c r="B6690" s="24" t="s">
        <v>42</v>
      </c>
      <c r="C6690" s="25">
        <v>70.66</v>
      </c>
      <c r="D6690" s="31" t="str">
        <f t="shared" si="103"/>
        <v/>
      </c>
      <c r="E6690" s="24" t="s">
        <v>56</v>
      </c>
    </row>
    <row r="6691" spans="1:5" s="23" customFormat="1" ht="15.75" outlineLevel="2" x14ac:dyDescent="0.25">
      <c r="A6691" s="27">
        <v>44407</v>
      </c>
      <c r="B6691" s="24" t="s">
        <v>42</v>
      </c>
      <c r="C6691" s="25">
        <v>24.2</v>
      </c>
      <c r="D6691" s="31" t="str">
        <f t="shared" si="103"/>
        <v/>
      </c>
      <c r="E6691" s="24" t="s">
        <v>56</v>
      </c>
    </row>
    <row r="6692" spans="1:5" s="23" customFormat="1" ht="15.75" outlineLevel="2" x14ac:dyDescent="0.25">
      <c r="A6692" s="27">
        <v>44407</v>
      </c>
      <c r="B6692" s="24" t="s">
        <v>42</v>
      </c>
      <c r="C6692" s="25">
        <v>54.9</v>
      </c>
      <c r="D6692" s="31" t="str">
        <f t="shared" si="103"/>
        <v/>
      </c>
      <c r="E6692" s="24" t="s">
        <v>56</v>
      </c>
    </row>
    <row r="6693" spans="1:5" s="23" customFormat="1" ht="15.75" outlineLevel="2" x14ac:dyDescent="0.25">
      <c r="A6693" s="27">
        <v>44407</v>
      </c>
      <c r="B6693" s="24" t="s">
        <v>42</v>
      </c>
      <c r="C6693" s="25">
        <v>302.8</v>
      </c>
      <c r="D6693" s="31" t="str">
        <f t="shared" si="103"/>
        <v/>
      </c>
      <c r="E6693" s="24" t="s">
        <v>56</v>
      </c>
    </row>
    <row r="6694" spans="1:5" s="23" customFormat="1" ht="15.75" outlineLevel="2" x14ac:dyDescent="0.25">
      <c r="A6694" s="27">
        <v>44407</v>
      </c>
      <c r="B6694" s="24" t="s">
        <v>42</v>
      </c>
      <c r="C6694" s="25">
        <v>738.9</v>
      </c>
      <c r="D6694" s="31" t="str">
        <f t="shared" si="103"/>
        <v/>
      </c>
      <c r="E6694" s="24" t="s">
        <v>56</v>
      </c>
    </row>
    <row r="6695" spans="1:5" s="23" customFormat="1" ht="15.75" outlineLevel="2" x14ac:dyDescent="0.25">
      <c r="A6695" s="27">
        <v>44407</v>
      </c>
      <c r="B6695" s="24" t="s">
        <v>42</v>
      </c>
      <c r="C6695" s="25">
        <v>375</v>
      </c>
      <c r="D6695" s="31" t="str">
        <f t="shared" si="103"/>
        <v/>
      </c>
      <c r="E6695" s="24" t="s">
        <v>56</v>
      </c>
    </row>
    <row r="6696" spans="1:5" s="23" customFormat="1" ht="15.75" outlineLevel="2" x14ac:dyDescent="0.25">
      <c r="A6696" s="27">
        <v>44407</v>
      </c>
      <c r="B6696" s="24" t="s">
        <v>42</v>
      </c>
      <c r="C6696" s="25">
        <v>57.21</v>
      </c>
      <c r="D6696" s="31" t="str">
        <f t="shared" si="103"/>
        <v/>
      </c>
      <c r="E6696" s="24" t="s">
        <v>56</v>
      </c>
    </row>
    <row r="6697" spans="1:5" s="23" customFormat="1" ht="15.75" outlineLevel="2" x14ac:dyDescent="0.25">
      <c r="A6697" s="27">
        <v>44407</v>
      </c>
      <c r="B6697" s="24" t="s">
        <v>42</v>
      </c>
      <c r="C6697" s="25">
        <v>86.34</v>
      </c>
      <c r="D6697" s="31" t="str">
        <f t="shared" si="103"/>
        <v/>
      </c>
      <c r="E6697" s="24" t="s">
        <v>56</v>
      </c>
    </row>
    <row r="6698" spans="1:5" s="23" customFormat="1" ht="15.75" outlineLevel="2" x14ac:dyDescent="0.25">
      <c r="A6698" s="27">
        <v>44407</v>
      </c>
      <c r="B6698" s="24" t="s">
        <v>42</v>
      </c>
      <c r="C6698" s="25">
        <v>11.38</v>
      </c>
      <c r="D6698" s="31" t="str">
        <f t="shared" si="103"/>
        <v/>
      </c>
      <c r="E6698" s="24" t="s">
        <v>56</v>
      </c>
    </row>
    <row r="6699" spans="1:5" s="23" customFormat="1" ht="15.75" outlineLevel="2" x14ac:dyDescent="0.25">
      <c r="A6699" s="27">
        <v>44407</v>
      </c>
      <c r="B6699" s="24" t="s">
        <v>42</v>
      </c>
      <c r="C6699" s="25">
        <v>60.8</v>
      </c>
      <c r="D6699" s="31" t="str">
        <f t="shared" si="103"/>
        <v/>
      </c>
      <c r="E6699" s="24" t="s">
        <v>137</v>
      </c>
    </row>
    <row r="6700" spans="1:5" s="23" customFormat="1" ht="15.75" outlineLevel="2" x14ac:dyDescent="0.25">
      <c r="A6700" s="27">
        <v>44407</v>
      </c>
      <c r="B6700" s="24" t="s">
        <v>42</v>
      </c>
      <c r="C6700" s="25">
        <v>139.91999999999999</v>
      </c>
      <c r="D6700" s="31" t="str">
        <f t="shared" si="103"/>
        <v/>
      </c>
      <c r="E6700" s="24" t="s">
        <v>137</v>
      </c>
    </row>
    <row r="6701" spans="1:5" s="23" customFormat="1" ht="15.75" outlineLevel="2" x14ac:dyDescent="0.25">
      <c r="A6701" s="27">
        <v>44407</v>
      </c>
      <c r="B6701" s="24" t="s">
        <v>42</v>
      </c>
      <c r="C6701" s="25">
        <v>59.39</v>
      </c>
      <c r="D6701" s="31" t="str">
        <f t="shared" si="103"/>
        <v/>
      </c>
      <c r="E6701" s="24" t="s">
        <v>137</v>
      </c>
    </row>
    <row r="6702" spans="1:5" s="23" customFormat="1" ht="15.75" outlineLevel="2" x14ac:dyDescent="0.25">
      <c r="A6702" s="27">
        <v>44407</v>
      </c>
      <c r="B6702" s="24" t="s">
        <v>42</v>
      </c>
      <c r="C6702" s="25">
        <v>1049.99</v>
      </c>
      <c r="D6702" s="31" t="str">
        <f t="shared" si="103"/>
        <v/>
      </c>
      <c r="E6702" s="24" t="s">
        <v>137</v>
      </c>
    </row>
    <row r="6703" spans="1:5" s="23" customFormat="1" ht="15.75" outlineLevel="2" x14ac:dyDescent="0.25">
      <c r="A6703" s="27">
        <v>44407</v>
      </c>
      <c r="B6703" s="24" t="s">
        <v>42</v>
      </c>
      <c r="C6703" s="25">
        <v>32.97</v>
      </c>
      <c r="D6703" s="31" t="str">
        <f t="shared" si="103"/>
        <v/>
      </c>
      <c r="E6703" s="24" t="s">
        <v>56</v>
      </c>
    </row>
    <row r="6704" spans="1:5" s="23" customFormat="1" ht="15.75" outlineLevel="2" x14ac:dyDescent="0.25">
      <c r="A6704" s="27">
        <v>44407</v>
      </c>
      <c r="B6704" s="24" t="s">
        <v>42</v>
      </c>
      <c r="C6704" s="25">
        <v>28.77</v>
      </c>
      <c r="D6704" s="31" t="str">
        <f t="shared" si="103"/>
        <v/>
      </c>
      <c r="E6704" s="24" t="s">
        <v>56</v>
      </c>
    </row>
    <row r="6705" spans="1:5" s="23" customFormat="1" ht="15.75" outlineLevel="2" x14ac:dyDescent="0.25">
      <c r="A6705" s="27">
        <v>44407</v>
      </c>
      <c r="B6705" s="24" t="s">
        <v>42</v>
      </c>
      <c r="C6705" s="25">
        <v>67</v>
      </c>
      <c r="D6705" s="31" t="str">
        <f t="shared" ref="D6705:D6768" si="104">IF(E6705="","TOTAL","")</f>
        <v/>
      </c>
      <c r="E6705" s="24" t="s">
        <v>56</v>
      </c>
    </row>
    <row r="6706" spans="1:5" s="23" customFormat="1" ht="15.75" outlineLevel="2" x14ac:dyDescent="0.25">
      <c r="A6706" s="27">
        <v>44407</v>
      </c>
      <c r="B6706" s="24" t="s">
        <v>42</v>
      </c>
      <c r="C6706" s="25">
        <v>88.52</v>
      </c>
      <c r="D6706" s="31" t="str">
        <f t="shared" si="104"/>
        <v/>
      </c>
      <c r="E6706" s="24" t="s">
        <v>56</v>
      </c>
    </row>
    <row r="6707" spans="1:5" s="23" customFormat="1" ht="15.75" outlineLevel="2" x14ac:dyDescent="0.25">
      <c r="A6707" s="27">
        <v>44407</v>
      </c>
      <c r="B6707" s="24" t="s">
        <v>42</v>
      </c>
      <c r="C6707" s="25">
        <v>172.18</v>
      </c>
      <c r="D6707" s="31" t="str">
        <f t="shared" si="104"/>
        <v/>
      </c>
      <c r="E6707" s="24" t="s">
        <v>56</v>
      </c>
    </row>
    <row r="6708" spans="1:5" s="23" customFormat="1" ht="15.75" outlineLevel="2" x14ac:dyDescent="0.25">
      <c r="A6708" s="27">
        <v>44407</v>
      </c>
      <c r="B6708" s="24" t="s">
        <v>42</v>
      </c>
      <c r="C6708" s="25">
        <v>18.690000000000001</v>
      </c>
      <c r="D6708" s="31" t="str">
        <f t="shared" si="104"/>
        <v/>
      </c>
      <c r="E6708" s="24" t="s">
        <v>56</v>
      </c>
    </row>
    <row r="6709" spans="1:5" s="23" customFormat="1" ht="15.75" outlineLevel="2" x14ac:dyDescent="0.25">
      <c r="A6709" s="27">
        <v>44407</v>
      </c>
      <c r="B6709" s="24" t="s">
        <v>42</v>
      </c>
      <c r="C6709" s="25">
        <v>306.83999999999997</v>
      </c>
      <c r="D6709" s="31" t="str">
        <f t="shared" si="104"/>
        <v/>
      </c>
      <c r="E6709" s="24" t="s">
        <v>56</v>
      </c>
    </row>
    <row r="6710" spans="1:5" s="23" customFormat="1" ht="15.75" outlineLevel="2" x14ac:dyDescent="0.25">
      <c r="A6710" s="27">
        <v>44407</v>
      </c>
      <c r="B6710" s="24" t="s">
        <v>42</v>
      </c>
      <c r="C6710" s="25">
        <v>45.58</v>
      </c>
      <c r="D6710" s="31" t="str">
        <f t="shared" si="104"/>
        <v/>
      </c>
      <c r="E6710" s="24" t="s">
        <v>56</v>
      </c>
    </row>
    <row r="6711" spans="1:5" s="23" customFormat="1" ht="15.75" outlineLevel="2" x14ac:dyDescent="0.25">
      <c r="A6711" s="27">
        <v>44407</v>
      </c>
      <c r="B6711" s="24" t="s">
        <v>42</v>
      </c>
      <c r="C6711" s="25">
        <v>43.99</v>
      </c>
      <c r="D6711" s="31" t="str">
        <f t="shared" si="104"/>
        <v/>
      </c>
      <c r="E6711" s="24" t="s">
        <v>56</v>
      </c>
    </row>
    <row r="6712" spans="1:5" s="23" customFormat="1" ht="15.75" outlineLevel="2" x14ac:dyDescent="0.25">
      <c r="A6712" s="27">
        <v>44407</v>
      </c>
      <c r="B6712" s="24" t="s">
        <v>42</v>
      </c>
      <c r="C6712" s="25">
        <v>150.18</v>
      </c>
      <c r="D6712" s="31" t="str">
        <f t="shared" si="104"/>
        <v/>
      </c>
      <c r="E6712" s="24" t="s">
        <v>56</v>
      </c>
    </row>
    <row r="6713" spans="1:5" s="23" customFormat="1" ht="15.75" outlineLevel="2" x14ac:dyDescent="0.25">
      <c r="A6713" s="27">
        <v>44407</v>
      </c>
      <c r="B6713" s="24" t="s">
        <v>42</v>
      </c>
      <c r="C6713" s="25">
        <v>15.09</v>
      </c>
      <c r="D6713" s="31" t="str">
        <f t="shared" si="104"/>
        <v/>
      </c>
      <c r="E6713" s="24" t="s">
        <v>56</v>
      </c>
    </row>
    <row r="6714" spans="1:5" s="23" customFormat="1" ht="15.75" outlineLevel="2" x14ac:dyDescent="0.25">
      <c r="A6714" s="27">
        <v>44407</v>
      </c>
      <c r="B6714" s="24" t="s">
        <v>42</v>
      </c>
      <c r="C6714" s="25">
        <v>111.63</v>
      </c>
      <c r="D6714" s="31" t="str">
        <f t="shared" si="104"/>
        <v/>
      </c>
      <c r="E6714" s="24" t="s">
        <v>56</v>
      </c>
    </row>
    <row r="6715" spans="1:5" s="23" customFormat="1" ht="15.75" outlineLevel="2" x14ac:dyDescent="0.25">
      <c r="A6715" s="27">
        <v>44407</v>
      </c>
      <c r="B6715" s="24" t="s">
        <v>42</v>
      </c>
      <c r="C6715" s="25">
        <v>183.56</v>
      </c>
      <c r="D6715" s="31" t="str">
        <f t="shared" si="104"/>
        <v/>
      </c>
      <c r="E6715" s="24" t="s">
        <v>56</v>
      </c>
    </row>
    <row r="6716" spans="1:5" s="23" customFormat="1" ht="15.75" outlineLevel="2" x14ac:dyDescent="0.25">
      <c r="A6716" s="27">
        <v>44407</v>
      </c>
      <c r="B6716" s="24" t="s">
        <v>42</v>
      </c>
      <c r="C6716" s="25">
        <v>139.6</v>
      </c>
      <c r="D6716" s="31" t="str">
        <f t="shared" si="104"/>
        <v/>
      </c>
      <c r="E6716" s="24" t="s">
        <v>56</v>
      </c>
    </row>
    <row r="6717" spans="1:5" s="23" customFormat="1" ht="15.75" outlineLevel="2" x14ac:dyDescent="0.25">
      <c r="A6717" s="27">
        <v>44407</v>
      </c>
      <c r="B6717" s="24" t="s">
        <v>42</v>
      </c>
      <c r="C6717" s="25">
        <v>8.99</v>
      </c>
      <c r="D6717" s="31" t="str">
        <f t="shared" si="104"/>
        <v/>
      </c>
      <c r="E6717" s="24" t="s">
        <v>56</v>
      </c>
    </row>
    <row r="6718" spans="1:5" s="23" customFormat="1" ht="15.75" outlineLevel="2" x14ac:dyDescent="0.25">
      <c r="A6718" s="27">
        <v>44407</v>
      </c>
      <c r="B6718" s="24" t="s">
        <v>42</v>
      </c>
      <c r="C6718" s="25">
        <v>23.04</v>
      </c>
      <c r="D6718" s="31" t="str">
        <f t="shared" si="104"/>
        <v/>
      </c>
      <c r="E6718" s="24" t="s">
        <v>56</v>
      </c>
    </row>
    <row r="6719" spans="1:5" s="23" customFormat="1" ht="15.75" outlineLevel="2" x14ac:dyDescent="0.25">
      <c r="A6719" s="27">
        <v>44407</v>
      </c>
      <c r="B6719" s="24" t="s">
        <v>42</v>
      </c>
      <c r="C6719" s="25">
        <v>12.69</v>
      </c>
      <c r="D6719" s="31" t="str">
        <f t="shared" si="104"/>
        <v/>
      </c>
      <c r="E6719" s="24" t="s">
        <v>56</v>
      </c>
    </row>
    <row r="6720" spans="1:5" s="23" customFormat="1" ht="15.75" outlineLevel="2" x14ac:dyDescent="0.25">
      <c r="A6720" s="27">
        <v>44407</v>
      </c>
      <c r="B6720" s="24" t="s">
        <v>42</v>
      </c>
      <c r="C6720" s="25">
        <v>89.59</v>
      </c>
      <c r="D6720" s="31" t="str">
        <f t="shared" si="104"/>
        <v/>
      </c>
      <c r="E6720" s="24" t="s">
        <v>56</v>
      </c>
    </row>
    <row r="6721" spans="1:5" s="23" customFormat="1" ht="15.75" outlineLevel="2" x14ac:dyDescent="0.25">
      <c r="A6721" s="27">
        <v>44407</v>
      </c>
      <c r="B6721" s="24" t="s">
        <v>42</v>
      </c>
      <c r="C6721" s="25">
        <v>35.979999999999997</v>
      </c>
      <c r="D6721" s="31" t="str">
        <f t="shared" si="104"/>
        <v/>
      </c>
      <c r="E6721" s="24" t="s">
        <v>56</v>
      </c>
    </row>
    <row r="6722" spans="1:5" s="23" customFormat="1" ht="15.75" outlineLevel="2" x14ac:dyDescent="0.25">
      <c r="A6722" s="27">
        <v>44407</v>
      </c>
      <c r="B6722" s="24" t="s">
        <v>42</v>
      </c>
      <c r="C6722" s="25">
        <v>7.6</v>
      </c>
      <c r="D6722" s="31" t="str">
        <f t="shared" si="104"/>
        <v/>
      </c>
      <c r="E6722" s="24" t="s">
        <v>56</v>
      </c>
    </row>
    <row r="6723" spans="1:5" s="23" customFormat="1" ht="15.75" outlineLevel="2" x14ac:dyDescent="0.25">
      <c r="A6723" s="27">
        <v>44407</v>
      </c>
      <c r="B6723" s="24" t="s">
        <v>42</v>
      </c>
      <c r="C6723" s="25">
        <v>250.13</v>
      </c>
      <c r="D6723" s="31" t="str">
        <f t="shared" si="104"/>
        <v/>
      </c>
      <c r="E6723" s="24" t="s">
        <v>56</v>
      </c>
    </row>
    <row r="6724" spans="1:5" s="23" customFormat="1" ht="15.75" outlineLevel="2" x14ac:dyDescent="0.25">
      <c r="A6724" s="27">
        <v>44407</v>
      </c>
      <c r="B6724" s="24" t="s">
        <v>42</v>
      </c>
      <c r="C6724" s="25">
        <v>14.39</v>
      </c>
      <c r="D6724" s="31" t="str">
        <f t="shared" si="104"/>
        <v/>
      </c>
      <c r="E6724" s="24" t="s">
        <v>56</v>
      </c>
    </row>
    <row r="6725" spans="1:5" s="23" customFormat="1" ht="15.75" outlineLevel="2" x14ac:dyDescent="0.25">
      <c r="A6725" s="27">
        <v>44407</v>
      </c>
      <c r="B6725" s="24" t="s">
        <v>42</v>
      </c>
      <c r="C6725" s="25">
        <v>51.06</v>
      </c>
      <c r="D6725" s="31" t="str">
        <f t="shared" si="104"/>
        <v/>
      </c>
      <c r="E6725" s="24" t="s">
        <v>56</v>
      </c>
    </row>
    <row r="6726" spans="1:5" s="23" customFormat="1" ht="15.75" outlineLevel="2" x14ac:dyDescent="0.25">
      <c r="A6726" s="27">
        <v>44407</v>
      </c>
      <c r="B6726" s="24" t="s">
        <v>42</v>
      </c>
      <c r="C6726" s="25">
        <v>41.52</v>
      </c>
      <c r="D6726" s="31" t="str">
        <f t="shared" si="104"/>
        <v/>
      </c>
      <c r="E6726" s="24" t="s">
        <v>56</v>
      </c>
    </row>
    <row r="6727" spans="1:5" s="23" customFormat="1" ht="15.75" outlineLevel="2" x14ac:dyDescent="0.25">
      <c r="A6727" s="27">
        <v>44407</v>
      </c>
      <c r="B6727" s="24" t="s">
        <v>42</v>
      </c>
      <c r="C6727" s="25">
        <v>212.67</v>
      </c>
      <c r="D6727" s="31" t="str">
        <f t="shared" si="104"/>
        <v/>
      </c>
      <c r="E6727" s="24" t="s">
        <v>56</v>
      </c>
    </row>
    <row r="6728" spans="1:5" s="23" customFormat="1" ht="15.75" outlineLevel="2" x14ac:dyDescent="0.25">
      <c r="A6728" s="27">
        <v>44407</v>
      </c>
      <c r="B6728" s="24" t="s">
        <v>42</v>
      </c>
      <c r="C6728" s="25">
        <v>182.94</v>
      </c>
      <c r="D6728" s="31" t="str">
        <f t="shared" si="104"/>
        <v/>
      </c>
      <c r="E6728" s="24" t="s">
        <v>137</v>
      </c>
    </row>
    <row r="6729" spans="1:5" s="23" customFormat="1" ht="15.75" outlineLevel="2" x14ac:dyDescent="0.25">
      <c r="A6729" s="27">
        <v>44407</v>
      </c>
      <c r="B6729" s="24" t="s">
        <v>42</v>
      </c>
      <c r="C6729" s="25">
        <v>20.2</v>
      </c>
      <c r="D6729" s="31" t="str">
        <f t="shared" si="104"/>
        <v/>
      </c>
      <c r="E6729" s="24" t="s">
        <v>56</v>
      </c>
    </row>
    <row r="6730" spans="1:5" s="23" customFormat="1" ht="15.75" outlineLevel="2" x14ac:dyDescent="0.25">
      <c r="A6730" s="27">
        <v>44407</v>
      </c>
      <c r="B6730" s="24" t="s">
        <v>42</v>
      </c>
      <c r="C6730" s="25">
        <v>227.58</v>
      </c>
      <c r="D6730" s="31" t="str">
        <f t="shared" si="104"/>
        <v/>
      </c>
      <c r="E6730" s="24" t="s">
        <v>137</v>
      </c>
    </row>
    <row r="6731" spans="1:5" s="23" customFormat="1" ht="15.75" outlineLevel="2" x14ac:dyDescent="0.25">
      <c r="A6731" s="27">
        <v>44407</v>
      </c>
      <c r="B6731" s="24" t="s">
        <v>42</v>
      </c>
      <c r="C6731" s="25">
        <v>462.13</v>
      </c>
      <c r="D6731" s="31" t="str">
        <f t="shared" si="104"/>
        <v/>
      </c>
      <c r="E6731" s="24" t="s">
        <v>56</v>
      </c>
    </row>
    <row r="6732" spans="1:5" s="23" customFormat="1" ht="15.75" outlineLevel="2" x14ac:dyDescent="0.25">
      <c r="A6732" s="27">
        <v>44407</v>
      </c>
      <c r="B6732" s="24" t="s">
        <v>42</v>
      </c>
      <c r="C6732" s="25">
        <v>46.78</v>
      </c>
      <c r="D6732" s="31" t="str">
        <f t="shared" si="104"/>
        <v/>
      </c>
      <c r="E6732" s="24" t="s">
        <v>56</v>
      </c>
    </row>
    <row r="6733" spans="1:5" s="23" customFormat="1" ht="15.75" outlineLevel="2" x14ac:dyDescent="0.25">
      <c r="A6733" s="27">
        <v>44407</v>
      </c>
      <c r="B6733" s="24" t="s">
        <v>42</v>
      </c>
      <c r="C6733" s="25">
        <v>32.950000000000003</v>
      </c>
      <c r="D6733" s="31" t="str">
        <f t="shared" si="104"/>
        <v/>
      </c>
      <c r="E6733" s="24" t="s">
        <v>56</v>
      </c>
    </row>
    <row r="6734" spans="1:5" s="23" customFormat="1" ht="15.75" outlineLevel="2" x14ac:dyDescent="0.25">
      <c r="A6734" s="27">
        <v>44407</v>
      </c>
      <c r="B6734" s="24" t="s">
        <v>42</v>
      </c>
      <c r="C6734" s="25">
        <v>19.8</v>
      </c>
      <c r="D6734" s="31" t="str">
        <f t="shared" si="104"/>
        <v/>
      </c>
      <c r="E6734" s="24" t="s">
        <v>56</v>
      </c>
    </row>
    <row r="6735" spans="1:5" s="23" customFormat="1" ht="15.75" outlineLevel="2" x14ac:dyDescent="0.25">
      <c r="A6735" s="27">
        <v>44407</v>
      </c>
      <c r="B6735" s="24" t="s">
        <v>42</v>
      </c>
      <c r="C6735" s="25">
        <v>256.85000000000002</v>
      </c>
      <c r="D6735" s="31" t="str">
        <f t="shared" si="104"/>
        <v/>
      </c>
      <c r="E6735" s="24" t="s">
        <v>56</v>
      </c>
    </row>
    <row r="6736" spans="1:5" s="23" customFormat="1" ht="15.75" outlineLevel="2" x14ac:dyDescent="0.25">
      <c r="A6736" s="27">
        <v>44407</v>
      </c>
      <c r="B6736" s="24" t="s">
        <v>42</v>
      </c>
      <c r="C6736" s="25">
        <v>18.38</v>
      </c>
      <c r="D6736" s="31" t="str">
        <f t="shared" si="104"/>
        <v/>
      </c>
      <c r="E6736" s="24" t="s">
        <v>56</v>
      </c>
    </row>
    <row r="6737" spans="1:5" s="23" customFormat="1" ht="15.75" outlineLevel="2" x14ac:dyDescent="0.25">
      <c r="A6737" s="27">
        <v>44407</v>
      </c>
      <c r="B6737" s="24" t="s">
        <v>42</v>
      </c>
      <c r="C6737" s="25">
        <v>27.69</v>
      </c>
      <c r="D6737" s="31" t="str">
        <f t="shared" si="104"/>
        <v/>
      </c>
      <c r="E6737" s="24" t="s">
        <v>56</v>
      </c>
    </row>
    <row r="6738" spans="1:5" s="23" customFormat="1" ht="15.75" outlineLevel="2" x14ac:dyDescent="0.25">
      <c r="A6738" s="27">
        <v>44407</v>
      </c>
      <c r="B6738" s="24" t="s">
        <v>42</v>
      </c>
      <c r="C6738" s="25">
        <v>394.06</v>
      </c>
      <c r="D6738" s="31" t="str">
        <f t="shared" si="104"/>
        <v/>
      </c>
      <c r="E6738" s="24" t="s">
        <v>56</v>
      </c>
    </row>
    <row r="6739" spans="1:5" s="23" customFormat="1" ht="15.75" outlineLevel="1" x14ac:dyDescent="0.25">
      <c r="A6739" s="28">
        <f>A6738</f>
        <v>44407</v>
      </c>
      <c r="B6739" s="29" t="str">
        <f>B6738</f>
        <v>OFFICE DEPOT</v>
      </c>
      <c r="C6739" s="30">
        <f>SUBTOTAL(9,C6633:C6738)</f>
        <v>12968.13</v>
      </c>
      <c r="D6739" s="31" t="str">
        <f t="shared" si="104"/>
        <v>TOTAL</v>
      </c>
      <c r="E6739" s="24"/>
    </row>
    <row r="6740" spans="1:5" s="23" customFormat="1" ht="15.75" outlineLevel="2" x14ac:dyDescent="0.25">
      <c r="A6740" s="27">
        <v>44407</v>
      </c>
      <c r="B6740" s="24" t="s">
        <v>22</v>
      </c>
      <c r="C6740" s="25">
        <v>16.989999999999998</v>
      </c>
      <c r="D6740" s="31" t="str">
        <f t="shared" si="104"/>
        <v/>
      </c>
      <c r="E6740" s="24" t="s">
        <v>58</v>
      </c>
    </row>
    <row r="6741" spans="1:5" s="23" customFormat="1" ht="15.75" outlineLevel="2" x14ac:dyDescent="0.25">
      <c r="A6741" s="27">
        <v>44407</v>
      </c>
      <c r="B6741" s="24" t="s">
        <v>22</v>
      </c>
      <c r="C6741" s="25">
        <v>11.14</v>
      </c>
      <c r="D6741" s="31" t="str">
        <f t="shared" si="104"/>
        <v/>
      </c>
      <c r="E6741" s="24" t="s">
        <v>58</v>
      </c>
    </row>
    <row r="6742" spans="1:5" s="23" customFormat="1" ht="15.75" outlineLevel="2" x14ac:dyDescent="0.25">
      <c r="A6742" s="27">
        <v>44407</v>
      </c>
      <c r="B6742" s="24" t="s">
        <v>22</v>
      </c>
      <c r="C6742" s="25">
        <v>33.979999999999997</v>
      </c>
      <c r="D6742" s="31" t="str">
        <f t="shared" si="104"/>
        <v/>
      </c>
      <c r="E6742" s="24" t="s">
        <v>58</v>
      </c>
    </row>
    <row r="6743" spans="1:5" s="23" customFormat="1" ht="15.75" outlineLevel="2" x14ac:dyDescent="0.25">
      <c r="A6743" s="27">
        <v>44407</v>
      </c>
      <c r="B6743" s="24" t="s">
        <v>22</v>
      </c>
      <c r="C6743" s="25">
        <v>49.8</v>
      </c>
      <c r="D6743" s="31" t="str">
        <f t="shared" si="104"/>
        <v/>
      </c>
      <c r="E6743" s="24" t="s">
        <v>58</v>
      </c>
    </row>
    <row r="6744" spans="1:5" s="23" customFormat="1" ht="15.75" outlineLevel="2" x14ac:dyDescent="0.25">
      <c r="A6744" s="27">
        <v>44407</v>
      </c>
      <c r="B6744" s="24" t="s">
        <v>22</v>
      </c>
      <c r="C6744" s="25">
        <v>23.6</v>
      </c>
      <c r="D6744" s="31" t="str">
        <f t="shared" si="104"/>
        <v/>
      </c>
      <c r="E6744" s="24" t="s">
        <v>58</v>
      </c>
    </row>
    <row r="6745" spans="1:5" s="23" customFormat="1" ht="15.75" outlineLevel="2" x14ac:dyDescent="0.25">
      <c r="A6745" s="27">
        <v>44407</v>
      </c>
      <c r="B6745" s="24" t="s">
        <v>22</v>
      </c>
      <c r="C6745" s="25">
        <v>5.99</v>
      </c>
      <c r="D6745" s="31" t="str">
        <f t="shared" si="104"/>
        <v/>
      </c>
      <c r="E6745" s="24" t="s">
        <v>58</v>
      </c>
    </row>
    <row r="6746" spans="1:5" s="23" customFormat="1" ht="15.75" outlineLevel="2" x14ac:dyDescent="0.25">
      <c r="A6746" s="27">
        <v>44407</v>
      </c>
      <c r="B6746" s="24" t="s">
        <v>22</v>
      </c>
      <c r="C6746" s="25">
        <v>-5.41</v>
      </c>
      <c r="D6746" s="31" t="str">
        <f t="shared" si="104"/>
        <v/>
      </c>
      <c r="E6746" s="24" t="s">
        <v>58</v>
      </c>
    </row>
    <row r="6747" spans="1:5" s="23" customFormat="1" ht="15.75" outlineLevel="1" x14ac:dyDescent="0.25">
      <c r="A6747" s="28">
        <f>A6746</f>
        <v>44407</v>
      </c>
      <c r="B6747" s="29" t="str">
        <f>B6746</f>
        <v>OREILLY AUTOMOTIVE INC</v>
      </c>
      <c r="C6747" s="30">
        <f>SUBTOTAL(9,C6740:C6746)</f>
        <v>136.09</v>
      </c>
      <c r="D6747" s="31" t="str">
        <f t="shared" si="104"/>
        <v>TOTAL</v>
      </c>
      <c r="E6747" s="24"/>
    </row>
    <row r="6748" spans="1:5" s="23" customFormat="1" ht="15.75" outlineLevel="2" x14ac:dyDescent="0.25">
      <c r="A6748" s="27">
        <v>44407</v>
      </c>
      <c r="B6748" s="24" t="s">
        <v>92</v>
      </c>
      <c r="C6748" s="25">
        <v>64.180000000000007</v>
      </c>
      <c r="D6748" s="31" t="str">
        <f t="shared" si="104"/>
        <v/>
      </c>
      <c r="E6748" s="24" t="s">
        <v>66</v>
      </c>
    </row>
    <row r="6749" spans="1:5" s="23" customFormat="1" ht="15.75" outlineLevel="2" x14ac:dyDescent="0.25">
      <c r="A6749" s="27">
        <v>44407</v>
      </c>
      <c r="B6749" s="24" t="s">
        <v>92</v>
      </c>
      <c r="C6749" s="25">
        <v>321.08</v>
      </c>
      <c r="D6749" s="31" t="str">
        <f t="shared" si="104"/>
        <v/>
      </c>
      <c r="E6749" s="24" t="s">
        <v>56</v>
      </c>
    </row>
    <row r="6750" spans="1:5" s="23" customFormat="1" ht="15.75" outlineLevel="1" x14ac:dyDescent="0.25">
      <c r="A6750" s="28">
        <f>A6749</f>
        <v>44407</v>
      </c>
      <c r="B6750" s="29" t="str">
        <f>B6749</f>
        <v>OTC BRANDS INC</v>
      </c>
      <c r="C6750" s="30">
        <f>SUBTOTAL(9,C6748:C6749)</f>
        <v>385.26</v>
      </c>
      <c r="D6750" s="31" t="str">
        <f t="shared" si="104"/>
        <v>TOTAL</v>
      </c>
      <c r="E6750" s="24"/>
    </row>
    <row r="6751" spans="1:5" s="23" customFormat="1" ht="15.75" outlineLevel="2" x14ac:dyDescent="0.25">
      <c r="A6751" s="27">
        <v>44407</v>
      </c>
      <c r="B6751" s="24" t="s">
        <v>1338</v>
      </c>
      <c r="C6751" s="25">
        <v>578.75</v>
      </c>
      <c r="D6751" s="31" t="str">
        <f t="shared" si="104"/>
        <v/>
      </c>
      <c r="E6751" s="24" t="s">
        <v>72</v>
      </c>
    </row>
    <row r="6752" spans="1:5" s="23" customFormat="1" ht="15.75" outlineLevel="1" x14ac:dyDescent="0.25">
      <c r="A6752" s="28">
        <f>A6751</f>
        <v>44407</v>
      </c>
      <c r="B6752" s="29" t="str">
        <f>B6751</f>
        <v>OTIS ELEVATOR COMPANY</v>
      </c>
      <c r="C6752" s="30">
        <f>SUBTOTAL(9,C6751:C6751)</f>
        <v>578.75</v>
      </c>
      <c r="D6752" s="31" t="str">
        <f t="shared" si="104"/>
        <v>TOTAL</v>
      </c>
      <c r="E6752" s="24"/>
    </row>
    <row r="6753" spans="1:5" s="23" customFormat="1" ht="15.75" outlineLevel="2" x14ac:dyDescent="0.25">
      <c r="A6753" s="27">
        <v>44407</v>
      </c>
      <c r="B6753" s="24" t="s">
        <v>158</v>
      </c>
      <c r="C6753" s="25">
        <v>2146.5700000000002</v>
      </c>
      <c r="D6753" s="31" t="str">
        <f t="shared" si="104"/>
        <v/>
      </c>
      <c r="E6753" s="24" t="s">
        <v>57</v>
      </c>
    </row>
    <row r="6754" spans="1:5" s="23" customFormat="1" ht="15.75" outlineLevel="1" x14ac:dyDescent="0.25">
      <c r="A6754" s="28">
        <f>A6753</f>
        <v>44407</v>
      </c>
      <c r="B6754" s="29" t="str">
        <f>B6753</f>
        <v>OVERDRIVE INC</v>
      </c>
      <c r="C6754" s="30">
        <f>SUBTOTAL(9,C6753:C6753)</f>
        <v>2146.5700000000002</v>
      </c>
      <c r="D6754" s="31" t="str">
        <f t="shared" si="104"/>
        <v>TOTAL</v>
      </c>
      <c r="E6754" s="24"/>
    </row>
    <row r="6755" spans="1:5" s="23" customFormat="1" ht="15.75" outlineLevel="2" x14ac:dyDescent="0.25">
      <c r="A6755" s="27">
        <v>44407</v>
      </c>
      <c r="B6755" s="24" t="s">
        <v>545</v>
      </c>
      <c r="C6755" s="25">
        <v>1256.68</v>
      </c>
      <c r="D6755" s="31" t="str">
        <f t="shared" si="104"/>
        <v/>
      </c>
      <c r="E6755" s="24" t="s">
        <v>62</v>
      </c>
    </row>
    <row r="6756" spans="1:5" s="23" customFormat="1" ht="15.75" outlineLevel="1" x14ac:dyDescent="0.25">
      <c r="A6756" s="28">
        <f>A6755</f>
        <v>44407</v>
      </c>
      <c r="B6756" s="29" t="str">
        <f>B6755</f>
        <v>MINER LTD</v>
      </c>
      <c r="C6756" s="30">
        <f>SUBTOTAL(9,C6755:C6755)</f>
        <v>1256.68</v>
      </c>
      <c r="D6756" s="31" t="str">
        <f t="shared" si="104"/>
        <v>TOTAL</v>
      </c>
      <c r="E6756" s="24"/>
    </row>
    <row r="6757" spans="1:5" s="23" customFormat="1" ht="15.75" outlineLevel="2" x14ac:dyDescent="0.25">
      <c r="A6757" s="27">
        <v>44407</v>
      </c>
      <c r="B6757" s="24" t="s">
        <v>282</v>
      </c>
      <c r="C6757" s="25">
        <v>60.05</v>
      </c>
      <c r="D6757" s="31" t="str">
        <f t="shared" si="104"/>
        <v/>
      </c>
      <c r="E6757" s="24" t="s">
        <v>70</v>
      </c>
    </row>
    <row r="6758" spans="1:5" s="23" customFormat="1" ht="15.75" outlineLevel="1" x14ac:dyDescent="0.25">
      <c r="A6758" s="28">
        <f>A6757</f>
        <v>44407</v>
      </c>
      <c r="B6758" s="29" t="str">
        <f>B6757</f>
        <v>PANERA BREAD COMPANY</v>
      </c>
      <c r="C6758" s="30">
        <f>SUBTOTAL(9,C6757:C6757)</f>
        <v>60.05</v>
      </c>
      <c r="D6758" s="31" t="str">
        <f t="shared" si="104"/>
        <v>TOTAL</v>
      </c>
      <c r="E6758" s="24"/>
    </row>
    <row r="6759" spans="1:5" s="23" customFormat="1" ht="15.75" outlineLevel="2" x14ac:dyDescent="0.25">
      <c r="A6759" s="27">
        <v>44407</v>
      </c>
      <c r="B6759" s="24" t="s">
        <v>1339</v>
      </c>
      <c r="C6759" s="25">
        <v>197</v>
      </c>
      <c r="D6759" s="31" t="str">
        <f t="shared" si="104"/>
        <v/>
      </c>
      <c r="E6759" s="24" t="s">
        <v>57</v>
      </c>
    </row>
    <row r="6760" spans="1:5" s="23" customFormat="1" ht="15.75" outlineLevel="1" x14ac:dyDescent="0.25">
      <c r="A6760" s="28">
        <f>A6759</f>
        <v>44407</v>
      </c>
      <c r="B6760" s="29" t="str">
        <f>B6759</f>
        <v>PAPERCLIP COMMUNICATIONS INC</v>
      </c>
      <c r="C6760" s="30">
        <f>SUBTOTAL(9,C6759:C6759)</f>
        <v>197</v>
      </c>
      <c r="D6760" s="31" t="str">
        <f t="shared" si="104"/>
        <v>TOTAL</v>
      </c>
      <c r="E6760" s="24"/>
    </row>
    <row r="6761" spans="1:5" s="23" customFormat="1" ht="15.75" outlineLevel="2" x14ac:dyDescent="0.25">
      <c r="A6761" s="27">
        <v>44407</v>
      </c>
      <c r="B6761" s="24" t="s">
        <v>1212</v>
      </c>
      <c r="C6761" s="25">
        <v>1753.26</v>
      </c>
      <c r="D6761" s="31" t="str">
        <f t="shared" si="104"/>
        <v/>
      </c>
      <c r="E6761" s="24" t="s">
        <v>68</v>
      </c>
    </row>
    <row r="6762" spans="1:5" s="23" customFormat="1" ht="15.75" outlineLevel="1" x14ac:dyDescent="0.25">
      <c r="A6762" s="28">
        <f>A6761</f>
        <v>44407</v>
      </c>
      <c r="B6762" s="29" t="str">
        <f>B6761</f>
        <v>PAR INC</v>
      </c>
      <c r="C6762" s="30">
        <f>SUBTOTAL(9,C6761:C6761)</f>
        <v>1753.26</v>
      </c>
      <c r="D6762" s="31" t="str">
        <f t="shared" si="104"/>
        <v>TOTAL</v>
      </c>
      <c r="E6762" s="24"/>
    </row>
    <row r="6763" spans="1:5" s="23" customFormat="1" ht="15.75" outlineLevel="2" x14ac:dyDescent="0.25">
      <c r="A6763" s="27">
        <v>44407</v>
      </c>
      <c r="B6763" s="24" t="s">
        <v>598</v>
      </c>
      <c r="C6763" s="25">
        <v>3176</v>
      </c>
      <c r="D6763" s="31" t="str">
        <f t="shared" si="104"/>
        <v/>
      </c>
      <c r="E6763" s="24" t="s">
        <v>58</v>
      </c>
    </row>
    <row r="6764" spans="1:5" s="23" customFormat="1" ht="15.75" outlineLevel="1" x14ac:dyDescent="0.25">
      <c r="A6764" s="28">
        <f>A6763</f>
        <v>44407</v>
      </c>
      <c r="B6764" s="29" t="str">
        <f>B6763</f>
        <v>PASCO BROKERAGE</v>
      </c>
      <c r="C6764" s="30">
        <f>SUBTOTAL(9,C6763:C6763)</f>
        <v>3176</v>
      </c>
      <c r="D6764" s="31" t="str">
        <f t="shared" si="104"/>
        <v>TOTAL</v>
      </c>
      <c r="E6764" s="24"/>
    </row>
    <row r="6765" spans="1:5" s="23" customFormat="1" ht="15.75" outlineLevel="2" x14ac:dyDescent="0.25">
      <c r="A6765" s="27">
        <v>44407</v>
      </c>
      <c r="B6765" s="24" t="s">
        <v>511</v>
      </c>
      <c r="C6765" s="25">
        <v>2128.5</v>
      </c>
      <c r="D6765" s="31" t="str">
        <f t="shared" si="104"/>
        <v/>
      </c>
      <c r="E6765" s="24" t="s">
        <v>54</v>
      </c>
    </row>
    <row r="6766" spans="1:5" s="23" customFormat="1" ht="15.75" outlineLevel="1" x14ac:dyDescent="0.25">
      <c r="A6766" s="28">
        <f>A6765</f>
        <v>44407</v>
      </c>
      <c r="B6766" s="29" t="str">
        <f>B6765</f>
        <v>PAYFLEX SYSTEMS USA INC</v>
      </c>
      <c r="C6766" s="30">
        <f>SUBTOTAL(9,C6765:C6765)</f>
        <v>2128.5</v>
      </c>
      <c r="D6766" s="31" t="str">
        <f t="shared" si="104"/>
        <v>TOTAL</v>
      </c>
      <c r="E6766" s="24"/>
    </row>
    <row r="6767" spans="1:5" s="23" customFormat="1" ht="15.75" outlineLevel="2" x14ac:dyDescent="0.25">
      <c r="A6767" s="27">
        <v>44407</v>
      </c>
      <c r="B6767" s="24" t="s">
        <v>37</v>
      </c>
      <c r="C6767" s="25">
        <v>360000</v>
      </c>
      <c r="D6767" s="31" t="str">
        <f t="shared" si="104"/>
        <v/>
      </c>
      <c r="E6767" s="24" t="s">
        <v>65</v>
      </c>
    </row>
    <row r="6768" spans="1:5" s="23" customFormat="1" ht="15.75" outlineLevel="1" x14ac:dyDescent="0.25">
      <c r="A6768" s="28">
        <f>A6767</f>
        <v>44407</v>
      </c>
      <c r="B6768" s="29" t="str">
        <f>B6767</f>
        <v>PBK INC</v>
      </c>
      <c r="C6768" s="30">
        <f>SUBTOTAL(9,C6767:C6767)</f>
        <v>360000</v>
      </c>
      <c r="D6768" s="31" t="str">
        <f t="shared" si="104"/>
        <v>TOTAL</v>
      </c>
      <c r="E6768" s="24"/>
    </row>
    <row r="6769" spans="1:5" s="23" customFormat="1" ht="15.75" outlineLevel="2" x14ac:dyDescent="0.25">
      <c r="A6769" s="27">
        <v>44407</v>
      </c>
      <c r="B6769" s="24" t="s">
        <v>994</v>
      </c>
      <c r="C6769" s="25">
        <v>169.32</v>
      </c>
      <c r="D6769" s="31" t="str">
        <f t="shared" ref="D6769:D6832" si="105">IF(E6769="","TOTAL","")</f>
        <v/>
      </c>
      <c r="E6769" s="24" t="s">
        <v>56</v>
      </c>
    </row>
    <row r="6770" spans="1:5" s="23" customFormat="1" ht="15.75" outlineLevel="1" x14ac:dyDescent="0.25">
      <c r="A6770" s="28">
        <f>A6769</f>
        <v>44407</v>
      </c>
      <c r="B6770" s="29" t="str">
        <f>B6769</f>
        <v>PENDERS MUSIC CO</v>
      </c>
      <c r="C6770" s="30">
        <f>SUBTOTAL(9,C6769:C6769)</f>
        <v>169.32</v>
      </c>
      <c r="D6770" s="31" t="str">
        <f t="shared" si="105"/>
        <v>TOTAL</v>
      </c>
      <c r="E6770" s="24"/>
    </row>
    <row r="6771" spans="1:5" s="23" customFormat="1" ht="15.75" outlineLevel="2" x14ac:dyDescent="0.25">
      <c r="A6771" s="27">
        <v>44407</v>
      </c>
      <c r="B6771" s="24" t="s">
        <v>1340</v>
      </c>
      <c r="C6771" s="25">
        <v>2241.3000000000002</v>
      </c>
      <c r="D6771" s="31" t="str">
        <f t="shared" si="105"/>
        <v/>
      </c>
      <c r="E6771" s="24" t="s">
        <v>137</v>
      </c>
    </row>
    <row r="6772" spans="1:5" s="23" customFormat="1" ht="15.75" outlineLevel="2" x14ac:dyDescent="0.25">
      <c r="A6772" s="27">
        <v>44407</v>
      </c>
      <c r="B6772" s="24" t="s">
        <v>1340</v>
      </c>
      <c r="C6772" s="25">
        <v>308.45</v>
      </c>
      <c r="D6772" s="31" t="str">
        <f t="shared" si="105"/>
        <v/>
      </c>
      <c r="E6772" s="24" t="s">
        <v>633</v>
      </c>
    </row>
    <row r="6773" spans="1:5" s="23" customFormat="1" ht="15.75" outlineLevel="1" x14ac:dyDescent="0.25">
      <c r="A6773" s="28">
        <f>A6772</f>
        <v>44407</v>
      </c>
      <c r="B6773" s="29" t="str">
        <f>B6772</f>
        <v>PENN STATE INDUSTRIES</v>
      </c>
      <c r="C6773" s="30">
        <f>SUBTOTAL(9,C6771:C6772)</f>
        <v>2549.75</v>
      </c>
      <c r="D6773" s="31" t="str">
        <f t="shared" si="105"/>
        <v>TOTAL</v>
      </c>
      <c r="E6773" s="24"/>
    </row>
    <row r="6774" spans="1:5" s="23" customFormat="1" ht="15.75" outlineLevel="2" x14ac:dyDescent="0.25">
      <c r="A6774" s="27">
        <v>44407</v>
      </c>
      <c r="B6774" s="24" t="s">
        <v>391</v>
      </c>
      <c r="C6774" s="25">
        <v>4637.1400000000003</v>
      </c>
      <c r="D6774" s="31" t="str">
        <f t="shared" si="105"/>
        <v/>
      </c>
      <c r="E6774" s="24" t="s">
        <v>137</v>
      </c>
    </row>
    <row r="6775" spans="1:5" s="23" customFormat="1" ht="15.75" outlineLevel="1" x14ac:dyDescent="0.25">
      <c r="A6775" s="28">
        <f>A6774</f>
        <v>44407</v>
      </c>
      <c r="B6775" s="29" t="str">
        <f>B6774</f>
        <v>PERFECTION LEARNING CORPORATION</v>
      </c>
      <c r="C6775" s="30">
        <f>SUBTOTAL(9,C6774:C6774)</f>
        <v>4637.1400000000003</v>
      </c>
      <c r="D6775" s="31" t="str">
        <f t="shared" si="105"/>
        <v>TOTAL</v>
      </c>
      <c r="E6775" s="24"/>
    </row>
    <row r="6776" spans="1:5" s="23" customFormat="1" ht="15.75" outlineLevel="2" x14ac:dyDescent="0.25">
      <c r="A6776" s="27">
        <v>44407</v>
      </c>
      <c r="B6776" s="24" t="s">
        <v>296</v>
      </c>
      <c r="C6776" s="25">
        <v>67.05</v>
      </c>
      <c r="D6776" s="31" t="str">
        <f t="shared" si="105"/>
        <v/>
      </c>
      <c r="E6776" s="24" t="s">
        <v>56</v>
      </c>
    </row>
    <row r="6777" spans="1:5" s="23" customFormat="1" ht="15.75" outlineLevel="1" x14ac:dyDescent="0.25">
      <c r="A6777" s="28">
        <f>A6776</f>
        <v>44407</v>
      </c>
      <c r="B6777" s="29" t="str">
        <f>B6776</f>
        <v>PETSMART</v>
      </c>
      <c r="C6777" s="30">
        <f>SUBTOTAL(9,C6776:C6776)</f>
        <v>67.05</v>
      </c>
      <c r="D6777" s="31" t="str">
        <f t="shared" si="105"/>
        <v>TOTAL</v>
      </c>
      <c r="E6777" s="24"/>
    </row>
    <row r="6778" spans="1:5" s="23" customFormat="1" ht="15.75" outlineLevel="2" x14ac:dyDescent="0.25">
      <c r="A6778" s="27">
        <v>44407</v>
      </c>
      <c r="B6778" s="24" t="s">
        <v>601</v>
      </c>
      <c r="C6778" s="25">
        <v>69231.25</v>
      </c>
      <c r="D6778" s="31" t="str">
        <f t="shared" si="105"/>
        <v/>
      </c>
      <c r="E6778" s="24" t="s">
        <v>137</v>
      </c>
    </row>
    <row r="6779" spans="1:5" s="23" customFormat="1" ht="15.75" outlineLevel="2" x14ac:dyDescent="0.25">
      <c r="A6779" s="27">
        <v>44407</v>
      </c>
      <c r="B6779" s="24" t="s">
        <v>601</v>
      </c>
      <c r="C6779" s="25">
        <v>130027</v>
      </c>
      <c r="D6779" s="31" t="str">
        <f t="shared" si="105"/>
        <v/>
      </c>
      <c r="E6779" s="24" t="s">
        <v>153</v>
      </c>
    </row>
    <row r="6780" spans="1:5" s="23" customFormat="1" ht="15.75" outlineLevel="2" x14ac:dyDescent="0.25">
      <c r="A6780" s="27">
        <v>44407</v>
      </c>
      <c r="B6780" s="24" t="s">
        <v>601</v>
      </c>
      <c r="C6780" s="25">
        <v>29162.25</v>
      </c>
      <c r="D6780" s="31" t="str">
        <f t="shared" si="105"/>
        <v/>
      </c>
      <c r="E6780" s="24" t="s">
        <v>137</v>
      </c>
    </row>
    <row r="6781" spans="1:5" s="23" customFormat="1" ht="15.75" outlineLevel="2" x14ac:dyDescent="0.25">
      <c r="A6781" s="27">
        <v>44407</v>
      </c>
      <c r="B6781" s="24" t="s">
        <v>601</v>
      </c>
      <c r="C6781" s="25">
        <v>159120</v>
      </c>
      <c r="D6781" s="31" t="str">
        <f t="shared" si="105"/>
        <v/>
      </c>
      <c r="E6781" s="24" t="s">
        <v>153</v>
      </c>
    </row>
    <row r="6782" spans="1:5" s="23" customFormat="1" ht="15.75" outlineLevel="1" x14ac:dyDescent="0.25">
      <c r="A6782" s="28">
        <f>A6781</f>
        <v>44407</v>
      </c>
      <c r="B6782" s="29" t="str">
        <f>B6781</f>
        <v>PIRAINO CONSULTING INC</v>
      </c>
      <c r="C6782" s="30">
        <f>SUBTOTAL(9,C6778:C6781)</f>
        <v>387540.5</v>
      </c>
      <c r="D6782" s="31" t="str">
        <f t="shared" si="105"/>
        <v>TOTAL</v>
      </c>
      <c r="E6782" s="24"/>
    </row>
    <row r="6783" spans="1:5" s="23" customFormat="1" ht="15.75" outlineLevel="2" x14ac:dyDescent="0.25">
      <c r="A6783" s="27">
        <v>44407</v>
      </c>
      <c r="B6783" s="24" t="s">
        <v>1341</v>
      </c>
      <c r="C6783" s="25">
        <v>487.96</v>
      </c>
      <c r="D6783" s="31" t="str">
        <f t="shared" si="105"/>
        <v/>
      </c>
      <c r="E6783" s="24" t="s">
        <v>56</v>
      </c>
    </row>
    <row r="6784" spans="1:5" s="23" customFormat="1" ht="15.75" outlineLevel="1" x14ac:dyDescent="0.25">
      <c r="A6784" s="28">
        <f>A6783</f>
        <v>44407</v>
      </c>
      <c r="B6784" s="29" t="str">
        <f>B6783</f>
        <v>PLANK ROAD PUBLISHING</v>
      </c>
      <c r="C6784" s="30">
        <f>SUBTOTAL(9,C6783:C6783)</f>
        <v>487.96</v>
      </c>
      <c r="D6784" s="31" t="str">
        <f t="shared" si="105"/>
        <v>TOTAL</v>
      </c>
      <c r="E6784" s="24"/>
    </row>
    <row r="6785" spans="1:5" s="23" customFormat="1" ht="15.75" outlineLevel="2" x14ac:dyDescent="0.25">
      <c r="A6785" s="27">
        <v>44407</v>
      </c>
      <c r="B6785" s="24" t="s">
        <v>1342</v>
      </c>
      <c r="C6785" s="25">
        <v>236.5</v>
      </c>
      <c r="D6785" s="31" t="str">
        <f t="shared" si="105"/>
        <v/>
      </c>
      <c r="E6785" s="24" t="s">
        <v>137</v>
      </c>
    </row>
    <row r="6786" spans="1:5" s="23" customFormat="1" ht="15.75" outlineLevel="1" x14ac:dyDescent="0.25">
      <c r="A6786" s="28">
        <f>A6785</f>
        <v>44407</v>
      </c>
      <c r="B6786" s="29" t="str">
        <f>B6785</f>
        <v>PLANO ISD</v>
      </c>
      <c r="C6786" s="30">
        <f>SUBTOTAL(9,C6785:C6785)</f>
        <v>236.5</v>
      </c>
      <c r="D6786" s="31" t="str">
        <f t="shared" si="105"/>
        <v>TOTAL</v>
      </c>
      <c r="E6786" s="24"/>
    </row>
    <row r="6787" spans="1:5" s="23" customFormat="1" ht="15.75" outlineLevel="2" x14ac:dyDescent="0.25">
      <c r="A6787" s="27">
        <v>44407</v>
      </c>
      <c r="B6787" s="24" t="s">
        <v>1343</v>
      </c>
      <c r="C6787" s="25">
        <v>199.27</v>
      </c>
      <c r="D6787" s="31" t="str">
        <f t="shared" si="105"/>
        <v/>
      </c>
      <c r="E6787" s="24" t="s">
        <v>58</v>
      </c>
    </row>
    <row r="6788" spans="1:5" s="23" customFormat="1" ht="15.75" outlineLevel="1" x14ac:dyDescent="0.25">
      <c r="A6788" s="28">
        <f>A6787</f>
        <v>44407</v>
      </c>
      <c r="B6788" s="29" t="str">
        <f>B6787</f>
        <v>PLAYGROUND SOLUTIONS OF TEXAS INC</v>
      </c>
      <c r="C6788" s="30">
        <f>SUBTOTAL(9,C6787:C6787)</f>
        <v>199.27</v>
      </c>
      <c r="D6788" s="31" t="str">
        <f t="shared" si="105"/>
        <v>TOTAL</v>
      </c>
      <c r="E6788" s="24"/>
    </row>
    <row r="6789" spans="1:5" s="23" customFormat="1" ht="15.75" outlineLevel="2" x14ac:dyDescent="0.25">
      <c r="A6789" s="27">
        <v>44407</v>
      </c>
      <c r="B6789" s="24" t="s">
        <v>1216</v>
      </c>
      <c r="C6789" s="25">
        <v>107.37</v>
      </c>
      <c r="D6789" s="31" t="str">
        <f t="shared" si="105"/>
        <v/>
      </c>
      <c r="E6789" s="24" t="s">
        <v>58</v>
      </c>
    </row>
    <row r="6790" spans="1:5" s="23" customFormat="1" ht="15.75" outlineLevel="1" x14ac:dyDescent="0.25">
      <c r="A6790" s="28">
        <f>A6789</f>
        <v>44407</v>
      </c>
      <c r="B6790" s="29" t="str">
        <f>B6789</f>
        <v>THE PLAYWELL GROUP INC</v>
      </c>
      <c r="C6790" s="30">
        <f>SUBTOTAL(9,C6789:C6789)</f>
        <v>107.37</v>
      </c>
      <c r="D6790" s="31" t="str">
        <f t="shared" si="105"/>
        <v>TOTAL</v>
      </c>
      <c r="E6790" s="24"/>
    </row>
    <row r="6791" spans="1:5" s="23" customFormat="1" ht="15.75" outlineLevel="2" x14ac:dyDescent="0.25">
      <c r="A6791" s="27">
        <v>44407</v>
      </c>
      <c r="B6791" s="24" t="s">
        <v>1344</v>
      </c>
      <c r="C6791" s="25">
        <v>1348.24</v>
      </c>
      <c r="D6791" s="31" t="str">
        <f t="shared" si="105"/>
        <v/>
      </c>
      <c r="E6791" s="24" t="s">
        <v>58</v>
      </c>
    </row>
    <row r="6792" spans="1:5" s="23" customFormat="1" ht="15.75" outlineLevel="1" x14ac:dyDescent="0.25">
      <c r="A6792" s="28">
        <f>A6791</f>
        <v>44407</v>
      </c>
      <c r="B6792" s="29" t="str">
        <f>B6791</f>
        <v>PLAYWORKS INC</v>
      </c>
      <c r="C6792" s="30">
        <f>SUBTOTAL(9,C6791:C6791)</f>
        <v>1348.24</v>
      </c>
      <c r="D6792" s="31" t="str">
        <f t="shared" si="105"/>
        <v>TOTAL</v>
      </c>
      <c r="E6792" s="24"/>
    </row>
    <row r="6793" spans="1:5" s="23" customFormat="1" ht="15.75" outlineLevel="2" x14ac:dyDescent="0.25">
      <c r="A6793" s="27">
        <v>44407</v>
      </c>
      <c r="B6793" s="24" t="s">
        <v>393</v>
      </c>
      <c r="C6793" s="25">
        <v>412.5</v>
      </c>
      <c r="D6793" s="31" t="str">
        <f t="shared" si="105"/>
        <v/>
      </c>
      <c r="E6793" s="24" t="s">
        <v>62</v>
      </c>
    </row>
    <row r="6794" spans="1:5" s="23" customFormat="1" ht="15.75" outlineLevel="2" x14ac:dyDescent="0.25">
      <c r="A6794" s="27">
        <v>44407</v>
      </c>
      <c r="B6794" s="24" t="s">
        <v>393</v>
      </c>
      <c r="C6794" s="25">
        <v>206.25</v>
      </c>
      <c r="D6794" s="31" t="str">
        <f t="shared" si="105"/>
        <v/>
      </c>
      <c r="E6794" s="24" t="s">
        <v>62</v>
      </c>
    </row>
    <row r="6795" spans="1:5" s="23" customFormat="1" ht="15.75" outlineLevel="2" x14ac:dyDescent="0.25">
      <c r="A6795" s="27">
        <v>44407</v>
      </c>
      <c r="B6795" s="24" t="s">
        <v>393</v>
      </c>
      <c r="C6795" s="25">
        <v>206.25</v>
      </c>
      <c r="D6795" s="31" t="str">
        <f t="shared" si="105"/>
        <v/>
      </c>
      <c r="E6795" s="24" t="s">
        <v>62</v>
      </c>
    </row>
    <row r="6796" spans="1:5" s="23" customFormat="1" ht="15.75" outlineLevel="2" x14ac:dyDescent="0.25">
      <c r="A6796" s="27">
        <v>44407</v>
      </c>
      <c r="B6796" s="24" t="s">
        <v>393</v>
      </c>
      <c r="C6796" s="25">
        <v>330</v>
      </c>
      <c r="D6796" s="31" t="str">
        <f t="shared" si="105"/>
        <v/>
      </c>
      <c r="E6796" s="24" t="s">
        <v>62</v>
      </c>
    </row>
    <row r="6797" spans="1:5" s="23" customFormat="1" ht="15.75" outlineLevel="2" x14ac:dyDescent="0.25">
      <c r="A6797" s="27">
        <v>44407</v>
      </c>
      <c r="B6797" s="24" t="s">
        <v>393</v>
      </c>
      <c r="C6797" s="25">
        <v>288.75</v>
      </c>
      <c r="D6797" s="31" t="str">
        <f t="shared" si="105"/>
        <v/>
      </c>
      <c r="E6797" s="24" t="s">
        <v>62</v>
      </c>
    </row>
    <row r="6798" spans="1:5" s="23" customFormat="1" ht="15.75" outlineLevel="2" x14ac:dyDescent="0.25">
      <c r="A6798" s="27">
        <v>44407</v>
      </c>
      <c r="B6798" s="24" t="s">
        <v>393</v>
      </c>
      <c r="C6798" s="25">
        <v>247.5</v>
      </c>
      <c r="D6798" s="31" t="str">
        <f t="shared" si="105"/>
        <v/>
      </c>
      <c r="E6798" s="24" t="s">
        <v>62</v>
      </c>
    </row>
    <row r="6799" spans="1:5" s="23" customFormat="1" ht="15.75" outlineLevel="2" x14ac:dyDescent="0.25">
      <c r="A6799" s="27">
        <v>44407</v>
      </c>
      <c r="B6799" s="24" t="s">
        <v>393</v>
      </c>
      <c r="C6799" s="25">
        <v>247.5</v>
      </c>
      <c r="D6799" s="31" t="str">
        <f t="shared" si="105"/>
        <v/>
      </c>
      <c r="E6799" s="24" t="s">
        <v>62</v>
      </c>
    </row>
    <row r="6800" spans="1:5" s="23" customFormat="1" ht="15.75" outlineLevel="2" x14ac:dyDescent="0.25">
      <c r="A6800" s="27">
        <v>44407</v>
      </c>
      <c r="B6800" s="24" t="s">
        <v>393</v>
      </c>
      <c r="C6800" s="25">
        <v>165</v>
      </c>
      <c r="D6800" s="31" t="str">
        <f t="shared" si="105"/>
        <v/>
      </c>
      <c r="E6800" s="24" t="s">
        <v>62</v>
      </c>
    </row>
    <row r="6801" spans="1:5" s="23" customFormat="1" ht="15.75" outlineLevel="1" x14ac:dyDescent="0.25">
      <c r="A6801" s="28">
        <f>A6800</f>
        <v>44407</v>
      </c>
      <c r="B6801" s="29" t="str">
        <f>B6800</f>
        <v>POOLSURE</v>
      </c>
      <c r="C6801" s="30">
        <f>SUBTOTAL(9,C6793:C6800)</f>
        <v>2103.75</v>
      </c>
      <c r="D6801" s="31" t="str">
        <f t="shared" si="105"/>
        <v>TOTAL</v>
      </c>
      <c r="E6801" s="24"/>
    </row>
    <row r="6802" spans="1:5" s="23" customFormat="1" ht="15.75" outlineLevel="2" x14ac:dyDescent="0.25">
      <c r="A6802" s="27">
        <v>44407</v>
      </c>
      <c r="B6802" s="24" t="s">
        <v>221</v>
      </c>
      <c r="C6802" s="25">
        <v>32.42</v>
      </c>
      <c r="D6802" s="31" t="str">
        <f t="shared" si="105"/>
        <v/>
      </c>
      <c r="E6802" s="24" t="s">
        <v>56</v>
      </c>
    </row>
    <row r="6803" spans="1:5" s="23" customFormat="1" ht="15.75" outlineLevel="1" x14ac:dyDescent="0.25">
      <c r="A6803" s="28">
        <f>A6802</f>
        <v>44407</v>
      </c>
      <c r="B6803" s="29" t="str">
        <f>B6802</f>
        <v>POTBELLY SANDWICH WORKS LLC</v>
      </c>
      <c r="C6803" s="30">
        <f>SUBTOTAL(9,C6802:C6802)</f>
        <v>32.42</v>
      </c>
      <c r="D6803" s="31" t="str">
        <f t="shared" si="105"/>
        <v>TOTAL</v>
      </c>
      <c r="E6803" s="24"/>
    </row>
    <row r="6804" spans="1:5" s="23" customFormat="1" ht="15.75" outlineLevel="2" x14ac:dyDescent="0.25">
      <c r="A6804" s="27">
        <v>44407</v>
      </c>
      <c r="B6804" s="24" t="s">
        <v>512</v>
      </c>
      <c r="C6804" s="25">
        <v>1500</v>
      </c>
      <c r="D6804" s="31" t="str">
        <f t="shared" si="105"/>
        <v/>
      </c>
      <c r="E6804" s="24" t="s">
        <v>54</v>
      </c>
    </row>
    <row r="6805" spans="1:5" s="23" customFormat="1" ht="15.75" outlineLevel="2" x14ac:dyDescent="0.25">
      <c r="A6805" s="27">
        <v>44407</v>
      </c>
      <c r="B6805" s="24" t="s">
        <v>512</v>
      </c>
      <c r="C6805" s="25">
        <v>663.67</v>
      </c>
      <c r="D6805" s="31" t="str">
        <f t="shared" si="105"/>
        <v/>
      </c>
      <c r="E6805" s="24" t="s">
        <v>54</v>
      </c>
    </row>
    <row r="6806" spans="1:5" s="23" customFormat="1" ht="15.75" outlineLevel="2" x14ac:dyDescent="0.25">
      <c r="A6806" s="27">
        <v>44407</v>
      </c>
      <c r="B6806" s="24" t="s">
        <v>512</v>
      </c>
      <c r="C6806" s="25">
        <v>3166.66</v>
      </c>
      <c r="D6806" s="31" t="str">
        <f t="shared" si="105"/>
        <v/>
      </c>
      <c r="E6806" s="24" t="s">
        <v>54</v>
      </c>
    </row>
    <row r="6807" spans="1:5" s="23" customFormat="1" ht="15.75" outlineLevel="2" x14ac:dyDescent="0.25">
      <c r="A6807" s="27">
        <v>44407</v>
      </c>
      <c r="B6807" s="24" t="s">
        <v>512</v>
      </c>
      <c r="C6807" s="25">
        <v>1666.67</v>
      </c>
      <c r="D6807" s="31" t="str">
        <f t="shared" si="105"/>
        <v/>
      </c>
      <c r="E6807" s="24" t="s">
        <v>54</v>
      </c>
    </row>
    <row r="6808" spans="1:5" s="23" customFormat="1" ht="15.75" outlineLevel="2" x14ac:dyDescent="0.25">
      <c r="A6808" s="27">
        <v>44407</v>
      </c>
      <c r="B6808" s="24" t="s">
        <v>512</v>
      </c>
      <c r="C6808" s="25">
        <v>2503</v>
      </c>
      <c r="D6808" s="31" t="str">
        <f t="shared" si="105"/>
        <v/>
      </c>
      <c r="E6808" s="24" t="s">
        <v>54</v>
      </c>
    </row>
    <row r="6809" spans="1:5" s="23" customFormat="1" ht="15.75" outlineLevel="1" x14ac:dyDescent="0.25">
      <c r="A6809" s="28">
        <f>A6808</f>
        <v>44407</v>
      </c>
      <c r="B6809" s="29" t="str">
        <f>B6808</f>
        <v>PREMIERE SPEAKERS BUREAU INC</v>
      </c>
      <c r="C6809" s="30">
        <f>SUBTOTAL(9,C6804:C6808)</f>
        <v>9500</v>
      </c>
      <c r="D6809" s="31" t="str">
        <f t="shared" si="105"/>
        <v>TOTAL</v>
      </c>
      <c r="E6809" s="24"/>
    </row>
    <row r="6810" spans="1:5" s="23" customFormat="1" ht="15.75" outlineLevel="2" x14ac:dyDescent="0.25">
      <c r="A6810" s="27">
        <v>44407</v>
      </c>
      <c r="B6810" s="24" t="s">
        <v>438</v>
      </c>
      <c r="C6810" s="25">
        <v>9965.06</v>
      </c>
      <c r="D6810" s="31" t="str">
        <f t="shared" si="105"/>
        <v/>
      </c>
      <c r="E6810" s="24" t="s">
        <v>137</v>
      </c>
    </row>
    <row r="6811" spans="1:5" s="23" customFormat="1" ht="15.75" outlineLevel="1" x14ac:dyDescent="0.25">
      <c r="A6811" s="28">
        <f>A6810</f>
        <v>44407</v>
      </c>
      <c r="B6811" s="29" t="str">
        <f>B6810</f>
        <v>PRESIDIO NETWORKED SOLUTIONS GROUP</v>
      </c>
      <c r="C6811" s="30">
        <f>SUBTOTAL(9,C6810:C6810)</f>
        <v>9965.06</v>
      </c>
      <c r="D6811" s="31" t="str">
        <f t="shared" si="105"/>
        <v>TOTAL</v>
      </c>
      <c r="E6811" s="24"/>
    </row>
    <row r="6812" spans="1:5" s="23" customFormat="1" ht="15.75" outlineLevel="2" x14ac:dyDescent="0.25">
      <c r="A6812" s="27">
        <v>44407</v>
      </c>
      <c r="B6812" s="24" t="s">
        <v>286</v>
      </c>
      <c r="C6812" s="25">
        <v>1649.46</v>
      </c>
      <c r="D6812" s="31" t="str">
        <f t="shared" si="105"/>
        <v/>
      </c>
      <c r="E6812" s="24" t="s">
        <v>56</v>
      </c>
    </row>
    <row r="6813" spans="1:5" s="23" customFormat="1" ht="15.75" outlineLevel="1" x14ac:dyDescent="0.25">
      <c r="A6813" s="28">
        <f>A6812</f>
        <v>44407</v>
      </c>
      <c r="B6813" s="29" t="str">
        <f>B6812</f>
        <v>PROFORMA</v>
      </c>
      <c r="C6813" s="30">
        <f>SUBTOTAL(9,C6812:C6812)</f>
        <v>1649.46</v>
      </c>
      <c r="D6813" s="31" t="str">
        <f t="shared" si="105"/>
        <v>TOTAL</v>
      </c>
      <c r="E6813" s="24"/>
    </row>
    <row r="6814" spans="1:5" s="23" customFormat="1" ht="15.75" outlineLevel="2" x14ac:dyDescent="0.25">
      <c r="A6814" s="27">
        <v>44407</v>
      </c>
      <c r="B6814" s="24" t="s">
        <v>1345</v>
      </c>
      <c r="C6814" s="25">
        <v>2500</v>
      </c>
      <c r="D6814" s="31" t="str">
        <f t="shared" si="105"/>
        <v/>
      </c>
      <c r="E6814" s="24" t="s">
        <v>1372</v>
      </c>
    </row>
    <row r="6815" spans="1:5" s="23" customFormat="1" ht="15.75" outlineLevel="1" x14ac:dyDescent="0.25">
      <c r="A6815" s="28">
        <f>A6814</f>
        <v>44407</v>
      </c>
      <c r="B6815" s="29" t="str">
        <f>B6814</f>
        <v>PROSPERITY BANK</v>
      </c>
      <c r="C6815" s="30">
        <f>SUBTOTAL(9,C6814:C6814)</f>
        <v>2500</v>
      </c>
      <c r="D6815" s="31" t="str">
        <f t="shared" si="105"/>
        <v>TOTAL</v>
      </c>
      <c r="E6815" s="24"/>
    </row>
    <row r="6816" spans="1:5" s="23" customFormat="1" ht="15.75" outlineLevel="2" x14ac:dyDescent="0.25">
      <c r="A6816" s="27">
        <v>44407</v>
      </c>
      <c r="B6816" s="24" t="s">
        <v>1346</v>
      </c>
      <c r="C6816" s="25">
        <v>650</v>
      </c>
      <c r="D6816" s="31" t="str">
        <f t="shared" si="105"/>
        <v/>
      </c>
      <c r="E6816" s="24" t="s">
        <v>59</v>
      </c>
    </row>
    <row r="6817" spans="1:5" s="23" customFormat="1" ht="15.75" outlineLevel="1" x14ac:dyDescent="0.25">
      <c r="A6817" s="28">
        <f>A6816</f>
        <v>44407</v>
      </c>
      <c r="B6817" s="29" t="str">
        <f>B6816</f>
        <v>AEGEAN LLC</v>
      </c>
      <c r="C6817" s="30">
        <f>SUBTOTAL(9,C6816:C6816)</f>
        <v>650</v>
      </c>
      <c r="D6817" s="31" t="str">
        <f t="shared" si="105"/>
        <v>TOTAL</v>
      </c>
      <c r="E6817" s="24"/>
    </row>
    <row r="6818" spans="1:5" s="23" customFormat="1" ht="15.75" outlineLevel="2" x14ac:dyDescent="0.25">
      <c r="A6818" s="27">
        <v>44407</v>
      </c>
      <c r="B6818" s="24" t="s">
        <v>126</v>
      </c>
      <c r="C6818" s="25">
        <v>2415.6</v>
      </c>
      <c r="D6818" s="31" t="str">
        <f t="shared" si="105"/>
        <v/>
      </c>
      <c r="E6818" s="24" t="s">
        <v>67</v>
      </c>
    </row>
    <row r="6819" spans="1:5" s="23" customFormat="1" ht="15.75" outlineLevel="2" x14ac:dyDescent="0.25">
      <c r="A6819" s="27">
        <v>44407</v>
      </c>
      <c r="B6819" s="24" t="s">
        <v>126</v>
      </c>
      <c r="C6819" s="25">
        <v>20.93</v>
      </c>
      <c r="D6819" s="31" t="str">
        <f t="shared" si="105"/>
        <v/>
      </c>
      <c r="E6819" s="24" t="s">
        <v>67</v>
      </c>
    </row>
    <row r="6820" spans="1:5" s="23" customFormat="1" ht="15.75" outlineLevel="1" x14ac:dyDescent="0.25">
      <c r="A6820" s="28">
        <f>A6819</f>
        <v>44407</v>
      </c>
      <c r="B6820" s="29" t="str">
        <f>B6819</f>
        <v>PYRAMID SCHOOL PRODUCTS</v>
      </c>
      <c r="C6820" s="30">
        <f>SUBTOTAL(9,C6818:C6819)</f>
        <v>2436.5299999999997</v>
      </c>
      <c r="D6820" s="31" t="str">
        <f t="shared" si="105"/>
        <v>TOTAL</v>
      </c>
      <c r="E6820" s="24"/>
    </row>
    <row r="6821" spans="1:5" s="23" customFormat="1" ht="15.75" outlineLevel="2" x14ac:dyDescent="0.25">
      <c r="A6821" s="27">
        <v>44407</v>
      </c>
      <c r="B6821" s="24" t="s">
        <v>305</v>
      </c>
      <c r="C6821" s="25">
        <v>277</v>
      </c>
      <c r="D6821" s="31" t="str">
        <f t="shared" si="105"/>
        <v/>
      </c>
      <c r="E6821" s="24" t="s">
        <v>57</v>
      </c>
    </row>
    <row r="6822" spans="1:5" s="23" customFormat="1" ht="15.75" outlineLevel="2" x14ac:dyDescent="0.25">
      <c r="A6822" s="27">
        <v>44407</v>
      </c>
      <c r="B6822" s="24" t="s">
        <v>305</v>
      </c>
      <c r="C6822" s="25">
        <v>254.1</v>
      </c>
      <c r="D6822" s="31" t="str">
        <f t="shared" si="105"/>
        <v/>
      </c>
      <c r="E6822" s="24" t="s">
        <v>57</v>
      </c>
    </row>
    <row r="6823" spans="1:5" s="23" customFormat="1" ht="15.75" outlineLevel="1" x14ac:dyDescent="0.25">
      <c r="A6823" s="28">
        <f>A6822</f>
        <v>44407</v>
      </c>
      <c r="B6823" s="29" t="str">
        <f>B6822</f>
        <v>QEP INCORPORATED</v>
      </c>
      <c r="C6823" s="30">
        <f>SUBTOTAL(9,C6821:C6822)</f>
        <v>531.1</v>
      </c>
      <c r="D6823" s="31" t="str">
        <f t="shared" si="105"/>
        <v>TOTAL</v>
      </c>
      <c r="E6823" s="24"/>
    </row>
    <row r="6824" spans="1:5" s="23" customFormat="1" ht="15.75" outlineLevel="2" x14ac:dyDescent="0.25">
      <c r="A6824" s="27">
        <v>44407</v>
      </c>
      <c r="B6824" s="24" t="s">
        <v>546</v>
      </c>
      <c r="C6824" s="25">
        <v>250</v>
      </c>
      <c r="D6824" s="31" t="str">
        <f t="shared" si="105"/>
        <v/>
      </c>
      <c r="E6824" s="24" t="s">
        <v>62</v>
      </c>
    </row>
    <row r="6825" spans="1:5" s="23" customFormat="1" ht="15.75" outlineLevel="2" x14ac:dyDescent="0.25">
      <c r="A6825" s="27">
        <v>44407</v>
      </c>
      <c r="B6825" s="24" t="s">
        <v>546</v>
      </c>
      <c r="C6825" s="25">
        <v>23600</v>
      </c>
      <c r="D6825" s="31" t="str">
        <f t="shared" si="105"/>
        <v/>
      </c>
      <c r="E6825" s="24" t="s">
        <v>62</v>
      </c>
    </row>
    <row r="6826" spans="1:5" s="23" customFormat="1" ht="15.75" outlineLevel="2" x14ac:dyDescent="0.25">
      <c r="A6826" s="27">
        <v>44407</v>
      </c>
      <c r="B6826" s="24" t="s">
        <v>546</v>
      </c>
      <c r="C6826" s="25">
        <v>26400</v>
      </c>
      <c r="D6826" s="31" t="str">
        <f t="shared" si="105"/>
        <v/>
      </c>
      <c r="E6826" s="24" t="s">
        <v>62</v>
      </c>
    </row>
    <row r="6827" spans="1:5" s="23" customFormat="1" ht="15.75" outlineLevel="1" x14ac:dyDescent="0.25">
      <c r="A6827" s="28">
        <f>A6826</f>
        <v>44407</v>
      </c>
      <c r="B6827" s="29" t="str">
        <f>B6826</f>
        <v>QUALITY FLOW SYSTEMS INC</v>
      </c>
      <c r="C6827" s="30">
        <f>SUBTOTAL(9,C6824:C6826)</f>
        <v>50250</v>
      </c>
      <c r="D6827" s="31" t="str">
        <f t="shared" si="105"/>
        <v>TOTAL</v>
      </c>
      <c r="E6827" s="24"/>
    </row>
    <row r="6828" spans="1:5" s="23" customFormat="1" ht="15.75" outlineLevel="2" x14ac:dyDescent="0.25">
      <c r="A6828" s="27">
        <v>44407</v>
      </c>
      <c r="B6828" s="24" t="s">
        <v>1347</v>
      </c>
      <c r="C6828" s="25">
        <v>1039</v>
      </c>
      <c r="D6828" s="31" t="str">
        <f t="shared" si="105"/>
        <v/>
      </c>
      <c r="E6828" s="24" t="s">
        <v>137</v>
      </c>
    </row>
    <row r="6829" spans="1:5" s="23" customFormat="1" ht="15.75" outlineLevel="1" x14ac:dyDescent="0.25">
      <c r="A6829" s="28">
        <f>A6828</f>
        <v>44407</v>
      </c>
      <c r="B6829" s="29" t="str">
        <f>B6828</f>
        <v>R B INSTRUMENTS</v>
      </c>
      <c r="C6829" s="30">
        <f>SUBTOTAL(9,C6828:C6828)</f>
        <v>1039</v>
      </c>
      <c r="D6829" s="31" t="str">
        <f t="shared" si="105"/>
        <v>TOTAL</v>
      </c>
      <c r="E6829" s="24"/>
    </row>
    <row r="6830" spans="1:5" s="23" customFormat="1" ht="15.75" outlineLevel="2" x14ac:dyDescent="0.25">
      <c r="A6830" s="27">
        <v>44407</v>
      </c>
      <c r="B6830" s="24" t="s">
        <v>1348</v>
      </c>
      <c r="C6830" s="25">
        <v>197.7</v>
      </c>
      <c r="D6830" s="31" t="str">
        <f t="shared" si="105"/>
        <v/>
      </c>
      <c r="E6830" s="24" t="s">
        <v>70</v>
      </c>
    </row>
    <row r="6831" spans="1:5" s="23" customFormat="1" ht="15.75" outlineLevel="1" x14ac:dyDescent="0.25">
      <c r="A6831" s="28">
        <f>A6830</f>
        <v>44407</v>
      </c>
      <c r="B6831" s="29" t="str">
        <f>B6830</f>
        <v>RAISING CANE'S RESTAURANTS LLC</v>
      </c>
      <c r="C6831" s="30">
        <f>SUBTOTAL(9,C6830:C6830)</f>
        <v>197.7</v>
      </c>
      <c r="D6831" s="31" t="str">
        <f t="shared" si="105"/>
        <v>TOTAL</v>
      </c>
      <c r="E6831" s="24"/>
    </row>
    <row r="6832" spans="1:5" s="23" customFormat="1" ht="15.75" outlineLevel="2" x14ac:dyDescent="0.25">
      <c r="A6832" s="27">
        <v>44407</v>
      </c>
      <c r="B6832" s="24" t="s">
        <v>362</v>
      </c>
      <c r="C6832" s="25">
        <v>1529</v>
      </c>
      <c r="D6832" s="31" t="str">
        <f t="shared" si="105"/>
        <v/>
      </c>
      <c r="E6832" s="24" t="s">
        <v>56</v>
      </c>
    </row>
    <row r="6833" spans="1:5" s="23" customFormat="1" ht="15.75" outlineLevel="1" x14ac:dyDescent="0.25">
      <c r="A6833" s="28">
        <f>A6832</f>
        <v>44407</v>
      </c>
      <c r="B6833" s="29" t="str">
        <f>B6832</f>
        <v>RAPTOR TECHNOLOGIES</v>
      </c>
      <c r="C6833" s="30">
        <f>SUBTOTAL(9,C6832:C6832)</f>
        <v>1529</v>
      </c>
      <c r="D6833" s="31" t="str">
        <f t="shared" ref="D6833:D6896" si="106">IF(E6833="","TOTAL","")</f>
        <v>TOTAL</v>
      </c>
      <c r="E6833" s="24"/>
    </row>
    <row r="6834" spans="1:5" s="23" customFormat="1" ht="15.75" outlineLevel="2" x14ac:dyDescent="0.25">
      <c r="A6834" s="27">
        <v>44407</v>
      </c>
      <c r="B6834" s="24" t="s">
        <v>297</v>
      </c>
      <c r="C6834" s="25">
        <v>850</v>
      </c>
      <c r="D6834" s="31" t="str">
        <f t="shared" si="106"/>
        <v/>
      </c>
      <c r="E6834" s="24" t="s">
        <v>59</v>
      </c>
    </row>
    <row r="6835" spans="1:5" s="23" customFormat="1" ht="15.75" outlineLevel="1" x14ac:dyDescent="0.25">
      <c r="A6835" s="28">
        <f>A6834</f>
        <v>44407</v>
      </c>
      <c r="B6835" s="29" t="str">
        <f>B6834</f>
        <v>READING WRITING PROJECT NETWORK LLC</v>
      </c>
      <c r="C6835" s="30">
        <f>SUBTOTAL(9,C6834:C6834)</f>
        <v>850</v>
      </c>
      <c r="D6835" s="31" t="str">
        <f t="shared" si="106"/>
        <v>TOTAL</v>
      </c>
      <c r="E6835" s="24"/>
    </row>
    <row r="6836" spans="1:5" s="23" customFormat="1" ht="15.75" outlineLevel="2" x14ac:dyDescent="0.25">
      <c r="A6836" s="27">
        <v>44407</v>
      </c>
      <c r="B6836" s="24" t="s">
        <v>125</v>
      </c>
      <c r="C6836" s="25">
        <v>367.37</v>
      </c>
      <c r="D6836" s="31" t="str">
        <f t="shared" si="106"/>
        <v/>
      </c>
      <c r="E6836" s="24" t="s">
        <v>56</v>
      </c>
    </row>
    <row r="6837" spans="1:5" s="23" customFormat="1" ht="15.75" outlineLevel="2" x14ac:dyDescent="0.25">
      <c r="A6837" s="27">
        <v>44407</v>
      </c>
      <c r="B6837" s="24" t="s">
        <v>125</v>
      </c>
      <c r="C6837" s="25">
        <v>133.15</v>
      </c>
      <c r="D6837" s="31" t="str">
        <f t="shared" si="106"/>
        <v/>
      </c>
      <c r="E6837" s="24" t="s">
        <v>56</v>
      </c>
    </row>
    <row r="6838" spans="1:5" s="23" customFormat="1" ht="15.75" outlineLevel="1" x14ac:dyDescent="0.25">
      <c r="A6838" s="28">
        <f>A6837</f>
        <v>44407</v>
      </c>
      <c r="B6838" s="29" t="str">
        <f>B6837</f>
        <v>REALLY GOOD STUFF LLC</v>
      </c>
      <c r="C6838" s="30">
        <f>SUBTOTAL(9,C6836:C6837)</f>
        <v>500.52</v>
      </c>
      <c r="D6838" s="31" t="str">
        <f t="shared" si="106"/>
        <v>TOTAL</v>
      </c>
      <c r="E6838" s="24"/>
    </row>
    <row r="6839" spans="1:5" s="23" customFormat="1" ht="15.75" outlineLevel="2" x14ac:dyDescent="0.25">
      <c r="A6839" s="27">
        <v>44407</v>
      </c>
      <c r="B6839" s="24" t="s">
        <v>1349</v>
      </c>
      <c r="C6839" s="25">
        <v>1780</v>
      </c>
      <c r="D6839" s="31" t="str">
        <f t="shared" si="106"/>
        <v/>
      </c>
      <c r="E6839" s="24" t="s">
        <v>62</v>
      </c>
    </row>
    <row r="6840" spans="1:5" s="23" customFormat="1" ht="15.75" outlineLevel="1" x14ac:dyDescent="0.25">
      <c r="A6840" s="28">
        <f>A6839</f>
        <v>44407</v>
      </c>
      <c r="B6840" s="29" t="str">
        <f>B6839</f>
        <v>RELIABLE COMMERCIAL ROOFING SERVICES INC</v>
      </c>
      <c r="C6840" s="30">
        <f>SUBTOTAL(9,C6839:C6839)</f>
        <v>1780</v>
      </c>
      <c r="D6840" s="31" t="str">
        <f t="shared" si="106"/>
        <v>TOTAL</v>
      </c>
      <c r="E6840" s="24"/>
    </row>
    <row r="6841" spans="1:5" s="23" customFormat="1" ht="15.75" outlineLevel="2" x14ac:dyDescent="0.25">
      <c r="A6841" s="27">
        <v>44407</v>
      </c>
      <c r="B6841" s="24" t="s">
        <v>95</v>
      </c>
      <c r="C6841" s="25">
        <v>9504</v>
      </c>
      <c r="D6841" s="31" t="str">
        <f t="shared" si="106"/>
        <v/>
      </c>
      <c r="E6841" s="24" t="s">
        <v>64</v>
      </c>
    </row>
    <row r="6842" spans="1:5" s="23" customFormat="1" ht="15.75" outlineLevel="1" x14ac:dyDescent="0.25">
      <c r="A6842" s="28">
        <f>A6841</f>
        <v>44407</v>
      </c>
      <c r="B6842" s="29" t="str">
        <f>B6841</f>
        <v>RICOH USA INC</v>
      </c>
      <c r="C6842" s="30">
        <f>SUBTOTAL(9,C6841:C6841)</f>
        <v>9504</v>
      </c>
      <c r="D6842" s="31" t="str">
        <f t="shared" si="106"/>
        <v>TOTAL</v>
      </c>
      <c r="E6842" s="24"/>
    </row>
    <row r="6843" spans="1:5" s="23" customFormat="1" ht="15.75" outlineLevel="2" x14ac:dyDescent="0.25">
      <c r="A6843" s="27">
        <v>44407</v>
      </c>
      <c r="B6843" s="24" t="s">
        <v>571</v>
      </c>
      <c r="C6843" s="25">
        <v>700</v>
      </c>
      <c r="D6843" s="31" t="str">
        <f t="shared" si="106"/>
        <v/>
      </c>
      <c r="E6843" s="24" t="s">
        <v>54</v>
      </c>
    </row>
    <row r="6844" spans="1:5" s="23" customFormat="1" ht="15.75" outlineLevel="1" x14ac:dyDescent="0.25">
      <c r="A6844" s="28">
        <f>A6843</f>
        <v>44407</v>
      </c>
      <c r="B6844" s="29" t="str">
        <f>B6843</f>
        <v>ANTHONY RODRIGUEZ</v>
      </c>
      <c r="C6844" s="30">
        <f>SUBTOTAL(9,C6843:C6843)</f>
        <v>700</v>
      </c>
      <c r="D6844" s="31" t="str">
        <f t="shared" si="106"/>
        <v>TOTAL</v>
      </c>
      <c r="E6844" s="24"/>
    </row>
    <row r="6845" spans="1:5" s="23" customFormat="1" ht="15.75" outlineLevel="2" x14ac:dyDescent="0.25">
      <c r="A6845" s="27">
        <v>44407</v>
      </c>
      <c r="B6845" s="24" t="s">
        <v>213</v>
      </c>
      <c r="C6845" s="25">
        <v>1488</v>
      </c>
      <c r="D6845" s="31" t="str">
        <f t="shared" si="106"/>
        <v/>
      </c>
      <c r="E6845" s="24" t="s">
        <v>137</v>
      </c>
    </row>
    <row r="6846" spans="1:5" s="23" customFormat="1" ht="15.75" outlineLevel="2" x14ac:dyDescent="0.25">
      <c r="A6846" s="27">
        <v>44407</v>
      </c>
      <c r="B6846" s="24" t="s">
        <v>213</v>
      </c>
      <c r="C6846" s="25">
        <v>4249</v>
      </c>
      <c r="D6846" s="31" t="str">
        <f t="shared" si="106"/>
        <v/>
      </c>
      <c r="E6846" s="24" t="s">
        <v>137</v>
      </c>
    </row>
    <row r="6847" spans="1:5" s="23" customFormat="1" ht="15.75" outlineLevel="2" x14ac:dyDescent="0.25">
      <c r="A6847" s="27">
        <v>44407</v>
      </c>
      <c r="B6847" s="24" t="s">
        <v>213</v>
      </c>
      <c r="C6847" s="25">
        <v>743</v>
      </c>
      <c r="D6847" s="31" t="str">
        <f t="shared" si="106"/>
        <v/>
      </c>
      <c r="E6847" s="24" t="s">
        <v>56</v>
      </c>
    </row>
    <row r="6848" spans="1:5" s="23" customFormat="1" ht="15.75" outlineLevel="1" x14ac:dyDescent="0.25">
      <c r="A6848" s="28">
        <f>A6847</f>
        <v>44407</v>
      </c>
      <c r="B6848" s="29" t="str">
        <f>B6847</f>
        <v>ROMEO MUSIC</v>
      </c>
      <c r="C6848" s="30">
        <f>SUBTOTAL(9,C6845:C6847)</f>
        <v>6480</v>
      </c>
      <c r="D6848" s="31" t="str">
        <f t="shared" si="106"/>
        <v>TOTAL</v>
      </c>
      <c r="E6848" s="24"/>
    </row>
    <row r="6849" spans="1:5" s="23" customFormat="1" ht="15.75" outlineLevel="2" x14ac:dyDescent="0.25">
      <c r="A6849" s="27">
        <v>44407</v>
      </c>
      <c r="B6849" s="24" t="s">
        <v>324</v>
      </c>
      <c r="C6849" s="25">
        <v>259.60000000000002</v>
      </c>
      <c r="D6849" s="31" t="str">
        <f t="shared" si="106"/>
        <v/>
      </c>
      <c r="E6849" s="24" t="s">
        <v>70</v>
      </c>
    </row>
    <row r="6850" spans="1:5" s="23" customFormat="1" ht="15.75" outlineLevel="1" x14ac:dyDescent="0.25">
      <c r="A6850" s="28">
        <f>A6849</f>
        <v>44407</v>
      </c>
      <c r="B6850" s="29" t="str">
        <f>B6849</f>
        <v>RUDYS TEXAS BAR-B-Q</v>
      </c>
      <c r="C6850" s="30">
        <f>SUBTOTAL(9,C6849:C6849)</f>
        <v>259.60000000000002</v>
      </c>
      <c r="D6850" s="31" t="str">
        <f t="shared" si="106"/>
        <v>TOTAL</v>
      </c>
      <c r="E6850" s="24"/>
    </row>
    <row r="6851" spans="1:5" s="23" customFormat="1" ht="15.75" outlineLevel="2" x14ac:dyDescent="0.25">
      <c r="A6851" s="27">
        <v>44407</v>
      </c>
      <c r="B6851" s="24" t="s">
        <v>324</v>
      </c>
      <c r="C6851" s="25">
        <v>300</v>
      </c>
      <c r="D6851" s="31" t="str">
        <f t="shared" si="106"/>
        <v/>
      </c>
      <c r="E6851" s="24" t="s">
        <v>70</v>
      </c>
    </row>
    <row r="6852" spans="1:5" s="23" customFormat="1" ht="15.75" outlineLevel="1" x14ac:dyDescent="0.25">
      <c r="A6852" s="28">
        <f>A6851</f>
        <v>44407</v>
      </c>
      <c r="B6852" s="29" t="str">
        <f>B6851</f>
        <v>RUDYS TEXAS BAR-B-Q</v>
      </c>
      <c r="C6852" s="30">
        <f>SUBTOTAL(9,C6851:C6851)</f>
        <v>300</v>
      </c>
      <c r="D6852" s="31" t="str">
        <f t="shared" si="106"/>
        <v>TOTAL</v>
      </c>
      <c r="E6852" s="24"/>
    </row>
    <row r="6853" spans="1:5" s="23" customFormat="1" ht="15.75" outlineLevel="2" x14ac:dyDescent="0.25">
      <c r="A6853" s="27">
        <v>44407</v>
      </c>
      <c r="B6853" s="24" t="s">
        <v>324</v>
      </c>
      <c r="C6853" s="25">
        <v>269</v>
      </c>
      <c r="D6853" s="31" t="str">
        <f t="shared" si="106"/>
        <v/>
      </c>
      <c r="E6853" s="24" t="s">
        <v>56</v>
      </c>
    </row>
    <row r="6854" spans="1:5" s="23" customFormat="1" ht="15.75" outlineLevel="1" x14ac:dyDescent="0.25">
      <c r="A6854" s="28">
        <f>A6853</f>
        <v>44407</v>
      </c>
      <c r="B6854" s="29" t="str">
        <f>B6853</f>
        <v>RUDYS TEXAS BAR-B-Q</v>
      </c>
      <c r="C6854" s="30">
        <f>SUBTOTAL(9,C6853:C6853)</f>
        <v>269</v>
      </c>
      <c r="D6854" s="31" t="str">
        <f t="shared" si="106"/>
        <v>TOTAL</v>
      </c>
      <c r="E6854" s="24"/>
    </row>
    <row r="6855" spans="1:5" s="23" customFormat="1" ht="15.75" outlineLevel="2" x14ac:dyDescent="0.25">
      <c r="A6855" s="27">
        <v>44407</v>
      </c>
      <c r="B6855" s="24" t="s">
        <v>324</v>
      </c>
      <c r="C6855" s="25">
        <v>168.25</v>
      </c>
      <c r="D6855" s="31" t="str">
        <f t="shared" si="106"/>
        <v/>
      </c>
      <c r="E6855" s="24" t="s">
        <v>70</v>
      </c>
    </row>
    <row r="6856" spans="1:5" s="23" customFormat="1" ht="15.75" outlineLevel="1" x14ac:dyDescent="0.25">
      <c r="A6856" s="28">
        <f>A6855</f>
        <v>44407</v>
      </c>
      <c r="B6856" s="29" t="str">
        <f>B6855</f>
        <v>RUDYS TEXAS BAR-B-Q</v>
      </c>
      <c r="C6856" s="30">
        <f>SUBTOTAL(9,C6855:C6855)</f>
        <v>168.25</v>
      </c>
      <c r="D6856" s="31" t="str">
        <f t="shared" si="106"/>
        <v>TOTAL</v>
      </c>
      <c r="E6856" s="24"/>
    </row>
    <row r="6857" spans="1:5" s="23" customFormat="1" ht="15.75" outlineLevel="2" x14ac:dyDescent="0.25">
      <c r="A6857" s="27">
        <v>44407</v>
      </c>
      <c r="B6857" s="24" t="s">
        <v>324</v>
      </c>
      <c r="C6857" s="25">
        <v>560.5</v>
      </c>
      <c r="D6857" s="31" t="str">
        <f t="shared" si="106"/>
        <v/>
      </c>
      <c r="E6857" s="24" t="s">
        <v>70</v>
      </c>
    </row>
    <row r="6858" spans="1:5" s="23" customFormat="1" ht="15.75" outlineLevel="1" x14ac:dyDescent="0.25">
      <c r="A6858" s="28">
        <f>A6857</f>
        <v>44407</v>
      </c>
      <c r="B6858" s="29" t="str">
        <f>B6857</f>
        <v>RUDYS TEXAS BAR-B-Q</v>
      </c>
      <c r="C6858" s="30">
        <f>SUBTOTAL(9,C6857:C6857)</f>
        <v>560.5</v>
      </c>
      <c r="D6858" s="31" t="str">
        <f t="shared" si="106"/>
        <v>TOTAL</v>
      </c>
      <c r="E6858" s="24"/>
    </row>
    <row r="6859" spans="1:5" s="23" customFormat="1" ht="15.75" outlineLevel="2" x14ac:dyDescent="0.25">
      <c r="A6859" s="27">
        <v>44407</v>
      </c>
      <c r="B6859" s="24" t="s">
        <v>85</v>
      </c>
      <c r="C6859" s="25">
        <v>426.6</v>
      </c>
      <c r="D6859" s="31" t="str">
        <f t="shared" si="106"/>
        <v/>
      </c>
      <c r="E6859" s="24" t="s">
        <v>58</v>
      </c>
    </row>
    <row r="6860" spans="1:5" s="23" customFormat="1" ht="15.75" outlineLevel="1" x14ac:dyDescent="0.25">
      <c r="A6860" s="28">
        <f>A6859</f>
        <v>44407</v>
      </c>
      <c r="B6860" s="29" t="str">
        <f>B6859</f>
        <v>PROBILLING &amp; FUNDING SERVICE</v>
      </c>
      <c r="C6860" s="30">
        <f>SUBTOTAL(9,C6859:C6859)</f>
        <v>426.6</v>
      </c>
      <c r="D6860" s="31" t="str">
        <f t="shared" si="106"/>
        <v>TOTAL</v>
      </c>
      <c r="E6860" s="24"/>
    </row>
    <row r="6861" spans="1:5" s="23" customFormat="1" ht="15.75" outlineLevel="2" x14ac:dyDescent="0.25">
      <c r="A6861" s="27">
        <v>44407</v>
      </c>
      <c r="B6861" s="24" t="s">
        <v>515</v>
      </c>
      <c r="C6861" s="25">
        <v>3578.75</v>
      </c>
      <c r="D6861" s="31" t="str">
        <f t="shared" si="106"/>
        <v/>
      </c>
      <c r="E6861" s="24" t="s">
        <v>139</v>
      </c>
    </row>
    <row r="6862" spans="1:5" s="23" customFormat="1" ht="15.75" outlineLevel="2" x14ac:dyDescent="0.25">
      <c r="A6862" s="27">
        <v>44407</v>
      </c>
      <c r="B6862" s="24" t="s">
        <v>515</v>
      </c>
      <c r="C6862" s="25">
        <v>30712.5</v>
      </c>
      <c r="D6862" s="31" t="str">
        <f t="shared" si="106"/>
        <v/>
      </c>
      <c r="E6862" s="24" t="s">
        <v>139</v>
      </c>
    </row>
    <row r="6863" spans="1:5" s="23" customFormat="1" ht="15.75" outlineLevel="2" x14ac:dyDescent="0.25">
      <c r="A6863" s="27">
        <v>44407</v>
      </c>
      <c r="B6863" s="24" t="s">
        <v>515</v>
      </c>
      <c r="C6863" s="25">
        <v>7131.25</v>
      </c>
      <c r="D6863" s="31" t="str">
        <f t="shared" si="106"/>
        <v/>
      </c>
      <c r="E6863" s="24" t="s">
        <v>139</v>
      </c>
    </row>
    <row r="6864" spans="1:5" s="23" customFormat="1" ht="15.75" outlineLevel="2" x14ac:dyDescent="0.25">
      <c r="A6864" s="27">
        <v>44407</v>
      </c>
      <c r="B6864" s="24" t="s">
        <v>515</v>
      </c>
      <c r="C6864" s="25">
        <v>10193.75</v>
      </c>
      <c r="D6864" s="31" t="str">
        <f t="shared" si="106"/>
        <v/>
      </c>
      <c r="E6864" s="24" t="s">
        <v>139</v>
      </c>
    </row>
    <row r="6865" spans="1:5" s="23" customFormat="1" ht="15.75" outlineLevel="1" x14ac:dyDescent="0.25">
      <c r="A6865" s="28">
        <f>A6864</f>
        <v>44407</v>
      </c>
      <c r="B6865" s="29" t="str">
        <f>B6864</f>
        <v>S &amp; G ENGINEERING CONSULTANTS</v>
      </c>
      <c r="C6865" s="30">
        <f>SUBTOTAL(9,C6861:C6864)</f>
        <v>51616.25</v>
      </c>
      <c r="D6865" s="31" t="str">
        <f t="shared" si="106"/>
        <v>TOTAL</v>
      </c>
      <c r="E6865" s="24"/>
    </row>
    <row r="6866" spans="1:5" s="23" customFormat="1" ht="15.75" outlineLevel="2" x14ac:dyDescent="0.25">
      <c r="A6866" s="27">
        <v>44407</v>
      </c>
      <c r="B6866" s="24" t="s">
        <v>767</v>
      </c>
      <c r="C6866" s="25">
        <v>296.11</v>
      </c>
      <c r="D6866" s="31" t="str">
        <f t="shared" si="106"/>
        <v/>
      </c>
      <c r="E6866" s="24" t="s">
        <v>153</v>
      </c>
    </row>
    <row r="6867" spans="1:5" s="23" customFormat="1" ht="15.75" outlineLevel="1" x14ac:dyDescent="0.25">
      <c r="A6867" s="28">
        <f>A6866</f>
        <v>44407</v>
      </c>
      <c r="B6867" s="29" t="str">
        <f>B6866</f>
        <v>SAFARI MONTAGE</v>
      </c>
      <c r="C6867" s="30">
        <f>SUBTOTAL(9,C6866:C6866)</f>
        <v>296.11</v>
      </c>
      <c r="D6867" s="31" t="str">
        <f t="shared" si="106"/>
        <v>TOTAL</v>
      </c>
      <c r="E6867" s="24"/>
    </row>
    <row r="6868" spans="1:5" s="23" customFormat="1" ht="15.75" outlineLevel="2" x14ac:dyDescent="0.25">
      <c r="A6868" s="27">
        <v>44407</v>
      </c>
      <c r="B6868" s="24" t="s">
        <v>548</v>
      </c>
      <c r="C6868" s="25">
        <v>2000</v>
      </c>
      <c r="D6868" s="31" t="str">
        <f t="shared" si="106"/>
        <v/>
      </c>
      <c r="E6868" s="24" t="s">
        <v>53</v>
      </c>
    </row>
    <row r="6869" spans="1:5" s="23" customFormat="1" ht="15.75" outlineLevel="1" x14ac:dyDescent="0.25">
      <c r="A6869" s="28">
        <f>A6868</f>
        <v>44407</v>
      </c>
      <c r="B6869" s="29" t="str">
        <f>B6868</f>
        <v>SAFARI TEXAS RANCH</v>
      </c>
      <c r="C6869" s="30">
        <f>SUBTOTAL(9,C6868:C6868)</f>
        <v>2000</v>
      </c>
      <c r="D6869" s="31" t="str">
        <f t="shared" si="106"/>
        <v>TOTAL</v>
      </c>
      <c r="E6869" s="24"/>
    </row>
    <row r="6870" spans="1:5" s="23" customFormat="1" ht="15.75" outlineLevel="2" x14ac:dyDescent="0.25">
      <c r="A6870" s="27">
        <v>44407</v>
      </c>
      <c r="B6870" s="24" t="s">
        <v>548</v>
      </c>
      <c r="C6870" s="25">
        <v>2000</v>
      </c>
      <c r="D6870" s="31" t="str">
        <f t="shared" si="106"/>
        <v/>
      </c>
      <c r="E6870" s="24" t="s">
        <v>53</v>
      </c>
    </row>
    <row r="6871" spans="1:5" s="23" customFormat="1" ht="15.75" outlineLevel="1" x14ac:dyDescent="0.25">
      <c r="A6871" s="28">
        <f>A6870</f>
        <v>44407</v>
      </c>
      <c r="B6871" s="29" t="str">
        <f>B6870</f>
        <v>SAFARI TEXAS RANCH</v>
      </c>
      <c r="C6871" s="30">
        <f>SUBTOTAL(9,C6870:C6870)</f>
        <v>2000</v>
      </c>
      <c r="D6871" s="31" t="str">
        <f t="shared" si="106"/>
        <v>TOTAL</v>
      </c>
      <c r="E6871" s="24"/>
    </row>
    <row r="6872" spans="1:5" s="23" customFormat="1" ht="15.75" outlineLevel="2" x14ac:dyDescent="0.25">
      <c r="A6872" s="27">
        <v>44407</v>
      </c>
      <c r="B6872" s="24" t="s">
        <v>440</v>
      </c>
      <c r="C6872" s="25">
        <v>140</v>
      </c>
      <c r="D6872" s="31" t="str">
        <f t="shared" si="106"/>
        <v/>
      </c>
      <c r="E6872" s="24" t="s">
        <v>139</v>
      </c>
    </row>
    <row r="6873" spans="1:5" s="23" customFormat="1" ht="15.75" outlineLevel="2" x14ac:dyDescent="0.25">
      <c r="A6873" s="27">
        <v>44407</v>
      </c>
      <c r="B6873" s="24" t="s">
        <v>440</v>
      </c>
      <c r="C6873" s="25">
        <v>15043.35</v>
      </c>
      <c r="D6873" s="31" t="str">
        <f t="shared" si="106"/>
        <v/>
      </c>
      <c r="E6873" s="24" t="s">
        <v>139</v>
      </c>
    </row>
    <row r="6874" spans="1:5" s="23" customFormat="1" ht="15.75" outlineLevel="2" x14ac:dyDescent="0.25">
      <c r="A6874" s="27">
        <v>44407</v>
      </c>
      <c r="B6874" s="24" t="s">
        <v>440</v>
      </c>
      <c r="C6874" s="25">
        <v>30930.400000000001</v>
      </c>
      <c r="D6874" s="31" t="str">
        <f t="shared" si="106"/>
        <v/>
      </c>
      <c r="E6874" s="24" t="s">
        <v>65</v>
      </c>
    </row>
    <row r="6875" spans="1:5" s="23" customFormat="1" ht="15.75" outlineLevel="1" x14ac:dyDescent="0.25">
      <c r="A6875" s="28">
        <f>A6874</f>
        <v>44407</v>
      </c>
      <c r="B6875" s="29" t="str">
        <f>B6874</f>
        <v>SALAS OBRIEN HOLDINGS INC</v>
      </c>
      <c r="C6875" s="30">
        <f>SUBTOTAL(9,C6872:C6874)</f>
        <v>46113.75</v>
      </c>
      <c r="D6875" s="31" t="str">
        <f t="shared" si="106"/>
        <v>TOTAL</v>
      </c>
      <c r="E6875" s="24"/>
    </row>
    <row r="6876" spans="1:5" s="23" customFormat="1" ht="15.75" outlineLevel="2" x14ac:dyDescent="0.25">
      <c r="A6876" s="27">
        <v>44407</v>
      </c>
      <c r="B6876" s="24" t="s">
        <v>29</v>
      </c>
      <c r="C6876" s="25">
        <v>372.68</v>
      </c>
      <c r="D6876" s="31" t="str">
        <f t="shared" si="106"/>
        <v/>
      </c>
      <c r="E6876" s="24" t="s">
        <v>56</v>
      </c>
    </row>
    <row r="6877" spans="1:5" s="23" customFormat="1" ht="15.75" outlineLevel="2" x14ac:dyDescent="0.25">
      <c r="A6877" s="27">
        <v>44407</v>
      </c>
      <c r="B6877" s="24" t="s">
        <v>29</v>
      </c>
      <c r="C6877" s="25">
        <v>104.08</v>
      </c>
      <c r="D6877" s="31" t="str">
        <f t="shared" si="106"/>
        <v/>
      </c>
      <c r="E6877" s="24" t="s">
        <v>70</v>
      </c>
    </row>
    <row r="6878" spans="1:5" s="23" customFormat="1" ht="15.75" outlineLevel="2" x14ac:dyDescent="0.25">
      <c r="A6878" s="27">
        <v>44407</v>
      </c>
      <c r="B6878" s="24" t="s">
        <v>29</v>
      </c>
      <c r="C6878" s="25">
        <v>356.78</v>
      </c>
      <c r="D6878" s="31" t="str">
        <f t="shared" si="106"/>
        <v/>
      </c>
      <c r="E6878" s="24" t="s">
        <v>70</v>
      </c>
    </row>
    <row r="6879" spans="1:5" s="23" customFormat="1" ht="15.75" outlineLevel="2" x14ac:dyDescent="0.25">
      <c r="A6879" s="27">
        <v>44407</v>
      </c>
      <c r="B6879" s="24" t="s">
        <v>29</v>
      </c>
      <c r="C6879" s="25">
        <v>192.82</v>
      </c>
      <c r="D6879" s="31" t="str">
        <f t="shared" si="106"/>
        <v/>
      </c>
      <c r="E6879" s="24" t="s">
        <v>56</v>
      </c>
    </row>
    <row r="6880" spans="1:5" s="23" customFormat="1" ht="15.75" outlineLevel="1" x14ac:dyDescent="0.25">
      <c r="A6880" s="28">
        <f>A6879</f>
        <v>44407</v>
      </c>
      <c r="B6880" s="29" t="str">
        <f>B6879</f>
        <v>SAM'S CLUB DIRECT</v>
      </c>
      <c r="C6880" s="30">
        <f>SUBTOTAL(9,C6876:C6879)</f>
        <v>1026.3599999999999</v>
      </c>
      <c r="D6880" s="31" t="str">
        <f t="shared" si="106"/>
        <v>TOTAL</v>
      </c>
      <c r="E6880" s="24"/>
    </row>
    <row r="6881" spans="1:5" s="23" customFormat="1" ht="15.75" outlineLevel="2" x14ac:dyDescent="0.25">
      <c r="A6881" s="27">
        <v>44407</v>
      </c>
      <c r="B6881" s="24" t="s">
        <v>572</v>
      </c>
      <c r="C6881" s="25">
        <v>2879</v>
      </c>
      <c r="D6881" s="31" t="str">
        <f t="shared" si="106"/>
        <v/>
      </c>
      <c r="E6881" s="24" t="s">
        <v>56</v>
      </c>
    </row>
    <row r="6882" spans="1:5" s="23" customFormat="1" ht="15.75" outlineLevel="1" x14ac:dyDescent="0.25">
      <c r="A6882" s="28">
        <f>A6881</f>
        <v>44407</v>
      </c>
      <c r="B6882" s="29" t="str">
        <f>B6881</f>
        <v>SAMS STRINGS LLC</v>
      </c>
      <c r="C6882" s="30">
        <f>SUBTOTAL(9,C6881:C6881)</f>
        <v>2879</v>
      </c>
      <c r="D6882" s="31" t="str">
        <f t="shared" si="106"/>
        <v>TOTAL</v>
      </c>
      <c r="E6882" s="24"/>
    </row>
    <row r="6883" spans="1:5" s="23" customFormat="1" ht="15.75" outlineLevel="2" x14ac:dyDescent="0.25">
      <c r="A6883" s="27">
        <v>44407</v>
      </c>
      <c r="B6883" s="24" t="s">
        <v>999</v>
      </c>
      <c r="C6883" s="25">
        <v>40.82</v>
      </c>
      <c r="D6883" s="31" t="str">
        <f t="shared" si="106"/>
        <v/>
      </c>
      <c r="E6883" s="24" t="s">
        <v>137</v>
      </c>
    </row>
    <row r="6884" spans="1:5" s="23" customFormat="1" ht="15.75" outlineLevel="1" x14ac:dyDescent="0.25">
      <c r="A6884" s="28">
        <f>A6883</f>
        <v>44407</v>
      </c>
      <c r="B6884" s="29" t="str">
        <f>B6883</f>
        <v>SAVVAS LEARNING COMPANY LLC</v>
      </c>
      <c r="C6884" s="30">
        <f>SUBTOTAL(9,C6883:C6883)</f>
        <v>40.82</v>
      </c>
      <c r="D6884" s="31" t="str">
        <f t="shared" si="106"/>
        <v>TOTAL</v>
      </c>
      <c r="E6884" s="24"/>
    </row>
    <row r="6885" spans="1:5" s="23" customFormat="1" ht="15.75" outlineLevel="2" x14ac:dyDescent="0.25">
      <c r="A6885" s="27">
        <v>44407</v>
      </c>
      <c r="B6885" s="24" t="s">
        <v>30</v>
      </c>
      <c r="C6885" s="25">
        <v>22.94</v>
      </c>
      <c r="D6885" s="31" t="str">
        <f t="shared" si="106"/>
        <v/>
      </c>
      <c r="E6885" s="24" t="s">
        <v>56</v>
      </c>
    </row>
    <row r="6886" spans="1:5" s="23" customFormat="1" ht="15.75" outlineLevel="2" x14ac:dyDescent="0.25">
      <c r="A6886" s="27">
        <v>44407</v>
      </c>
      <c r="B6886" s="24" t="s">
        <v>30</v>
      </c>
      <c r="C6886" s="25">
        <v>3.74</v>
      </c>
      <c r="D6886" s="31" t="str">
        <f t="shared" si="106"/>
        <v/>
      </c>
      <c r="E6886" s="24" t="s">
        <v>56</v>
      </c>
    </row>
    <row r="6887" spans="1:5" s="23" customFormat="1" ht="15.75" outlineLevel="2" x14ac:dyDescent="0.25">
      <c r="A6887" s="27">
        <v>44407</v>
      </c>
      <c r="B6887" s="24" t="s">
        <v>30</v>
      </c>
      <c r="C6887" s="25">
        <v>34.270000000000003</v>
      </c>
      <c r="D6887" s="31" t="str">
        <f t="shared" si="106"/>
        <v/>
      </c>
      <c r="E6887" s="24" t="s">
        <v>57</v>
      </c>
    </row>
    <row r="6888" spans="1:5" s="23" customFormat="1" ht="15.75" outlineLevel="2" x14ac:dyDescent="0.25">
      <c r="A6888" s="27">
        <v>44407</v>
      </c>
      <c r="B6888" s="24" t="s">
        <v>30</v>
      </c>
      <c r="C6888" s="25">
        <v>7283.99</v>
      </c>
      <c r="D6888" s="31" t="str">
        <f t="shared" si="106"/>
        <v/>
      </c>
      <c r="E6888" s="24" t="s">
        <v>56</v>
      </c>
    </row>
    <row r="6889" spans="1:5" s="23" customFormat="1" ht="15.75" outlineLevel="2" x14ac:dyDescent="0.25">
      <c r="A6889" s="27">
        <v>44407</v>
      </c>
      <c r="B6889" s="24" t="s">
        <v>30</v>
      </c>
      <c r="C6889" s="25">
        <v>11427.76</v>
      </c>
      <c r="D6889" s="31" t="str">
        <f t="shared" si="106"/>
        <v/>
      </c>
      <c r="E6889" s="24" t="s">
        <v>56</v>
      </c>
    </row>
    <row r="6890" spans="1:5" s="23" customFormat="1" ht="15.75" outlineLevel="2" x14ac:dyDescent="0.25">
      <c r="A6890" s="27">
        <v>44407</v>
      </c>
      <c r="B6890" s="24" t="s">
        <v>30</v>
      </c>
      <c r="C6890" s="25">
        <v>319.18</v>
      </c>
      <c r="D6890" s="31" t="str">
        <f t="shared" si="106"/>
        <v/>
      </c>
      <c r="E6890" s="24" t="s">
        <v>56</v>
      </c>
    </row>
    <row r="6891" spans="1:5" s="23" customFormat="1" ht="15.75" outlineLevel="2" x14ac:dyDescent="0.25">
      <c r="A6891" s="27">
        <v>44407</v>
      </c>
      <c r="B6891" s="24" t="s">
        <v>30</v>
      </c>
      <c r="C6891" s="25">
        <v>610.5</v>
      </c>
      <c r="D6891" s="31" t="str">
        <f t="shared" si="106"/>
        <v/>
      </c>
      <c r="E6891" s="24" t="s">
        <v>56</v>
      </c>
    </row>
    <row r="6892" spans="1:5" s="23" customFormat="1" ht="15.75" outlineLevel="2" x14ac:dyDescent="0.25">
      <c r="A6892" s="27">
        <v>44407</v>
      </c>
      <c r="B6892" s="24" t="s">
        <v>30</v>
      </c>
      <c r="C6892" s="25">
        <v>54.95</v>
      </c>
      <c r="D6892" s="31" t="str">
        <f t="shared" si="106"/>
        <v/>
      </c>
      <c r="E6892" s="24" t="s">
        <v>56</v>
      </c>
    </row>
    <row r="6893" spans="1:5" s="23" customFormat="1" ht="15.75" outlineLevel="1" x14ac:dyDescent="0.25">
      <c r="A6893" s="28">
        <f>A6892</f>
        <v>44407</v>
      </c>
      <c r="B6893" s="29" t="str">
        <f>B6892</f>
        <v>SCHOLASTIC INC</v>
      </c>
      <c r="C6893" s="30">
        <f>SUBTOTAL(9,C6885:C6892)</f>
        <v>19757.330000000002</v>
      </c>
      <c r="D6893" s="31" t="str">
        <f t="shared" si="106"/>
        <v>TOTAL</v>
      </c>
      <c r="E6893" s="24"/>
    </row>
    <row r="6894" spans="1:5" s="23" customFormat="1" ht="15.75" outlineLevel="2" x14ac:dyDescent="0.25">
      <c r="A6894" s="27">
        <v>44407</v>
      </c>
      <c r="B6894" s="24" t="s">
        <v>30</v>
      </c>
      <c r="C6894" s="25">
        <v>6369.51</v>
      </c>
      <c r="D6894" s="31" t="str">
        <f t="shared" si="106"/>
        <v/>
      </c>
      <c r="E6894" s="24" t="s">
        <v>57</v>
      </c>
    </row>
    <row r="6895" spans="1:5" s="23" customFormat="1" ht="15.75" outlineLevel="1" x14ac:dyDescent="0.25">
      <c r="A6895" s="28">
        <f>A6894</f>
        <v>44407</v>
      </c>
      <c r="B6895" s="29" t="str">
        <f>B6894</f>
        <v>SCHOLASTIC INC</v>
      </c>
      <c r="C6895" s="30">
        <f>SUBTOTAL(9,C6894:C6894)</f>
        <v>6369.51</v>
      </c>
      <c r="D6895" s="31" t="str">
        <f t="shared" si="106"/>
        <v>TOTAL</v>
      </c>
      <c r="E6895" s="24"/>
    </row>
    <row r="6896" spans="1:5" s="23" customFormat="1" ht="15.75" outlineLevel="2" x14ac:dyDescent="0.25">
      <c r="A6896" s="27">
        <v>44407</v>
      </c>
      <c r="B6896" s="24" t="s">
        <v>573</v>
      </c>
      <c r="C6896" s="25">
        <v>1314.44</v>
      </c>
      <c r="D6896" s="31" t="str">
        <f t="shared" si="106"/>
        <v/>
      </c>
      <c r="E6896" s="24" t="s">
        <v>137</v>
      </c>
    </row>
    <row r="6897" spans="1:5" s="23" customFormat="1" ht="15.75" outlineLevel="1" x14ac:dyDescent="0.25">
      <c r="A6897" s="28">
        <f>A6896</f>
        <v>44407</v>
      </c>
      <c r="B6897" s="29" t="str">
        <f>B6896</f>
        <v>SHAR PRODUCTS COMPANY</v>
      </c>
      <c r="C6897" s="30">
        <f>SUBTOTAL(9,C6896:C6896)</f>
        <v>1314.44</v>
      </c>
      <c r="D6897" s="31" t="str">
        <f t="shared" ref="D6897:D6960" si="107">IF(E6897="","TOTAL","")</f>
        <v>TOTAL</v>
      </c>
      <c r="E6897" s="24"/>
    </row>
    <row r="6898" spans="1:5" s="23" customFormat="1" ht="15.75" outlineLevel="2" x14ac:dyDescent="0.25">
      <c r="A6898" s="27">
        <v>44407</v>
      </c>
      <c r="B6898" s="24" t="s">
        <v>627</v>
      </c>
      <c r="C6898" s="25">
        <v>95</v>
      </c>
      <c r="D6898" s="31" t="str">
        <f t="shared" si="107"/>
        <v/>
      </c>
      <c r="E6898" s="24" t="s">
        <v>54</v>
      </c>
    </row>
    <row r="6899" spans="1:5" s="23" customFormat="1" ht="15.75" outlineLevel="1" x14ac:dyDescent="0.25">
      <c r="A6899" s="28">
        <f>A6898</f>
        <v>44407</v>
      </c>
      <c r="B6899" s="29" t="str">
        <f>B6898</f>
        <v>SHARPER TRANSLATION SERVICES INC</v>
      </c>
      <c r="C6899" s="30">
        <f>SUBTOTAL(9,C6898:C6898)</f>
        <v>95</v>
      </c>
      <c r="D6899" s="31" t="str">
        <f t="shared" si="107"/>
        <v>TOTAL</v>
      </c>
      <c r="E6899" s="24"/>
    </row>
    <row r="6900" spans="1:5" s="23" customFormat="1" ht="15.75" outlineLevel="2" x14ac:dyDescent="0.25">
      <c r="A6900" s="27">
        <v>44407</v>
      </c>
      <c r="B6900" s="24" t="s">
        <v>549</v>
      </c>
      <c r="C6900" s="25">
        <v>1900</v>
      </c>
      <c r="D6900" s="31" t="str">
        <f t="shared" si="107"/>
        <v/>
      </c>
      <c r="E6900" s="24" t="s">
        <v>62</v>
      </c>
    </row>
    <row r="6901" spans="1:5" s="23" customFormat="1" ht="15.75" outlineLevel="2" x14ac:dyDescent="0.25">
      <c r="A6901" s="27">
        <v>44407</v>
      </c>
      <c r="B6901" s="24" t="s">
        <v>549</v>
      </c>
      <c r="C6901" s="25">
        <v>1900</v>
      </c>
      <c r="D6901" s="31" t="str">
        <f t="shared" si="107"/>
        <v/>
      </c>
      <c r="E6901" s="24" t="s">
        <v>62</v>
      </c>
    </row>
    <row r="6902" spans="1:5" s="23" customFormat="1" ht="15.75" outlineLevel="2" x14ac:dyDescent="0.25">
      <c r="A6902" s="27">
        <v>44407</v>
      </c>
      <c r="B6902" s="24" t="s">
        <v>549</v>
      </c>
      <c r="C6902" s="25">
        <v>3000</v>
      </c>
      <c r="D6902" s="31" t="str">
        <f t="shared" si="107"/>
        <v/>
      </c>
      <c r="E6902" s="24" t="s">
        <v>62</v>
      </c>
    </row>
    <row r="6903" spans="1:5" s="23" customFormat="1" ht="15.75" outlineLevel="1" x14ac:dyDescent="0.25">
      <c r="A6903" s="28">
        <f>A6902</f>
        <v>44407</v>
      </c>
      <c r="B6903" s="29" t="str">
        <f>B6902</f>
        <v>SHAWNEE TREES</v>
      </c>
      <c r="C6903" s="30">
        <f>SUBTOTAL(9,C6900:C6902)</f>
        <v>6800</v>
      </c>
      <c r="D6903" s="31" t="str">
        <f t="shared" si="107"/>
        <v>TOTAL</v>
      </c>
      <c r="E6903" s="24"/>
    </row>
    <row r="6904" spans="1:5" s="23" customFormat="1" ht="15.75" outlineLevel="2" x14ac:dyDescent="0.25">
      <c r="A6904" s="27">
        <v>44407</v>
      </c>
      <c r="B6904" s="24" t="s">
        <v>369</v>
      </c>
      <c r="C6904" s="25">
        <v>12.49</v>
      </c>
      <c r="D6904" s="31" t="str">
        <f t="shared" si="107"/>
        <v/>
      </c>
      <c r="E6904" s="24" t="s">
        <v>53</v>
      </c>
    </row>
    <row r="6905" spans="1:5" s="23" customFormat="1" ht="15.75" outlineLevel="1" x14ac:dyDescent="0.25">
      <c r="A6905" s="28">
        <f>A6904</f>
        <v>44407</v>
      </c>
      <c r="B6905" s="29" t="str">
        <f>B6904</f>
        <v>R &amp; R CINCO DONUTS INC</v>
      </c>
      <c r="C6905" s="30">
        <f>SUBTOTAL(9,C6904:C6904)</f>
        <v>12.49</v>
      </c>
      <c r="D6905" s="31" t="str">
        <f t="shared" si="107"/>
        <v>TOTAL</v>
      </c>
      <c r="E6905" s="24"/>
    </row>
    <row r="6906" spans="1:5" s="23" customFormat="1" ht="15.75" outlineLevel="2" x14ac:dyDescent="0.25">
      <c r="A6906" s="27">
        <v>44407</v>
      </c>
      <c r="B6906" s="24" t="s">
        <v>1350</v>
      </c>
      <c r="C6906" s="25">
        <v>84000</v>
      </c>
      <c r="D6906" s="31" t="str">
        <f t="shared" si="107"/>
        <v/>
      </c>
      <c r="E6906" s="24" t="s">
        <v>62</v>
      </c>
    </row>
    <row r="6907" spans="1:5" s="23" customFormat="1" ht="15.75" outlineLevel="1" x14ac:dyDescent="0.25">
      <c r="A6907" s="28">
        <f>A6906</f>
        <v>44407</v>
      </c>
      <c r="B6907" s="29" t="str">
        <f>B6906</f>
        <v>SITEK OMNI SERVICES LLC</v>
      </c>
      <c r="C6907" s="30">
        <f>SUBTOTAL(9,C6906:C6906)</f>
        <v>84000</v>
      </c>
      <c r="D6907" s="31" t="str">
        <f t="shared" si="107"/>
        <v>TOTAL</v>
      </c>
      <c r="E6907" s="24"/>
    </row>
    <row r="6908" spans="1:5" s="23" customFormat="1" ht="15.75" outlineLevel="2" x14ac:dyDescent="0.25">
      <c r="A6908" s="27">
        <v>44407</v>
      </c>
      <c r="B6908" s="24" t="s">
        <v>1351</v>
      </c>
      <c r="C6908" s="25">
        <v>155.83000000000001</v>
      </c>
      <c r="D6908" s="31" t="str">
        <f t="shared" si="107"/>
        <v/>
      </c>
      <c r="E6908" s="24" t="s">
        <v>137</v>
      </c>
    </row>
    <row r="6909" spans="1:5" s="23" customFormat="1" ht="15.75" outlineLevel="1" x14ac:dyDescent="0.25">
      <c r="A6909" s="28">
        <f>A6908</f>
        <v>44407</v>
      </c>
      <c r="B6909" s="29" t="str">
        <f>B6908</f>
        <v>THINK SOCIAL PUBLISHING INC</v>
      </c>
      <c r="C6909" s="30">
        <f>SUBTOTAL(9,C6908:C6908)</f>
        <v>155.83000000000001</v>
      </c>
      <c r="D6909" s="31" t="str">
        <f t="shared" si="107"/>
        <v>TOTAL</v>
      </c>
      <c r="E6909" s="24"/>
    </row>
    <row r="6910" spans="1:5" s="23" customFormat="1" ht="15.75" outlineLevel="2" x14ac:dyDescent="0.25">
      <c r="A6910" s="27">
        <v>44407</v>
      </c>
      <c r="B6910" s="24" t="s">
        <v>283</v>
      </c>
      <c r="C6910" s="25">
        <v>2448</v>
      </c>
      <c r="D6910" s="31" t="str">
        <f t="shared" si="107"/>
        <v/>
      </c>
      <c r="E6910" s="24" t="s">
        <v>54</v>
      </c>
    </row>
    <row r="6911" spans="1:5" s="23" customFormat="1" ht="15.75" outlineLevel="2" x14ac:dyDescent="0.25">
      <c r="A6911" s="27">
        <v>44407</v>
      </c>
      <c r="B6911" s="24" t="s">
        <v>283</v>
      </c>
      <c r="C6911" s="25">
        <v>8432</v>
      </c>
      <c r="D6911" s="31" t="str">
        <f t="shared" si="107"/>
        <v/>
      </c>
      <c r="E6911" s="24" t="s">
        <v>54</v>
      </c>
    </row>
    <row r="6912" spans="1:5" s="23" customFormat="1" ht="15.75" outlineLevel="2" x14ac:dyDescent="0.25">
      <c r="A6912" s="27">
        <v>44407</v>
      </c>
      <c r="B6912" s="24" t="s">
        <v>283</v>
      </c>
      <c r="C6912" s="25">
        <v>2720</v>
      </c>
      <c r="D6912" s="31" t="str">
        <f t="shared" si="107"/>
        <v/>
      </c>
      <c r="E6912" s="24" t="s">
        <v>120</v>
      </c>
    </row>
    <row r="6913" spans="1:5" s="23" customFormat="1" ht="15.75" outlineLevel="1" x14ac:dyDescent="0.25">
      <c r="A6913" s="28">
        <f>A6912</f>
        <v>44407</v>
      </c>
      <c r="B6913" s="29" t="str">
        <f>B6912</f>
        <v>SOLUTION TREE INC</v>
      </c>
      <c r="C6913" s="30">
        <f>SUBTOTAL(9,C6910:C6912)</f>
        <v>13600</v>
      </c>
      <c r="D6913" s="31" t="str">
        <f t="shared" si="107"/>
        <v>TOTAL</v>
      </c>
      <c r="E6913" s="24"/>
    </row>
    <row r="6914" spans="1:5" s="23" customFormat="1" ht="15.75" outlineLevel="2" x14ac:dyDescent="0.25">
      <c r="A6914" s="27">
        <v>44407</v>
      </c>
      <c r="B6914" s="24" t="s">
        <v>1002</v>
      </c>
      <c r="C6914" s="25">
        <v>14249.99</v>
      </c>
      <c r="D6914" s="31" t="str">
        <f t="shared" si="107"/>
        <v/>
      </c>
      <c r="E6914" s="24" t="s">
        <v>56</v>
      </c>
    </row>
    <row r="6915" spans="1:5" s="23" customFormat="1" ht="15.75" outlineLevel="1" x14ac:dyDescent="0.25">
      <c r="A6915" s="28">
        <f>A6914</f>
        <v>44407</v>
      </c>
      <c r="B6915" s="29" t="str">
        <f>B6914</f>
        <v>SONOVA USA INC</v>
      </c>
      <c r="C6915" s="30">
        <f>SUBTOTAL(9,C6914:C6914)</f>
        <v>14249.99</v>
      </c>
      <c r="D6915" s="31" t="str">
        <f t="shared" si="107"/>
        <v>TOTAL</v>
      </c>
      <c r="E6915" s="24"/>
    </row>
    <row r="6916" spans="1:5" s="23" customFormat="1" ht="15.75" outlineLevel="2" x14ac:dyDescent="0.25">
      <c r="A6916" s="27">
        <v>44407</v>
      </c>
      <c r="B6916" s="24" t="s">
        <v>473</v>
      </c>
      <c r="C6916" s="25">
        <v>1977</v>
      </c>
      <c r="D6916" s="31" t="str">
        <f t="shared" si="107"/>
        <v/>
      </c>
      <c r="E6916" s="24" t="s">
        <v>62</v>
      </c>
    </row>
    <row r="6917" spans="1:5" s="23" customFormat="1" ht="15.75" outlineLevel="1" x14ac:dyDescent="0.25">
      <c r="A6917" s="28">
        <f>A6916</f>
        <v>44407</v>
      </c>
      <c r="B6917" s="29" t="str">
        <f>B6916</f>
        <v>SOUTH TEXAS GRAPHIC SPECIALTIES INC</v>
      </c>
      <c r="C6917" s="30">
        <f>SUBTOTAL(9,C6916:C6916)</f>
        <v>1977</v>
      </c>
      <c r="D6917" s="31" t="str">
        <f t="shared" si="107"/>
        <v>TOTAL</v>
      </c>
      <c r="E6917" s="24"/>
    </row>
    <row r="6918" spans="1:5" s="23" customFormat="1" ht="15.75" outlineLevel="2" x14ac:dyDescent="0.25">
      <c r="A6918" s="27">
        <v>44407</v>
      </c>
      <c r="B6918" s="24" t="s">
        <v>31</v>
      </c>
      <c r="C6918" s="25">
        <v>38</v>
      </c>
      <c r="D6918" s="31" t="str">
        <f t="shared" si="107"/>
        <v/>
      </c>
      <c r="E6918" s="24" t="s">
        <v>64</v>
      </c>
    </row>
    <row r="6919" spans="1:5" s="23" customFormat="1" ht="15.75" outlineLevel="1" x14ac:dyDescent="0.25">
      <c r="A6919" s="28">
        <f>A6918</f>
        <v>44407</v>
      </c>
      <c r="B6919" s="29" t="str">
        <f>B6918</f>
        <v>SPARKLETTS AND SIERRA SPRINGS</v>
      </c>
      <c r="C6919" s="30">
        <f>SUBTOTAL(9,C6918:C6918)</f>
        <v>38</v>
      </c>
      <c r="D6919" s="31" t="str">
        <f t="shared" si="107"/>
        <v>TOTAL</v>
      </c>
      <c r="E6919" s="24"/>
    </row>
    <row r="6920" spans="1:5" s="23" customFormat="1" ht="15.75" outlineLevel="2" x14ac:dyDescent="0.25">
      <c r="A6920" s="27">
        <v>44407</v>
      </c>
      <c r="B6920" s="24" t="s">
        <v>771</v>
      </c>
      <c r="C6920" s="25">
        <v>2550</v>
      </c>
      <c r="D6920" s="31" t="str">
        <f t="shared" si="107"/>
        <v/>
      </c>
      <c r="E6920" s="24" t="s">
        <v>54</v>
      </c>
    </row>
    <row r="6921" spans="1:5" s="23" customFormat="1" ht="15.75" outlineLevel="2" x14ac:dyDescent="0.25">
      <c r="A6921" s="27">
        <v>44407</v>
      </c>
      <c r="B6921" s="24" t="s">
        <v>771</v>
      </c>
      <c r="C6921" s="25">
        <v>2025</v>
      </c>
      <c r="D6921" s="31" t="str">
        <f t="shared" si="107"/>
        <v/>
      </c>
      <c r="E6921" s="24" t="s">
        <v>54</v>
      </c>
    </row>
    <row r="6922" spans="1:5" s="23" customFormat="1" ht="15.75" outlineLevel="2" x14ac:dyDescent="0.25">
      <c r="A6922" s="27">
        <v>44407</v>
      </c>
      <c r="B6922" s="24" t="s">
        <v>771</v>
      </c>
      <c r="C6922" s="25">
        <v>2550</v>
      </c>
      <c r="D6922" s="31" t="str">
        <f t="shared" si="107"/>
        <v/>
      </c>
      <c r="E6922" s="24" t="s">
        <v>54</v>
      </c>
    </row>
    <row r="6923" spans="1:5" s="23" customFormat="1" ht="15.75" outlineLevel="1" x14ac:dyDescent="0.25">
      <c r="A6923" s="28">
        <f>A6922</f>
        <v>44407</v>
      </c>
      <c r="B6923" s="29" t="str">
        <f>B6922</f>
        <v>ANITA ZACHARIAH</v>
      </c>
      <c r="C6923" s="30">
        <f>SUBTOTAL(9,C6920:C6922)</f>
        <v>7125</v>
      </c>
      <c r="D6923" s="31" t="str">
        <f t="shared" si="107"/>
        <v>TOTAL</v>
      </c>
      <c r="E6923" s="24"/>
    </row>
    <row r="6924" spans="1:5" s="23" customFormat="1" ht="15.75" outlineLevel="2" x14ac:dyDescent="0.25">
      <c r="A6924" s="27">
        <v>44407</v>
      </c>
      <c r="B6924" s="24" t="s">
        <v>474</v>
      </c>
      <c r="C6924" s="25">
        <v>200</v>
      </c>
      <c r="D6924" s="31" t="str">
        <f t="shared" si="107"/>
        <v/>
      </c>
      <c r="E6924" s="24" t="s">
        <v>66</v>
      </c>
    </row>
    <row r="6925" spans="1:5" s="23" customFormat="1" ht="15.75" outlineLevel="1" x14ac:dyDescent="0.25">
      <c r="A6925" s="28">
        <f>A6924</f>
        <v>44407</v>
      </c>
      <c r="B6925" s="29" t="str">
        <f>B6924</f>
        <v>SPIRIT MONKEY LLC</v>
      </c>
      <c r="C6925" s="30">
        <f>SUBTOTAL(9,C6924:C6924)</f>
        <v>200</v>
      </c>
      <c r="D6925" s="31" t="str">
        <f t="shared" si="107"/>
        <v>TOTAL</v>
      </c>
      <c r="E6925" s="24"/>
    </row>
    <row r="6926" spans="1:5" s="23" customFormat="1" ht="15.75" outlineLevel="2" x14ac:dyDescent="0.25">
      <c r="A6926" s="27">
        <v>44407</v>
      </c>
      <c r="B6926" s="24" t="s">
        <v>1352</v>
      </c>
      <c r="C6926" s="25">
        <v>300</v>
      </c>
      <c r="D6926" s="31" t="str">
        <f t="shared" si="107"/>
        <v/>
      </c>
      <c r="E6926" s="24" t="s">
        <v>74</v>
      </c>
    </row>
    <row r="6927" spans="1:5" s="23" customFormat="1" ht="15.75" outlineLevel="1" x14ac:dyDescent="0.25">
      <c r="A6927" s="28">
        <f>A6926</f>
        <v>44407</v>
      </c>
      <c r="B6927" s="29" t="str">
        <f>B6926</f>
        <v>SPRING ISD ATHLETICS</v>
      </c>
      <c r="C6927" s="30">
        <f>SUBTOTAL(9,C6926:C6926)</f>
        <v>300</v>
      </c>
      <c r="D6927" s="31" t="str">
        <f t="shared" si="107"/>
        <v>TOTAL</v>
      </c>
      <c r="E6927" s="24"/>
    </row>
    <row r="6928" spans="1:5" s="23" customFormat="1" ht="15.75" outlineLevel="2" x14ac:dyDescent="0.25">
      <c r="A6928" s="27">
        <v>44407</v>
      </c>
      <c r="B6928" s="24" t="s">
        <v>242</v>
      </c>
      <c r="C6928" s="25">
        <v>13.09</v>
      </c>
      <c r="D6928" s="31" t="str">
        <f t="shared" si="107"/>
        <v/>
      </c>
      <c r="E6928" s="24" t="s">
        <v>56</v>
      </c>
    </row>
    <row r="6929" spans="1:5" s="23" customFormat="1" ht="15.75" outlineLevel="2" x14ac:dyDescent="0.25">
      <c r="A6929" s="27">
        <v>44407</v>
      </c>
      <c r="B6929" s="24" t="s">
        <v>242</v>
      </c>
      <c r="C6929" s="25">
        <v>48.46</v>
      </c>
      <c r="D6929" s="31" t="str">
        <f t="shared" si="107"/>
        <v/>
      </c>
      <c r="E6929" s="24" t="s">
        <v>56</v>
      </c>
    </row>
    <row r="6930" spans="1:5" s="23" customFormat="1" ht="15.75" outlineLevel="2" x14ac:dyDescent="0.25">
      <c r="A6930" s="27">
        <v>44407</v>
      </c>
      <c r="B6930" s="24" t="s">
        <v>242</v>
      </c>
      <c r="C6930" s="25">
        <v>129.56</v>
      </c>
      <c r="D6930" s="31" t="str">
        <f t="shared" si="107"/>
        <v/>
      </c>
      <c r="E6930" s="24" t="s">
        <v>56</v>
      </c>
    </row>
    <row r="6931" spans="1:5" s="23" customFormat="1" ht="15.75" outlineLevel="1" x14ac:dyDescent="0.25">
      <c r="A6931" s="28">
        <f>A6930</f>
        <v>44407</v>
      </c>
      <c r="B6931" s="29" t="str">
        <f>B6930</f>
        <v>SEALY OIL MILL &amp; FEED</v>
      </c>
      <c r="C6931" s="30">
        <f>SUBTOTAL(9,C6928:C6930)</f>
        <v>191.11</v>
      </c>
      <c r="D6931" s="31" t="str">
        <f t="shared" si="107"/>
        <v>TOTAL</v>
      </c>
      <c r="E6931" s="24"/>
    </row>
    <row r="6932" spans="1:5" s="23" customFormat="1" ht="15.75" outlineLevel="2" x14ac:dyDescent="0.25">
      <c r="A6932" s="27">
        <v>44407</v>
      </c>
      <c r="B6932" s="24" t="s">
        <v>475</v>
      </c>
      <c r="C6932" s="25">
        <v>22</v>
      </c>
      <c r="D6932" s="31" t="str">
        <f t="shared" si="107"/>
        <v/>
      </c>
      <c r="E6932" s="24" t="s">
        <v>57</v>
      </c>
    </row>
    <row r="6933" spans="1:5" s="23" customFormat="1" ht="15.75" outlineLevel="2" x14ac:dyDescent="0.25">
      <c r="A6933" s="27">
        <v>44407</v>
      </c>
      <c r="B6933" s="24" t="s">
        <v>475</v>
      </c>
      <c r="C6933" s="25">
        <v>222.22</v>
      </c>
      <c r="D6933" s="31" t="str">
        <f t="shared" si="107"/>
        <v/>
      </c>
      <c r="E6933" s="24" t="s">
        <v>57</v>
      </c>
    </row>
    <row r="6934" spans="1:5" s="23" customFormat="1" ht="15.75" outlineLevel="2" x14ac:dyDescent="0.25">
      <c r="A6934" s="27">
        <v>44407</v>
      </c>
      <c r="B6934" s="24" t="s">
        <v>475</v>
      </c>
      <c r="C6934" s="25">
        <v>3496.03</v>
      </c>
      <c r="D6934" s="31" t="str">
        <f t="shared" si="107"/>
        <v/>
      </c>
      <c r="E6934" s="24" t="s">
        <v>57</v>
      </c>
    </row>
    <row r="6935" spans="1:5" s="23" customFormat="1" ht="15.75" outlineLevel="2" x14ac:dyDescent="0.25">
      <c r="A6935" s="27">
        <v>44407</v>
      </c>
      <c r="B6935" s="24" t="s">
        <v>475</v>
      </c>
      <c r="C6935" s="25">
        <v>125.82</v>
      </c>
      <c r="D6935" s="31" t="str">
        <f t="shared" si="107"/>
        <v/>
      </c>
      <c r="E6935" s="24" t="s">
        <v>57</v>
      </c>
    </row>
    <row r="6936" spans="1:5" s="23" customFormat="1" ht="15.75" outlineLevel="1" x14ac:dyDescent="0.25">
      <c r="A6936" s="28">
        <f>A6935</f>
        <v>44407</v>
      </c>
      <c r="B6936" s="29" t="str">
        <f>B6935</f>
        <v>STEPS TO LITERACY LLC</v>
      </c>
      <c r="C6936" s="30">
        <f>SUBTOTAL(9,C6932:C6935)</f>
        <v>3866.07</v>
      </c>
      <c r="D6936" s="31" t="str">
        <f t="shared" si="107"/>
        <v>TOTAL</v>
      </c>
      <c r="E6936" s="24"/>
    </row>
    <row r="6937" spans="1:5" s="23" customFormat="1" ht="15.75" outlineLevel="2" x14ac:dyDescent="0.25">
      <c r="A6937" s="27">
        <v>44407</v>
      </c>
      <c r="B6937" s="24" t="s">
        <v>1353</v>
      </c>
      <c r="C6937" s="25">
        <v>542.54999999999995</v>
      </c>
      <c r="D6937" s="31" t="str">
        <f t="shared" si="107"/>
        <v/>
      </c>
      <c r="E6937" s="24" t="s">
        <v>66</v>
      </c>
    </row>
    <row r="6938" spans="1:5" s="23" customFormat="1" ht="15.75" outlineLevel="1" x14ac:dyDescent="0.25">
      <c r="A6938" s="28">
        <f>A6937</f>
        <v>44407</v>
      </c>
      <c r="B6938" s="29" t="str">
        <f>B6937</f>
        <v>STS BRAND</v>
      </c>
      <c r="C6938" s="30">
        <f>SUBTOTAL(9,C6937:C6937)</f>
        <v>542.54999999999995</v>
      </c>
      <c r="D6938" s="31" t="str">
        <f t="shared" si="107"/>
        <v>TOTAL</v>
      </c>
      <c r="E6938" s="24"/>
    </row>
    <row r="6939" spans="1:5" s="23" customFormat="1" ht="15.75" outlineLevel="2" x14ac:dyDescent="0.25">
      <c r="A6939" s="27">
        <v>44407</v>
      </c>
      <c r="B6939" s="24" t="s">
        <v>1354</v>
      </c>
      <c r="C6939" s="25">
        <v>180</v>
      </c>
      <c r="D6939" s="31" t="str">
        <f t="shared" si="107"/>
        <v/>
      </c>
      <c r="E6939" s="24" t="s">
        <v>54</v>
      </c>
    </row>
    <row r="6940" spans="1:5" s="23" customFormat="1" ht="15.75" outlineLevel="1" x14ac:dyDescent="0.25">
      <c r="A6940" s="28">
        <f>A6939</f>
        <v>44407</v>
      </c>
      <c r="B6940" s="29" t="str">
        <f>B6939</f>
        <v>HYUN JI SUH</v>
      </c>
      <c r="C6940" s="30">
        <f>SUBTOTAL(9,C6939:C6939)</f>
        <v>180</v>
      </c>
      <c r="D6940" s="31" t="str">
        <f t="shared" si="107"/>
        <v>TOTAL</v>
      </c>
      <c r="E6940" s="24"/>
    </row>
    <row r="6941" spans="1:5" s="23" customFormat="1" ht="15.75" outlineLevel="2" x14ac:dyDescent="0.25">
      <c r="A6941" s="27">
        <v>44407</v>
      </c>
      <c r="B6941" s="24" t="s">
        <v>181</v>
      </c>
      <c r="C6941" s="25">
        <v>1395.35</v>
      </c>
      <c r="D6941" s="31" t="str">
        <f t="shared" si="107"/>
        <v/>
      </c>
      <c r="E6941" s="24" t="s">
        <v>137</v>
      </c>
    </row>
    <row r="6942" spans="1:5" s="23" customFormat="1" ht="15.75" outlineLevel="2" x14ac:dyDescent="0.25">
      <c r="A6942" s="27">
        <v>44407</v>
      </c>
      <c r="B6942" s="24" t="s">
        <v>181</v>
      </c>
      <c r="C6942" s="25">
        <v>33.950000000000003</v>
      </c>
      <c r="D6942" s="31" t="str">
        <f t="shared" si="107"/>
        <v/>
      </c>
      <c r="E6942" s="24" t="s">
        <v>56</v>
      </c>
    </row>
    <row r="6943" spans="1:5" s="23" customFormat="1" ht="15.75" outlineLevel="1" x14ac:dyDescent="0.25">
      <c r="A6943" s="28">
        <f>A6942</f>
        <v>44407</v>
      </c>
      <c r="B6943" s="29" t="str">
        <f>B6942</f>
        <v>SUPER DUPER PUBLICATIONS</v>
      </c>
      <c r="C6943" s="30">
        <f>SUBTOTAL(9,C6941:C6942)</f>
        <v>1429.3</v>
      </c>
      <c r="D6943" s="31" t="str">
        <f t="shared" si="107"/>
        <v>TOTAL</v>
      </c>
      <c r="E6943" s="24"/>
    </row>
    <row r="6944" spans="1:5" s="23" customFormat="1" ht="15.75" outlineLevel="2" x14ac:dyDescent="0.25">
      <c r="A6944" s="27">
        <v>44407</v>
      </c>
      <c r="B6944" s="24" t="s">
        <v>1005</v>
      </c>
      <c r="C6944" s="25">
        <v>1165.5</v>
      </c>
      <c r="D6944" s="31" t="str">
        <f t="shared" si="107"/>
        <v/>
      </c>
      <c r="E6944" s="24" t="s">
        <v>56</v>
      </c>
    </row>
    <row r="6945" spans="1:5" s="23" customFormat="1" ht="15.75" outlineLevel="1" x14ac:dyDescent="0.25">
      <c r="A6945" s="28">
        <f>A6944</f>
        <v>44407</v>
      </c>
      <c r="B6945" s="29" t="str">
        <f>B6944</f>
        <v>SUPERIOR TROPHIES</v>
      </c>
      <c r="C6945" s="30">
        <f>SUBTOTAL(9,C6944:C6944)</f>
        <v>1165.5</v>
      </c>
      <c r="D6945" s="31" t="str">
        <f t="shared" si="107"/>
        <v>TOTAL</v>
      </c>
      <c r="E6945" s="24"/>
    </row>
    <row r="6946" spans="1:5" s="23" customFormat="1" ht="15.75" outlineLevel="2" x14ac:dyDescent="0.25">
      <c r="A6946" s="27">
        <v>44407</v>
      </c>
      <c r="B6946" s="24" t="s">
        <v>459</v>
      </c>
      <c r="C6946" s="25">
        <v>581</v>
      </c>
      <c r="D6946" s="31" t="str">
        <f t="shared" si="107"/>
        <v/>
      </c>
      <c r="E6946" s="24" t="s">
        <v>69</v>
      </c>
    </row>
    <row r="6947" spans="1:5" s="23" customFormat="1" ht="15.75" outlineLevel="1" x14ac:dyDescent="0.25">
      <c r="A6947" s="28">
        <f>A6946</f>
        <v>44407</v>
      </c>
      <c r="B6947" s="29" t="str">
        <f>B6946</f>
        <v>SWANK MOVIE LICENSING USA</v>
      </c>
      <c r="C6947" s="30">
        <f>SUBTOTAL(9,C6946:C6946)</f>
        <v>581</v>
      </c>
      <c r="D6947" s="31" t="str">
        <f t="shared" si="107"/>
        <v>TOTAL</v>
      </c>
      <c r="E6947" s="24"/>
    </row>
    <row r="6948" spans="1:5" s="23" customFormat="1" ht="15.75" outlineLevel="2" x14ac:dyDescent="0.25">
      <c r="A6948" s="27">
        <v>44407</v>
      </c>
      <c r="B6948" s="24" t="s">
        <v>551</v>
      </c>
      <c r="C6948" s="25">
        <v>2500</v>
      </c>
      <c r="D6948" s="31" t="str">
        <f t="shared" si="107"/>
        <v/>
      </c>
      <c r="E6948" s="24" t="s">
        <v>70</v>
      </c>
    </row>
    <row r="6949" spans="1:5" s="23" customFormat="1" ht="15.75" outlineLevel="1" x14ac:dyDescent="0.25">
      <c r="A6949" s="28">
        <f>A6948</f>
        <v>44407</v>
      </c>
      <c r="B6949" s="29" t="str">
        <f>B6948</f>
        <v>T DEVER MOTIVATIONAL SPEAKING LLC</v>
      </c>
      <c r="C6949" s="30">
        <f>SUBTOTAL(9,C6948:C6948)</f>
        <v>2500</v>
      </c>
      <c r="D6949" s="31" t="str">
        <f t="shared" si="107"/>
        <v>TOTAL</v>
      </c>
      <c r="E6949" s="24"/>
    </row>
    <row r="6950" spans="1:5" s="23" customFormat="1" ht="15.75" outlineLevel="2" x14ac:dyDescent="0.25">
      <c r="A6950" s="27">
        <v>44407</v>
      </c>
      <c r="B6950" s="24" t="s">
        <v>344</v>
      </c>
      <c r="C6950" s="25">
        <v>299.89999999999998</v>
      </c>
      <c r="D6950" s="31" t="str">
        <f t="shared" si="107"/>
        <v/>
      </c>
      <c r="E6950" s="24" t="s">
        <v>53</v>
      </c>
    </row>
    <row r="6951" spans="1:5" s="23" customFormat="1" ht="15.75" outlineLevel="1" x14ac:dyDescent="0.25">
      <c r="A6951" s="28">
        <f>A6950</f>
        <v>44407</v>
      </c>
      <c r="B6951" s="29" t="str">
        <f>B6950</f>
        <v>FIESTA RESTAURANT GROUP</v>
      </c>
      <c r="C6951" s="30">
        <f>SUBTOTAL(9,C6950:C6950)</f>
        <v>299.89999999999998</v>
      </c>
      <c r="D6951" s="31" t="str">
        <f t="shared" si="107"/>
        <v>TOTAL</v>
      </c>
      <c r="E6951" s="24"/>
    </row>
    <row r="6952" spans="1:5" s="23" customFormat="1" ht="15.75" outlineLevel="2" x14ac:dyDescent="0.25">
      <c r="A6952" s="27">
        <v>44407</v>
      </c>
      <c r="B6952" s="24" t="s">
        <v>412</v>
      </c>
      <c r="C6952" s="25">
        <v>130</v>
      </c>
      <c r="D6952" s="31" t="str">
        <f t="shared" si="107"/>
        <v/>
      </c>
      <c r="E6952" s="24" t="s">
        <v>59</v>
      </c>
    </row>
    <row r="6953" spans="1:5" s="23" customFormat="1" ht="15.75" outlineLevel="2" x14ac:dyDescent="0.25">
      <c r="A6953" s="27">
        <v>44407</v>
      </c>
      <c r="B6953" s="24" t="s">
        <v>412</v>
      </c>
      <c r="C6953" s="25">
        <v>130</v>
      </c>
      <c r="D6953" s="31" t="str">
        <f t="shared" si="107"/>
        <v/>
      </c>
      <c r="E6953" s="24" t="s">
        <v>59</v>
      </c>
    </row>
    <row r="6954" spans="1:5" s="23" customFormat="1" ht="15.75" outlineLevel="1" x14ac:dyDescent="0.25">
      <c r="A6954" s="28">
        <f>A6953</f>
        <v>44407</v>
      </c>
      <c r="B6954" s="29" t="str">
        <f>B6953</f>
        <v>TAHPERD</v>
      </c>
      <c r="C6954" s="30">
        <f>SUBTOTAL(9,C6952:C6953)</f>
        <v>260</v>
      </c>
      <c r="D6954" s="31" t="str">
        <f t="shared" si="107"/>
        <v>TOTAL</v>
      </c>
      <c r="E6954" s="24"/>
    </row>
    <row r="6955" spans="1:5" s="23" customFormat="1" ht="15.75" outlineLevel="2" x14ac:dyDescent="0.25">
      <c r="A6955" s="27">
        <v>44407</v>
      </c>
      <c r="B6955" s="24" t="s">
        <v>460</v>
      </c>
      <c r="C6955" s="25">
        <v>4236.03</v>
      </c>
      <c r="D6955" s="31" t="str">
        <f t="shared" si="107"/>
        <v/>
      </c>
      <c r="E6955" s="24" t="s">
        <v>70</v>
      </c>
    </row>
    <row r="6956" spans="1:5" s="23" customFormat="1" ht="15.75" outlineLevel="1" x14ac:dyDescent="0.25">
      <c r="A6956" s="28">
        <f>A6955</f>
        <v>44407</v>
      </c>
      <c r="B6956" s="29" t="str">
        <f>B6955</f>
        <v>TASB RISK MANAGEMENT FUND</v>
      </c>
      <c r="C6956" s="30">
        <f>SUBTOTAL(9,C6955:C6955)</f>
        <v>4236.03</v>
      </c>
      <c r="D6956" s="31" t="str">
        <f t="shared" si="107"/>
        <v>TOTAL</v>
      </c>
      <c r="E6956" s="24"/>
    </row>
    <row r="6957" spans="1:5" s="23" customFormat="1" ht="15.75" outlineLevel="2" x14ac:dyDescent="0.25">
      <c r="A6957" s="27">
        <v>44407</v>
      </c>
      <c r="B6957" s="24" t="s">
        <v>96</v>
      </c>
      <c r="C6957" s="25">
        <v>175</v>
      </c>
      <c r="D6957" s="31" t="str">
        <f t="shared" si="107"/>
        <v/>
      </c>
      <c r="E6957" s="24" t="s">
        <v>59</v>
      </c>
    </row>
    <row r="6958" spans="1:5" s="23" customFormat="1" ht="15.75" outlineLevel="1" x14ac:dyDescent="0.25">
      <c r="A6958" s="28">
        <f>A6957</f>
        <v>44407</v>
      </c>
      <c r="B6958" s="29" t="str">
        <f>B6957</f>
        <v>TASBO</v>
      </c>
      <c r="C6958" s="30">
        <f>SUBTOTAL(9,C6957:C6957)</f>
        <v>175</v>
      </c>
      <c r="D6958" s="31" t="str">
        <f t="shared" si="107"/>
        <v>TOTAL</v>
      </c>
      <c r="E6958" s="24"/>
    </row>
    <row r="6959" spans="1:5" s="23" customFormat="1" ht="15.75" outlineLevel="2" x14ac:dyDescent="0.25">
      <c r="A6959" s="27">
        <v>44407</v>
      </c>
      <c r="B6959" s="24" t="s">
        <v>552</v>
      </c>
      <c r="C6959" s="25">
        <v>255</v>
      </c>
      <c r="D6959" s="31" t="str">
        <f t="shared" si="107"/>
        <v/>
      </c>
      <c r="E6959" s="24" t="s">
        <v>60</v>
      </c>
    </row>
    <row r="6960" spans="1:5" s="23" customFormat="1" ht="15.75" outlineLevel="2" x14ac:dyDescent="0.25">
      <c r="A6960" s="27">
        <v>44407</v>
      </c>
      <c r="B6960" s="24" t="s">
        <v>552</v>
      </c>
      <c r="C6960" s="25">
        <v>255</v>
      </c>
      <c r="D6960" s="31" t="str">
        <f t="shared" si="107"/>
        <v/>
      </c>
      <c r="E6960" s="24" t="s">
        <v>60</v>
      </c>
    </row>
    <row r="6961" spans="1:5" s="23" customFormat="1" ht="15.75" outlineLevel="2" x14ac:dyDescent="0.25">
      <c r="A6961" s="27">
        <v>44407</v>
      </c>
      <c r="B6961" s="24" t="s">
        <v>552</v>
      </c>
      <c r="C6961" s="25">
        <v>255</v>
      </c>
      <c r="D6961" s="31" t="str">
        <f t="shared" ref="D6961:D7024" si="108">IF(E6961="","TOTAL","")</f>
        <v/>
      </c>
      <c r="E6961" s="24" t="s">
        <v>60</v>
      </c>
    </row>
    <row r="6962" spans="1:5" s="23" customFormat="1" ht="15.75" outlineLevel="2" x14ac:dyDescent="0.25">
      <c r="A6962" s="27">
        <v>44407</v>
      </c>
      <c r="B6962" s="24" t="s">
        <v>552</v>
      </c>
      <c r="C6962" s="25">
        <v>255</v>
      </c>
      <c r="D6962" s="31" t="str">
        <f t="shared" si="108"/>
        <v/>
      </c>
      <c r="E6962" s="24" t="s">
        <v>60</v>
      </c>
    </row>
    <row r="6963" spans="1:5" s="23" customFormat="1" ht="15.75" outlineLevel="2" x14ac:dyDescent="0.25">
      <c r="A6963" s="27">
        <v>44407</v>
      </c>
      <c r="B6963" s="24" t="s">
        <v>552</v>
      </c>
      <c r="C6963" s="25">
        <v>255</v>
      </c>
      <c r="D6963" s="31" t="str">
        <f t="shared" si="108"/>
        <v/>
      </c>
      <c r="E6963" s="24" t="s">
        <v>60</v>
      </c>
    </row>
    <row r="6964" spans="1:5" s="23" customFormat="1" ht="15.75" outlineLevel="2" x14ac:dyDescent="0.25">
      <c r="A6964" s="27">
        <v>44407</v>
      </c>
      <c r="B6964" s="24" t="s">
        <v>552</v>
      </c>
      <c r="C6964" s="25">
        <v>255</v>
      </c>
      <c r="D6964" s="31" t="str">
        <f t="shared" si="108"/>
        <v/>
      </c>
      <c r="E6964" s="24" t="s">
        <v>60</v>
      </c>
    </row>
    <row r="6965" spans="1:5" s="23" customFormat="1" ht="15.75" outlineLevel="2" x14ac:dyDescent="0.25">
      <c r="A6965" s="27">
        <v>44407</v>
      </c>
      <c r="B6965" s="24" t="s">
        <v>552</v>
      </c>
      <c r="C6965" s="25">
        <v>255</v>
      </c>
      <c r="D6965" s="31" t="str">
        <f t="shared" si="108"/>
        <v/>
      </c>
      <c r="E6965" s="24" t="s">
        <v>60</v>
      </c>
    </row>
    <row r="6966" spans="1:5" s="23" customFormat="1" ht="15.75" outlineLevel="2" x14ac:dyDescent="0.25">
      <c r="A6966" s="27">
        <v>44407</v>
      </c>
      <c r="B6966" s="24" t="s">
        <v>552</v>
      </c>
      <c r="C6966" s="25">
        <v>255</v>
      </c>
      <c r="D6966" s="31" t="str">
        <f t="shared" si="108"/>
        <v/>
      </c>
      <c r="E6966" s="24" t="s">
        <v>60</v>
      </c>
    </row>
    <row r="6967" spans="1:5" s="23" customFormat="1" ht="15.75" outlineLevel="1" x14ac:dyDescent="0.25">
      <c r="A6967" s="28">
        <f>A6966</f>
        <v>44407</v>
      </c>
      <c r="B6967" s="29" t="str">
        <f>B6966</f>
        <v>TASSP</v>
      </c>
      <c r="C6967" s="30">
        <f>SUBTOTAL(9,C6959:C6966)</f>
        <v>2040</v>
      </c>
      <c r="D6967" s="31" t="str">
        <f t="shared" si="108"/>
        <v>TOTAL</v>
      </c>
      <c r="E6967" s="24"/>
    </row>
    <row r="6968" spans="1:5" s="23" customFormat="1" ht="15.75" outlineLevel="2" x14ac:dyDescent="0.25">
      <c r="A6968" s="27">
        <v>44407</v>
      </c>
      <c r="B6968" s="24" t="s">
        <v>1009</v>
      </c>
      <c r="C6968" s="25">
        <v>1500</v>
      </c>
      <c r="D6968" s="31" t="str">
        <f t="shared" si="108"/>
        <v/>
      </c>
      <c r="E6968" s="24" t="s">
        <v>634</v>
      </c>
    </row>
    <row r="6969" spans="1:5" s="23" customFormat="1" ht="15.75" outlineLevel="1" x14ac:dyDescent="0.25">
      <c r="A6969" s="28">
        <f>A6968</f>
        <v>44407</v>
      </c>
      <c r="B6969" s="29" t="str">
        <f>B6968</f>
        <v>TEXAS EDUCATION AGENCY</v>
      </c>
      <c r="C6969" s="30">
        <f>SUBTOTAL(9,C6968:C6968)</f>
        <v>1500</v>
      </c>
      <c r="D6969" s="31" t="str">
        <f t="shared" si="108"/>
        <v>TOTAL</v>
      </c>
      <c r="E6969" s="24"/>
    </row>
    <row r="6970" spans="1:5" s="23" customFormat="1" ht="15.75" outlineLevel="2" x14ac:dyDescent="0.25">
      <c r="A6970" s="27">
        <v>44407</v>
      </c>
      <c r="B6970" s="24" t="s">
        <v>442</v>
      </c>
      <c r="C6970" s="25">
        <v>2376.69</v>
      </c>
      <c r="D6970" s="31" t="str">
        <f t="shared" si="108"/>
        <v/>
      </c>
      <c r="E6970" s="24" t="s">
        <v>137</v>
      </c>
    </row>
    <row r="6971" spans="1:5" s="23" customFormat="1" ht="15.75" outlineLevel="2" x14ac:dyDescent="0.25">
      <c r="A6971" s="27">
        <v>44407</v>
      </c>
      <c r="B6971" s="24" t="s">
        <v>442</v>
      </c>
      <c r="C6971" s="25">
        <v>2999.97</v>
      </c>
      <c r="D6971" s="31" t="str">
        <f t="shared" si="108"/>
        <v/>
      </c>
      <c r="E6971" s="24" t="s">
        <v>378</v>
      </c>
    </row>
    <row r="6972" spans="1:5" s="23" customFormat="1" ht="15.75" outlineLevel="2" x14ac:dyDescent="0.25">
      <c r="A6972" s="27">
        <v>44407</v>
      </c>
      <c r="B6972" s="24" t="s">
        <v>442</v>
      </c>
      <c r="C6972" s="25">
        <v>8513.9</v>
      </c>
      <c r="D6972" s="31" t="str">
        <f t="shared" si="108"/>
        <v/>
      </c>
      <c r="E6972" s="24" t="s">
        <v>56</v>
      </c>
    </row>
    <row r="6973" spans="1:5" s="23" customFormat="1" ht="15.75" outlineLevel="1" x14ac:dyDescent="0.25">
      <c r="A6973" s="28">
        <f>A6972</f>
        <v>44407</v>
      </c>
      <c r="B6973" s="29" t="str">
        <f>B6972</f>
        <v>TEACHER CREATED MATERIALS INC</v>
      </c>
      <c r="C6973" s="30">
        <f>SUBTOTAL(9,C6970:C6972)</f>
        <v>13890.56</v>
      </c>
      <c r="D6973" s="31" t="str">
        <f t="shared" si="108"/>
        <v>TOTAL</v>
      </c>
      <c r="E6973" s="24"/>
    </row>
    <row r="6974" spans="1:5" s="23" customFormat="1" ht="15.75" outlineLevel="2" x14ac:dyDescent="0.25">
      <c r="A6974" s="27">
        <v>44407</v>
      </c>
      <c r="B6974" s="24" t="s">
        <v>628</v>
      </c>
      <c r="C6974" s="25">
        <v>850</v>
      </c>
      <c r="D6974" s="31" t="str">
        <f t="shared" si="108"/>
        <v/>
      </c>
      <c r="E6974" s="24" t="s">
        <v>59</v>
      </c>
    </row>
    <row r="6975" spans="1:5" s="23" customFormat="1" ht="15.75" outlineLevel="1" x14ac:dyDescent="0.25">
      <c r="A6975" s="28">
        <f>A6974</f>
        <v>44407</v>
      </c>
      <c r="B6975" s="29" t="str">
        <f>B6974</f>
        <v>TEACHERS COLLEGE READING &amp; WRITING</v>
      </c>
      <c r="C6975" s="30">
        <f>SUBTOTAL(9,C6974:C6974)</f>
        <v>850</v>
      </c>
      <c r="D6975" s="31" t="str">
        <f t="shared" si="108"/>
        <v>TOTAL</v>
      </c>
      <c r="E6975" s="24"/>
    </row>
    <row r="6976" spans="1:5" s="23" customFormat="1" ht="15.75" outlineLevel="2" x14ac:dyDescent="0.25">
      <c r="A6976" s="27">
        <v>44407</v>
      </c>
      <c r="B6976" s="24" t="s">
        <v>628</v>
      </c>
      <c r="C6976" s="25">
        <v>19200</v>
      </c>
      <c r="D6976" s="31" t="str">
        <f t="shared" si="108"/>
        <v/>
      </c>
      <c r="E6976" s="24" t="s">
        <v>120</v>
      </c>
    </row>
    <row r="6977" spans="1:5" s="23" customFormat="1" ht="15.75" outlineLevel="1" x14ac:dyDescent="0.25">
      <c r="A6977" s="28">
        <f>A6976</f>
        <v>44407</v>
      </c>
      <c r="B6977" s="29" t="str">
        <f>B6976</f>
        <v>TEACHERS COLLEGE READING &amp; WRITING</v>
      </c>
      <c r="C6977" s="30">
        <f>SUBTOTAL(9,C6976:C6976)</f>
        <v>19200</v>
      </c>
      <c r="D6977" s="31" t="str">
        <f t="shared" si="108"/>
        <v>TOTAL</v>
      </c>
      <c r="E6977" s="24"/>
    </row>
    <row r="6978" spans="1:5" s="23" customFormat="1" ht="15.75" outlineLevel="2" x14ac:dyDescent="0.25">
      <c r="A6978" s="27">
        <v>44407</v>
      </c>
      <c r="B6978" s="24" t="s">
        <v>363</v>
      </c>
      <c r="C6978" s="25">
        <v>110.52</v>
      </c>
      <c r="D6978" s="31" t="str">
        <f t="shared" si="108"/>
        <v/>
      </c>
      <c r="E6978" s="24" t="s">
        <v>53</v>
      </c>
    </row>
    <row r="6979" spans="1:5" s="23" customFormat="1" ht="15.75" outlineLevel="2" x14ac:dyDescent="0.25">
      <c r="A6979" s="27">
        <v>44407</v>
      </c>
      <c r="B6979" s="24" t="s">
        <v>363</v>
      </c>
      <c r="C6979" s="25">
        <v>303.8</v>
      </c>
      <c r="D6979" s="31" t="str">
        <f t="shared" si="108"/>
        <v/>
      </c>
      <c r="E6979" s="24" t="s">
        <v>56</v>
      </c>
    </row>
    <row r="6980" spans="1:5" s="23" customFormat="1" ht="15.75" outlineLevel="1" x14ac:dyDescent="0.25">
      <c r="A6980" s="28">
        <f>A6979</f>
        <v>44407</v>
      </c>
      <c r="B6980" s="29" t="str">
        <f>B6979</f>
        <v>TEACHER'S DISCOVERY</v>
      </c>
      <c r="C6980" s="30">
        <f>SUBTOTAL(9,C6978:C6979)</f>
        <v>414.32</v>
      </c>
      <c r="D6980" s="31" t="str">
        <f t="shared" si="108"/>
        <v>TOTAL</v>
      </c>
      <c r="E6980" s="24"/>
    </row>
    <row r="6981" spans="1:5" s="23" customFormat="1" ht="15.75" outlineLevel="2" x14ac:dyDescent="0.25">
      <c r="A6981" s="27">
        <v>44407</v>
      </c>
      <c r="B6981" s="24" t="s">
        <v>248</v>
      </c>
      <c r="C6981" s="25">
        <v>4190</v>
      </c>
      <c r="D6981" s="31" t="str">
        <f t="shared" si="108"/>
        <v/>
      </c>
      <c r="E6981" s="24" t="s">
        <v>62</v>
      </c>
    </row>
    <row r="6982" spans="1:5" s="23" customFormat="1" ht="15.75" outlineLevel="2" x14ac:dyDescent="0.25">
      <c r="A6982" s="27">
        <v>44407</v>
      </c>
      <c r="B6982" s="24" t="s">
        <v>248</v>
      </c>
      <c r="C6982" s="25">
        <v>1900</v>
      </c>
      <c r="D6982" s="31" t="str">
        <f t="shared" si="108"/>
        <v/>
      </c>
      <c r="E6982" s="24" t="s">
        <v>62</v>
      </c>
    </row>
    <row r="6983" spans="1:5" s="23" customFormat="1" ht="15.75" outlineLevel="2" x14ac:dyDescent="0.25">
      <c r="A6983" s="27">
        <v>44407</v>
      </c>
      <c r="B6983" s="24" t="s">
        <v>248</v>
      </c>
      <c r="C6983" s="25">
        <v>6440</v>
      </c>
      <c r="D6983" s="31" t="str">
        <f t="shared" si="108"/>
        <v/>
      </c>
      <c r="E6983" s="24" t="s">
        <v>62</v>
      </c>
    </row>
    <row r="6984" spans="1:5" s="23" customFormat="1" ht="15.75" outlineLevel="2" x14ac:dyDescent="0.25">
      <c r="A6984" s="27">
        <v>44407</v>
      </c>
      <c r="B6984" s="24" t="s">
        <v>248</v>
      </c>
      <c r="C6984" s="25">
        <v>1900</v>
      </c>
      <c r="D6984" s="31" t="str">
        <f t="shared" si="108"/>
        <v/>
      </c>
      <c r="E6984" s="24" t="s">
        <v>62</v>
      </c>
    </row>
    <row r="6985" spans="1:5" s="23" customFormat="1" ht="15.75" outlineLevel="2" x14ac:dyDescent="0.25">
      <c r="A6985" s="27">
        <v>44407</v>
      </c>
      <c r="B6985" s="24" t="s">
        <v>248</v>
      </c>
      <c r="C6985" s="25">
        <v>1900</v>
      </c>
      <c r="D6985" s="31" t="str">
        <f t="shared" si="108"/>
        <v/>
      </c>
      <c r="E6985" s="24" t="s">
        <v>62</v>
      </c>
    </row>
    <row r="6986" spans="1:5" s="23" customFormat="1" ht="15.75" outlineLevel="2" x14ac:dyDescent="0.25">
      <c r="A6986" s="27">
        <v>44407</v>
      </c>
      <c r="B6986" s="24" t="s">
        <v>248</v>
      </c>
      <c r="C6986" s="25">
        <v>1900</v>
      </c>
      <c r="D6986" s="31" t="str">
        <f t="shared" si="108"/>
        <v/>
      </c>
      <c r="E6986" s="24" t="s">
        <v>62</v>
      </c>
    </row>
    <row r="6987" spans="1:5" s="23" customFormat="1" ht="15.75" outlineLevel="2" x14ac:dyDescent="0.25">
      <c r="A6987" s="27">
        <v>44407</v>
      </c>
      <c r="B6987" s="24" t="s">
        <v>248</v>
      </c>
      <c r="C6987" s="25">
        <v>1900</v>
      </c>
      <c r="D6987" s="31" t="str">
        <f t="shared" si="108"/>
        <v/>
      </c>
      <c r="E6987" s="24" t="s">
        <v>62</v>
      </c>
    </row>
    <row r="6988" spans="1:5" s="23" customFormat="1" ht="15.75" outlineLevel="2" x14ac:dyDescent="0.25">
      <c r="A6988" s="27">
        <v>44407</v>
      </c>
      <c r="B6988" s="24" t="s">
        <v>248</v>
      </c>
      <c r="C6988" s="25">
        <v>1900</v>
      </c>
      <c r="D6988" s="31" t="str">
        <f t="shared" si="108"/>
        <v/>
      </c>
      <c r="E6988" s="24" t="s">
        <v>62</v>
      </c>
    </row>
    <row r="6989" spans="1:5" s="23" customFormat="1" ht="15.75" outlineLevel="2" x14ac:dyDescent="0.25">
      <c r="A6989" s="27">
        <v>44407</v>
      </c>
      <c r="B6989" s="24" t="s">
        <v>248</v>
      </c>
      <c r="C6989" s="25">
        <v>1900</v>
      </c>
      <c r="D6989" s="31" t="str">
        <f t="shared" si="108"/>
        <v/>
      </c>
      <c r="E6989" s="24" t="s">
        <v>62</v>
      </c>
    </row>
    <row r="6990" spans="1:5" s="23" customFormat="1" ht="15.75" outlineLevel="2" x14ac:dyDescent="0.25">
      <c r="A6990" s="27">
        <v>44407</v>
      </c>
      <c r="B6990" s="24" t="s">
        <v>248</v>
      </c>
      <c r="C6990" s="25">
        <v>1900</v>
      </c>
      <c r="D6990" s="31" t="str">
        <f t="shared" si="108"/>
        <v/>
      </c>
      <c r="E6990" s="24" t="s">
        <v>62</v>
      </c>
    </row>
    <row r="6991" spans="1:5" s="23" customFormat="1" ht="15.75" outlineLevel="1" x14ac:dyDescent="0.25">
      <c r="A6991" s="28">
        <f>A6990</f>
        <v>44407</v>
      </c>
      <c r="B6991" s="29" t="str">
        <f>B6990</f>
        <v>TECHNICAL LABORATORY SYSTEMS</v>
      </c>
      <c r="C6991" s="30">
        <f>SUBTOTAL(9,C6981:C6990)</f>
        <v>25830</v>
      </c>
      <c r="D6991" s="31" t="str">
        <f t="shared" si="108"/>
        <v>TOTAL</v>
      </c>
      <c r="E6991" s="24"/>
    </row>
    <row r="6992" spans="1:5" s="23" customFormat="1" ht="15.75" outlineLevel="2" x14ac:dyDescent="0.25">
      <c r="A6992" s="27">
        <v>44407</v>
      </c>
      <c r="B6992" s="24" t="s">
        <v>553</v>
      </c>
      <c r="C6992" s="25">
        <v>525</v>
      </c>
      <c r="D6992" s="31" t="str">
        <f t="shared" si="108"/>
        <v/>
      </c>
      <c r="E6992" s="24" t="s">
        <v>56</v>
      </c>
    </row>
    <row r="6993" spans="1:5" s="23" customFormat="1" ht="15.75" outlineLevel="2" x14ac:dyDescent="0.25">
      <c r="A6993" s="27">
        <v>44407</v>
      </c>
      <c r="B6993" s="24" t="s">
        <v>553</v>
      </c>
      <c r="C6993" s="25">
        <v>260</v>
      </c>
      <c r="D6993" s="31" t="str">
        <f t="shared" si="108"/>
        <v/>
      </c>
      <c r="E6993" s="24" t="s">
        <v>56</v>
      </c>
    </row>
    <row r="6994" spans="1:5" s="23" customFormat="1" ht="15.75" outlineLevel="1" x14ac:dyDescent="0.25">
      <c r="A6994" s="28">
        <f>A6993</f>
        <v>44407</v>
      </c>
      <c r="B6994" s="29" t="str">
        <f>B6993</f>
        <v>TENNIS EXPRESS LP</v>
      </c>
      <c r="C6994" s="30">
        <f>SUBTOTAL(9,C6992:C6993)</f>
        <v>785</v>
      </c>
      <c r="D6994" s="31" t="str">
        <f t="shared" si="108"/>
        <v>TOTAL</v>
      </c>
      <c r="E6994" s="24"/>
    </row>
    <row r="6995" spans="1:5" s="23" customFormat="1" ht="15.75" outlineLevel="2" x14ac:dyDescent="0.25">
      <c r="A6995" s="27">
        <v>44407</v>
      </c>
      <c r="B6995" s="24" t="s">
        <v>1355</v>
      </c>
      <c r="C6995" s="25">
        <v>600</v>
      </c>
      <c r="D6995" s="31" t="str">
        <f t="shared" si="108"/>
        <v/>
      </c>
      <c r="E6995" s="24" t="s">
        <v>59</v>
      </c>
    </row>
    <row r="6996" spans="1:5" s="23" customFormat="1" ht="15.75" outlineLevel="1" x14ac:dyDescent="0.25">
      <c r="A6996" s="28">
        <f>A6995</f>
        <v>44407</v>
      </c>
      <c r="B6996" s="29" t="str">
        <f>B6995</f>
        <v>TAMU - FINANCIAL</v>
      </c>
      <c r="C6996" s="30">
        <f>SUBTOTAL(9,C6995:C6995)</f>
        <v>600</v>
      </c>
      <c r="D6996" s="31" t="str">
        <f t="shared" si="108"/>
        <v>TOTAL</v>
      </c>
      <c r="E6996" s="24"/>
    </row>
    <row r="6997" spans="1:5" s="23" customFormat="1" ht="15.75" outlineLevel="2" x14ac:dyDescent="0.25">
      <c r="A6997" s="27">
        <v>44407</v>
      </c>
      <c r="B6997" s="24" t="s">
        <v>461</v>
      </c>
      <c r="C6997" s="25">
        <v>820</v>
      </c>
      <c r="D6997" s="31" t="str">
        <f t="shared" si="108"/>
        <v/>
      </c>
      <c r="E6997" s="24" t="s">
        <v>78</v>
      </c>
    </row>
    <row r="6998" spans="1:5" s="23" customFormat="1" ht="15.75" outlineLevel="1" x14ac:dyDescent="0.25">
      <c r="A6998" s="28">
        <f>A6997</f>
        <v>44407</v>
      </c>
      <c r="B6998" s="29" t="str">
        <f>B6997</f>
        <v>TEXAS AIRSYSTEMS LLC</v>
      </c>
      <c r="C6998" s="30">
        <f>SUBTOTAL(9,C6997:C6997)</f>
        <v>820</v>
      </c>
      <c r="D6998" s="31" t="str">
        <f t="shared" si="108"/>
        <v>TOTAL</v>
      </c>
      <c r="E6998" s="24"/>
    </row>
    <row r="6999" spans="1:5" s="23" customFormat="1" ht="15.75" outlineLevel="2" x14ac:dyDescent="0.25">
      <c r="A6999" s="27">
        <v>44407</v>
      </c>
      <c r="B6999" s="24" t="s">
        <v>1356</v>
      </c>
      <c r="C6999" s="25">
        <v>214</v>
      </c>
      <c r="D6999" s="31" t="str">
        <f t="shared" si="108"/>
        <v/>
      </c>
      <c r="E6999" s="24" t="s">
        <v>56</v>
      </c>
    </row>
    <row r="7000" spans="1:5" s="23" customFormat="1" ht="15.75" outlineLevel="1" x14ac:dyDescent="0.25">
      <c r="A7000" s="28">
        <f>A6999</f>
        <v>44407</v>
      </c>
      <c r="B7000" s="29" t="str">
        <f>B6999</f>
        <v>TEXAS ART SUPPLY COMPANY</v>
      </c>
      <c r="C7000" s="30">
        <f>SUBTOTAL(9,C6999:C6999)</f>
        <v>214</v>
      </c>
      <c r="D7000" s="31" t="str">
        <f t="shared" si="108"/>
        <v>TOTAL</v>
      </c>
      <c r="E7000" s="24"/>
    </row>
    <row r="7001" spans="1:5" s="23" customFormat="1" ht="15.75" outlineLevel="2" x14ac:dyDescent="0.25">
      <c r="A7001" s="27">
        <v>44407</v>
      </c>
      <c r="B7001" s="24" t="s">
        <v>1357</v>
      </c>
      <c r="C7001" s="25">
        <v>111</v>
      </c>
      <c r="D7001" s="31" t="str">
        <f t="shared" si="108"/>
        <v/>
      </c>
      <c r="E7001" s="24" t="s">
        <v>72</v>
      </c>
    </row>
    <row r="7002" spans="1:5" s="23" customFormat="1" ht="15.75" outlineLevel="1" x14ac:dyDescent="0.25">
      <c r="A7002" s="28">
        <f>A7001</f>
        <v>44407</v>
      </c>
      <c r="B7002" s="29" t="str">
        <f>B7001</f>
        <v>TEXAS COMMISION ON ENVIRONMENT QUALITY</v>
      </c>
      <c r="C7002" s="30">
        <f>SUBTOTAL(9,C7001:C7001)</f>
        <v>111</v>
      </c>
      <c r="D7002" s="31" t="str">
        <f t="shared" si="108"/>
        <v>TOTAL</v>
      </c>
      <c r="E7002" s="24"/>
    </row>
    <row r="7003" spans="1:5" s="23" customFormat="1" ht="15.75" outlineLevel="2" x14ac:dyDescent="0.25">
      <c r="A7003" s="27">
        <v>44407</v>
      </c>
      <c r="B7003" s="24" t="s">
        <v>772</v>
      </c>
      <c r="C7003" s="25">
        <v>25181.89</v>
      </c>
      <c r="D7003" s="31" t="str">
        <f t="shared" si="108"/>
        <v/>
      </c>
      <c r="E7003" s="24" t="s">
        <v>80</v>
      </c>
    </row>
    <row r="7004" spans="1:5" s="23" customFormat="1" ht="15.75" outlineLevel="1" x14ac:dyDescent="0.25">
      <c r="A7004" s="28">
        <f>A7003</f>
        <v>44407</v>
      </c>
      <c r="B7004" s="29" t="str">
        <f>B7003</f>
        <v>TEXAS GENERAL LAND OFFICE</v>
      </c>
      <c r="C7004" s="30">
        <f>SUBTOTAL(9,C7003:C7003)</f>
        <v>25181.89</v>
      </c>
      <c r="D7004" s="31" t="str">
        <f t="shared" si="108"/>
        <v>TOTAL</v>
      </c>
      <c r="E7004" s="24"/>
    </row>
    <row r="7005" spans="1:5" s="23" customFormat="1" ht="15.75" outlineLevel="2" x14ac:dyDescent="0.25">
      <c r="A7005" s="27">
        <v>44407</v>
      </c>
      <c r="B7005" s="24" t="s">
        <v>1358</v>
      </c>
      <c r="C7005" s="25">
        <v>15</v>
      </c>
      <c r="D7005" s="31" t="str">
        <f t="shared" si="108"/>
        <v/>
      </c>
      <c r="E7005" s="24" t="s">
        <v>72</v>
      </c>
    </row>
    <row r="7006" spans="1:5" s="23" customFormat="1" ht="15.75" outlineLevel="1" x14ac:dyDescent="0.25">
      <c r="A7006" s="28">
        <f>A7005</f>
        <v>44407</v>
      </c>
      <c r="B7006" s="29" t="str">
        <f>B7005</f>
        <v>TEXAS STATE BOARD OF PLUMBING</v>
      </c>
      <c r="C7006" s="30">
        <f>SUBTOTAL(9,C7005:C7005)</f>
        <v>15</v>
      </c>
      <c r="D7006" s="31" t="str">
        <f t="shared" si="108"/>
        <v>TOTAL</v>
      </c>
      <c r="E7006" s="24"/>
    </row>
    <row r="7007" spans="1:5" s="23" customFormat="1" ht="15.75" outlineLevel="2" x14ac:dyDescent="0.25">
      <c r="A7007" s="27">
        <v>44407</v>
      </c>
      <c r="B7007" s="24" t="s">
        <v>1358</v>
      </c>
      <c r="C7007" s="25">
        <v>40</v>
      </c>
      <c r="D7007" s="31" t="str">
        <f t="shared" si="108"/>
        <v/>
      </c>
      <c r="E7007" s="24" t="s">
        <v>72</v>
      </c>
    </row>
    <row r="7008" spans="1:5" s="23" customFormat="1" ht="15.75" outlineLevel="1" x14ac:dyDescent="0.25">
      <c r="A7008" s="28">
        <f>A7007</f>
        <v>44407</v>
      </c>
      <c r="B7008" s="29" t="str">
        <f>B7007</f>
        <v>TEXAS STATE BOARD OF PLUMBING</v>
      </c>
      <c r="C7008" s="30">
        <f>SUBTOTAL(9,C7007:C7007)</f>
        <v>40</v>
      </c>
      <c r="D7008" s="31" t="str">
        <f t="shared" si="108"/>
        <v>TOTAL</v>
      </c>
      <c r="E7008" s="24"/>
    </row>
    <row r="7009" spans="1:5" s="23" customFormat="1" ht="15.75" outlineLevel="2" x14ac:dyDescent="0.25">
      <c r="A7009" s="27">
        <v>44407</v>
      </c>
      <c r="B7009" s="24" t="s">
        <v>555</v>
      </c>
      <c r="C7009" s="25">
        <v>48.92</v>
      </c>
      <c r="D7009" s="31" t="str">
        <f t="shared" si="108"/>
        <v/>
      </c>
      <c r="E7009" s="24" t="s">
        <v>57</v>
      </c>
    </row>
    <row r="7010" spans="1:5" s="23" customFormat="1" ht="15.75" outlineLevel="2" x14ac:dyDescent="0.25">
      <c r="A7010" s="27">
        <v>44407</v>
      </c>
      <c r="B7010" s="24" t="s">
        <v>555</v>
      </c>
      <c r="C7010" s="25">
        <v>66.3</v>
      </c>
      <c r="D7010" s="31" t="str">
        <f t="shared" si="108"/>
        <v/>
      </c>
      <c r="E7010" s="24" t="s">
        <v>57</v>
      </c>
    </row>
    <row r="7011" spans="1:5" s="23" customFormat="1" ht="15.75" outlineLevel="1" x14ac:dyDescent="0.25">
      <c r="A7011" s="28">
        <f>A7010</f>
        <v>44407</v>
      </c>
      <c r="B7011" s="29" t="str">
        <f>B7010</f>
        <v>TEXTBOOK WAREHOUSE</v>
      </c>
      <c r="C7011" s="30">
        <f>SUBTOTAL(9,C7009:C7010)</f>
        <v>115.22</v>
      </c>
      <c r="D7011" s="31" t="str">
        <f t="shared" si="108"/>
        <v>TOTAL</v>
      </c>
      <c r="E7011" s="24"/>
    </row>
    <row r="7012" spans="1:5" s="23" customFormat="1" ht="15.75" outlineLevel="2" x14ac:dyDescent="0.25">
      <c r="A7012" s="27">
        <v>44407</v>
      </c>
      <c r="B7012" s="24" t="s">
        <v>347</v>
      </c>
      <c r="C7012" s="25">
        <v>-49.38</v>
      </c>
      <c r="D7012" s="31" t="str">
        <f t="shared" si="108"/>
        <v/>
      </c>
      <c r="E7012" s="24" t="s">
        <v>58</v>
      </c>
    </row>
    <row r="7013" spans="1:5" s="23" customFormat="1" ht="15.75" outlineLevel="2" x14ac:dyDescent="0.25">
      <c r="A7013" s="27">
        <v>44407</v>
      </c>
      <c r="B7013" s="24" t="s">
        <v>347</v>
      </c>
      <c r="C7013" s="25">
        <v>1635.1</v>
      </c>
      <c r="D7013" s="31" t="str">
        <f t="shared" si="108"/>
        <v/>
      </c>
      <c r="E7013" s="24" t="s">
        <v>58</v>
      </c>
    </row>
    <row r="7014" spans="1:5" s="23" customFormat="1" ht="15.75" outlineLevel="2" x14ac:dyDescent="0.25">
      <c r="A7014" s="27">
        <v>44407</v>
      </c>
      <c r="B7014" s="24" t="s">
        <v>347</v>
      </c>
      <c r="C7014" s="25">
        <v>556.70000000000005</v>
      </c>
      <c r="D7014" s="31" t="str">
        <f t="shared" si="108"/>
        <v/>
      </c>
      <c r="E7014" s="24" t="s">
        <v>58</v>
      </c>
    </row>
    <row r="7015" spans="1:5" s="23" customFormat="1" ht="15.75" outlineLevel="2" x14ac:dyDescent="0.25">
      <c r="A7015" s="27">
        <v>44407</v>
      </c>
      <c r="B7015" s="24" t="s">
        <v>347</v>
      </c>
      <c r="C7015" s="25">
        <v>85.6</v>
      </c>
      <c r="D7015" s="31" t="str">
        <f t="shared" si="108"/>
        <v/>
      </c>
      <c r="E7015" s="24" t="s">
        <v>58</v>
      </c>
    </row>
    <row r="7016" spans="1:5" s="23" customFormat="1" ht="15.75" outlineLevel="2" x14ac:dyDescent="0.25">
      <c r="A7016" s="27">
        <v>44407</v>
      </c>
      <c r="B7016" s="24" t="s">
        <v>347</v>
      </c>
      <c r="C7016" s="25">
        <v>64.95</v>
      </c>
      <c r="D7016" s="31" t="str">
        <f t="shared" si="108"/>
        <v/>
      </c>
      <c r="E7016" s="24" t="s">
        <v>58</v>
      </c>
    </row>
    <row r="7017" spans="1:5" s="23" customFormat="1" ht="15.75" outlineLevel="2" x14ac:dyDescent="0.25">
      <c r="A7017" s="27">
        <v>44407</v>
      </c>
      <c r="B7017" s="24" t="s">
        <v>347</v>
      </c>
      <c r="C7017" s="25">
        <v>21.3</v>
      </c>
      <c r="D7017" s="31" t="str">
        <f t="shared" si="108"/>
        <v/>
      </c>
      <c r="E7017" s="24" t="s">
        <v>58</v>
      </c>
    </row>
    <row r="7018" spans="1:5" s="23" customFormat="1" ht="15.75" outlineLevel="2" x14ac:dyDescent="0.25">
      <c r="A7018" s="27">
        <v>44407</v>
      </c>
      <c r="B7018" s="24" t="s">
        <v>347</v>
      </c>
      <c r="C7018" s="25">
        <v>11.68</v>
      </c>
      <c r="D7018" s="31" t="str">
        <f t="shared" si="108"/>
        <v/>
      </c>
      <c r="E7018" s="24" t="s">
        <v>58</v>
      </c>
    </row>
    <row r="7019" spans="1:5" s="23" customFormat="1" ht="15.75" outlineLevel="2" x14ac:dyDescent="0.25">
      <c r="A7019" s="27">
        <v>44407</v>
      </c>
      <c r="B7019" s="24" t="s">
        <v>347</v>
      </c>
      <c r="C7019" s="25">
        <v>10.5</v>
      </c>
      <c r="D7019" s="31" t="str">
        <f t="shared" si="108"/>
        <v/>
      </c>
      <c r="E7019" s="24" t="s">
        <v>58</v>
      </c>
    </row>
    <row r="7020" spans="1:5" s="23" customFormat="1" ht="15.75" outlineLevel="1" x14ac:dyDescent="0.25">
      <c r="A7020" s="28">
        <f>A7019</f>
        <v>44407</v>
      </c>
      <c r="B7020" s="29" t="str">
        <f>B7019</f>
        <v>THOMAS BUS GULF COAST GP INC</v>
      </c>
      <c r="C7020" s="30">
        <f>SUBTOTAL(9,C7012:C7019)</f>
        <v>2336.4499999999998</v>
      </c>
      <c r="D7020" s="31" t="str">
        <f t="shared" si="108"/>
        <v>TOTAL</v>
      </c>
      <c r="E7020" s="24"/>
    </row>
    <row r="7021" spans="1:5" s="23" customFormat="1" ht="15.75" outlineLevel="2" x14ac:dyDescent="0.25">
      <c r="A7021" s="27">
        <v>44407</v>
      </c>
      <c r="B7021" s="24" t="s">
        <v>1359</v>
      </c>
      <c r="C7021" s="25">
        <v>9122.7000000000007</v>
      </c>
      <c r="D7021" s="31" t="str">
        <f t="shared" si="108"/>
        <v/>
      </c>
      <c r="E7021" s="24" t="s">
        <v>72</v>
      </c>
    </row>
    <row r="7022" spans="1:5" s="23" customFormat="1" ht="15.75" outlineLevel="2" x14ac:dyDescent="0.25">
      <c r="A7022" s="27">
        <v>44407</v>
      </c>
      <c r="B7022" s="24" t="s">
        <v>1359</v>
      </c>
      <c r="C7022" s="25">
        <v>9122.7000000000007</v>
      </c>
      <c r="D7022" s="31" t="str">
        <f t="shared" si="108"/>
        <v/>
      </c>
      <c r="E7022" s="24" t="s">
        <v>72</v>
      </c>
    </row>
    <row r="7023" spans="1:5" s="23" customFormat="1" ht="15.75" outlineLevel="2" x14ac:dyDescent="0.25">
      <c r="A7023" s="27">
        <v>44407</v>
      </c>
      <c r="B7023" s="24" t="s">
        <v>1359</v>
      </c>
      <c r="C7023" s="25">
        <v>684.17</v>
      </c>
      <c r="D7023" s="31" t="str">
        <f t="shared" si="108"/>
        <v/>
      </c>
      <c r="E7023" s="24" t="s">
        <v>72</v>
      </c>
    </row>
    <row r="7024" spans="1:5" s="23" customFormat="1" ht="15.75" outlineLevel="2" x14ac:dyDescent="0.25">
      <c r="A7024" s="27">
        <v>44407</v>
      </c>
      <c r="B7024" s="24" t="s">
        <v>1359</v>
      </c>
      <c r="C7024" s="25">
        <v>478.92</v>
      </c>
      <c r="D7024" s="31" t="str">
        <f t="shared" si="108"/>
        <v/>
      </c>
      <c r="E7024" s="24" t="s">
        <v>72</v>
      </c>
    </row>
    <row r="7025" spans="1:5" s="23" customFormat="1" ht="15.75" outlineLevel="2" x14ac:dyDescent="0.25">
      <c r="A7025" s="27">
        <v>44407</v>
      </c>
      <c r="B7025" s="24" t="s">
        <v>1359</v>
      </c>
      <c r="C7025" s="25">
        <v>435.28</v>
      </c>
      <c r="D7025" s="31" t="str">
        <f t="shared" ref="D7025:D7088" si="109">IF(E7025="","TOTAL","")</f>
        <v/>
      </c>
      <c r="E7025" s="24" t="s">
        <v>72</v>
      </c>
    </row>
    <row r="7026" spans="1:5" s="23" customFormat="1" ht="15.75" outlineLevel="2" x14ac:dyDescent="0.25">
      <c r="A7026" s="27">
        <v>44407</v>
      </c>
      <c r="B7026" s="24" t="s">
        <v>1359</v>
      </c>
      <c r="C7026" s="25">
        <v>435.28</v>
      </c>
      <c r="D7026" s="31" t="str">
        <f t="shared" si="109"/>
        <v/>
      </c>
      <c r="E7026" s="24" t="s">
        <v>72</v>
      </c>
    </row>
    <row r="7027" spans="1:5" s="23" customFormat="1" ht="15.75" outlineLevel="2" x14ac:dyDescent="0.25">
      <c r="A7027" s="27">
        <v>44407</v>
      </c>
      <c r="B7027" s="24" t="s">
        <v>1359</v>
      </c>
      <c r="C7027" s="25">
        <v>410.52</v>
      </c>
      <c r="D7027" s="31" t="str">
        <f t="shared" si="109"/>
        <v/>
      </c>
      <c r="E7027" s="24" t="s">
        <v>72</v>
      </c>
    </row>
    <row r="7028" spans="1:5" s="23" customFormat="1" ht="15.75" outlineLevel="2" x14ac:dyDescent="0.25">
      <c r="A7028" s="27">
        <v>44407</v>
      </c>
      <c r="B7028" s="24" t="s">
        <v>1359</v>
      </c>
      <c r="C7028" s="25">
        <v>410.51</v>
      </c>
      <c r="D7028" s="31" t="str">
        <f t="shared" si="109"/>
        <v/>
      </c>
      <c r="E7028" s="24" t="s">
        <v>72</v>
      </c>
    </row>
    <row r="7029" spans="1:5" s="23" customFormat="1" ht="15.75" outlineLevel="2" x14ac:dyDescent="0.25">
      <c r="A7029" s="27">
        <v>44407</v>
      </c>
      <c r="B7029" s="24" t="s">
        <v>1359</v>
      </c>
      <c r="C7029" s="25">
        <v>410.51</v>
      </c>
      <c r="D7029" s="31" t="str">
        <f t="shared" si="109"/>
        <v/>
      </c>
      <c r="E7029" s="24" t="s">
        <v>72</v>
      </c>
    </row>
    <row r="7030" spans="1:5" s="23" customFormat="1" ht="15.75" outlineLevel="2" x14ac:dyDescent="0.25">
      <c r="A7030" s="27">
        <v>44407</v>
      </c>
      <c r="B7030" s="24" t="s">
        <v>1359</v>
      </c>
      <c r="C7030" s="25">
        <v>273.68</v>
      </c>
      <c r="D7030" s="31" t="str">
        <f t="shared" si="109"/>
        <v/>
      </c>
      <c r="E7030" s="24" t="s">
        <v>72</v>
      </c>
    </row>
    <row r="7031" spans="1:5" s="23" customFormat="1" ht="15.75" outlineLevel="1" x14ac:dyDescent="0.25">
      <c r="A7031" s="28">
        <f>A7030</f>
        <v>44407</v>
      </c>
      <c r="B7031" s="29" t="str">
        <f>B7030</f>
        <v>THYSSENKRUP ELEVATOR CORPORATION</v>
      </c>
      <c r="C7031" s="30">
        <f>SUBTOTAL(9,C7021:C7030)</f>
        <v>21784.269999999993</v>
      </c>
      <c r="D7031" s="31" t="str">
        <f t="shared" si="109"/>
        <v>TOTAL</v>
      </c>
      <c r="E7031" s="24"/>
    </row>
    <row r="7032" spans="1:5" s="23" customFormat="1" ht="15.75" outlineLevel="2" x14ac:dyDescent="0.25">
      <c r="A7032" s="27">
        <v>44407</v>
      </c>
      <c r="B7032" s="24" t="s">
        <v>143</v>
      </c>
      <c r="C7032" s="25">
        <v>962.25</v>
      </c>
      <c r="D7032" s="31" t="str">
        <f t="shared" si="109"/>
        <v/>
      </c>
      <c r="E7032" s="24" t="s">
        <v>58</v>
      </c>
    </row>
    <row r="7033" spans="1:5" s="23" customFormat="1" ht="15.75" outlineLevel="2" x14ac:dyDescent="0.25">
      <c r="A7033" s="27">
        <v>44407</v>
      </c>
      <c r="B7033" s="24" t="s">
        <v>143</v>
      </c>
      <c r="C7033" s="25">
        <v>47.25</v>
      </c>
      <c r="D7033" s="31" t="str">
        <f t="shared" si="109"/>
        <v/>
      </c>
      <c r="E7033" s="24" t="s">
        <v>58</v>
      </c>
    </row>
    <row r="7034" spans="1:5" s="23" customFormat="1" ht="15.75" outlineLevel="2" x14ac:dyDescent="0.25">
      <c r="A7034" s="27">
        <v>44407</v>
      </c>
      <c r="B7034" s="24" t="s">
        <v>143</v>
      </c>
      <c r="C7034" s="25">
        <v>3094.5</v>
      </c>
      <c r="D7034" s="31" t="str">
        <f t="shared" si="109"/>
        <v/>
      </c>
      <c r="E7034" s="24" t="s">
        <v>58</v>
      </c>
    </row>
    <row r="7035" spans="1:5" s="23" customFormat="1" ht="15.75" outlineLevel="2" x14ac:dyDescent="0.25">
      <c r="A7035" s="27">
        <v>44407</v>
      </c>
      <c r="B7035" s="24" t="s">
        <v>143</v>
      </c>
      <c r="C7035" s="25">
        <v>2968.97</v>
      </c>
      <c r="D7035" s="31" t="str">
        <f t="shared" si="109"/>
        <v/>
      </c>
      <c r="E7035" s="24" t="s">
        <v>58</v>
      </c>
    </row>
    <row r="7036" spans="1:5" s="23" customFormat="1" ht="15.75" outlineLevel="1" x14ac:dyDescent="0.25">
      <c r="A7036" s="28">
        <f>A7035</f>
        <v>44407</v>
      </c>
      <c r="B7036" s="29" t="str">
        <f>B7035</f>
        <v>TMS SOUTH</v>
      </c>
      <c r="C7036" s="30">
        <f>SUBTOTAL(9,C7032:C7035)</f>
        <v>7072.9699999999993</v>
      </c>
      <c r="D7036" s="31" t="str">
        <f t="shared" si="109"/>
        <v>TOTAL</v>
      </c>
      <c r="E7036" s="24"/>
    </row>
    <row r="7037" spans="1:5" s="23" customFormat="1" ht="15.75" outlineLevel="2" x14ac:dyDescent="0.25">
      <c r="A7037" s="27">
        <v>44407</v>
      </c>
      <c r="B7037" s="24" t="s">
        <v>476</v>
      </c>
      <c r="C7037" s="25">
        <v>884.67</v>
      </c>
      <c r="D7037" s="31" t="str">
        <f t="shared" si="109"/>
        <v/>
      </c>
      <c r="E7037" s="24" t="s">
        <v>54</v>
      </c>
    </row>
    <row r="7038" spans="1:5" s="23" customFormat="1" ht="15.75" outlineLevel="1" x14ac:dyDescent="0.25">
      <c r="A7038" s="28">
        <f>A7037</f>
        <v>44407</v>
      </c>
      <c r="B7038" s="29" t="str">
        <f>B7037</f>
        <v>TONI FALCO DRYSDALE   DIETITIAN SERVICES LLC</v>
      </c>
      <c r="C7038" s="30">
        <f>SUBTOTAL(9,C7037:C7037)</f>
        <v>884.67</v>
      </c>
      <c r="D7038" s="31" t="str">
        <f t="shared" si="109"/>
        <v>TOTAL</v>
      </c>
      <c r="E7038" s="24"/>
    </row>
    <row r="7039" spans="1:5" s="23" customFormat="1" ht="15.75" outlineLevel="2" x14ac:dyDescent="0.25">
      <c r="A7039" s="27">
        <v>44407</v>
      </c>
      <c r="B7039" s="24" t="s">
        <v>1237</v>
      </c>
      <c r="C7039" s="25">
        <v>756</v>
      </c>
      <c r="D7039" s="31" t="str">
        <f t="shared" si="109"/>
        <v/>
      </c>
      <c r="E7039" s="24" t="s">
        <v>70</v>
      </c>
    </row>
    <row r="7040" spans="1:5" s="23" customFormat="1" ht="15.75" outlineLevel="1" x14ac:dyDescent="0.25">
      <c r="A7040" s="28">
        <f>A7039</f>
        <v>44407</v>
      </c>
      <c r="B7040" s="29" t="str">
        <f>B7039</f>
        <v>TOP GOLF USA INC</v>
      </c>
      <c r="C7040" s="30">
        <f>SUBTOTAL(9,C7039:C7039)</f>
        <v>756</v>
      </c>
      <c r="D7040" s="31" t="str">
        <f t="shared" si="109"/>
        <v>TOTAL</v>
      </c>
      <c r="E7040" s="24"/>
    </row>
    <row r="7041" spans="1:5" s="23" customFormat="1" ht="15.75" outlineLevel="2" x14ac:dyDescent="0.25">
      <c r="A7041" s="27">
        <v>44407</v>
      </c>
      <c r="B7041" s="24" t="s">
        <v>1237</v>
      </c>
      <c r="C7041" s="25">
        <v>834</v>
      </c>
      <c r="D7041" s="31" t="str">
        <f t="shared" si="109"/>
        <v/>
      </c>
      <c r="E7041" s="24" t="s">
        <v>70</v>
      </c>
    </row>
    <row r="7042" spans="1:5" s="23" customFormat="1" ht="15.75" outlineLevel="1" x14ac:dyDescent="0.25">
      <c r="A7042" s="28">
        <f>A7041</f>
        <v>44407</v>
      </c>
      <c r="B7042" s="29" t="str">
        <f>B7041</f>
        <v>TOP GOLF USA INC</v>
      </c>
      <c r="C7042" s="30">
        <f>SUBTOTAL(9,C7041:C7041)</f>
        <v>834</v>
      </c>
      <c r="D7042" s="31" t="str">
        <f t="shared" si="109"/>
        <v>TOTAL</v>
      </c>
      <c r="E7042" s="24"/>
    </row>
    <row r="7043" spans="1:5" s="23" customFormat="1" ht="15.75" outlineLevel="2" x14ac:dyDescent="0.25">
      <c r="A7043" s="27">
        <v>44407</v>
      </c>
      <c r="B7043" s="24" t="s">
        <v>1237</v>
      </c>
      <c r="C7043" s="25">
        <v>308.39999999999998</v>
      </c>
      <c r="D7043" s="31" t="str">
        <f t="shared" si="109"/>
        <v/>
      </c>
      <c r="E7043" s="24" t="s">
        <v>70</v>
      </c>
    </row>
    <row r="7044" spans="1:5" s="23" customFormat="1" ht="15.75" outlineLevel="1" x14ac:dyDescent="0.25">
      <c r="A7044" s="28">
        <f>A7043</f>
        <v>44407</v>
      </c>
      <c r="B7044" s="29" t="str">
        <f>B7043</f>
        <v>TOP GOLF USA INC</v>
      </c>
      <c r="C7044" s="30">
        <f>SUBTOTAL(9,C7043:C7043)</f>
        <v>308.39999999999998</v>
      </c>
      <c r="D7044" s="31" t="str">
        <f t="shared" si="109"/>
        <v>TOTAL</v>
      </c>
      <c r="E7044" s="24"/>
    </row>
    <row r="7045" spans="1:5" s="23" customFormat="1" ht="15.75" outlineLevel="2" x14ac:dyDescent="0.25">
      <c r="A7045" s="27">
        <v>44407</v>
      </c>
      <c r="B7045" s="24" t="s">
        <v>1237</v>
      </c>
      <c r="C7045" s="25">
        <v>804.3</v>
      </c>
      <c r="D7045" s="31" t="str">
        <f t="shared" si="109"/>
        <v/>
      </c>
      <c r="E7045" s="24" t="s">
        <v>70</v>
      </c>
    </row>
    <row r="7046" spans="1:5" s="23" customFormat="1" ht="15.75" outlineLevel="1" x14ac:dyDescent="0.25">
      <c r="A7046" s="28">
        <f>A7045</f>
        <v>44407</v>
      </c>
      <c r="B7046" s="29" t="str">
        <f>B7045</f>
        <v>TOP GOLF USA INC</v>
      </c>
      <c r="C7046" s="30">
        <f>SUBTOTAL(9,C7045:C7045)</f>
        <v>804.3</v>
      </c>
      <c r="D7046" s="31" t="str">
        <f t="shared" si="109"/>
        <v>TOTAL</v>
      </c>
      <c r="E7046" s="24"/>
    </row>
    <row r="7047" spans="1:5" s="23" customFormat="1" ht="15.75" outlineLevel="2" x14ac:dyDescent="0.25">
      <c r="A7047" s="27">
        <v>44407</v>
      </c>
      <c r="B7047" s="24" t="s">
        <v>1237</v>
      </c>
      <c r="C7047" s="25">
        <v>1002</v>
      </c>
      <c r="D7047" s="31" t="str">
        <f t="shared" si="109"/>
        <v/>
      </c>
      <c r="E7047" s="24" t="s">
        <v>70</v>
      </c>
    </row>
    <row r="7048" spans="1:5" s="23" customFormat="1" ht="15.75" outlineLevel="1" x14ac:dyDescent="0.25">
      <c r="A7048" s="28">
        <f>A7047</f>
        <v>44407</v>
      </c>
      <c r="B7048" s="29" t="str">
        <f>B7047</f>
        <v>TOP GOLF USA INC</v>
      </c>
      <c r="C7048" s="30">
        <f>SUBTOTAL(9,C7047:C7047)</f>
        <v>1002</v>
      </c>
      <c r="D7048" s="31" t="str">
        <f t="shared" si="109"/>
        <v>TOTAL</v>
      </c>
      <c r="E7048" s="24"/>
    </row>
    <row r="7049" spans="1:5" s="23" customFormat="1" ht="15.75" outlineLevel="2" x14ac:dyDescent="0.25">
      <c r="A7049" s="27">
        <v>44407</v>
      </c>
      <c r="B7049" s="24" t="s">
        <v>1360</v>
      </c>
      <c r="C7049" s="25">
        <v>79.47</v>
      </c>
      <c r="D7049" s="31" t="str">
        <f t="shared" si="109"/>
        <v/>
      </c>
      <c r="E7049" s="24" t="s">
        <v>137</v>
      </c>
    </row>
    <row r="7050" spans="1:5" s="23" customFormat="1" ht="15.75" outlineLevel="1" x14ac:dyDescent="0.25">
      <c r="A7050" s="28">
        <f>A7049</f>
        <v>44407</v>
      </c>
      <c r="B7050" s="29" t="str">
        <f>B7049</f>
        <v>TRAINING WHEELS GROUP LLC</v>
      </c>
      <c r="C7050" s="30">
        <f>SUBTOTAL(9,C7049:C7049)</f>
        <v>79.47</v>
      </c>
      <c r="D7050" s="31" t="str">
        <f t="shared" si="109"/>
        <v>TOTAL</v>
      </c>
      <c r="E7050" s="24"/>
    </row>
    <row r="7051" spans="1:5" s="23" customFormat="1" ht="15.75" outlineLevel="2" x14ac:dyDescent="0.25">
      <c r="A7051" s="27">
        <v>44407</v>
      </c>
      <c r="B7051" s="24" t="s">
        <v>463</v>
      </c>
      <c r="C7051" s="25">
        <v>52.17</v>
      </c>
      <c r="D7051" s="31" t="str">
        <f t="shared" si="109"/>
        <v/>
      </c>
      <c r="E7051" s="24" t="s">
        <v>54</v>
      </c>
    </row>
    <row r="7052" spans="1:5" s="23" customFormat="1" ht="15.75" outlineLevel="1" x14ac:dyDescent="0.25">
      <c r="A7052" s="28">
        <f>A7051</f>
        <v>44407</v>
      </c>
      <c r="B7052" s="29" t="str">
        <f>B7051</f>
        <v>TXTAG</v>
      </c>
      <c r="C7052" s="30">
        <f>SUBTOTAL(9,C7051:C7051)</f>
        <v>52.17</v>
      </c>
      <c r="D7052" s="31" t="str">
        <f t="shared" si="109"/>
        <v>TOTAL</v>
      </c>
      <c r="E7052" s="24"/>
    </row>
    <row r="7053" spans="1:5" s="23" customFormat="1" ht="15.75" outlineLevel="2" x14ac:dyDescent="0.25">
      <c r="A7053" s="27">
        <v>44407</v>
      </c>
      <c r="B7053" s="24" t="s">
        <v>1361</v>
      </c>
      <c r="C7053" s="25">
        <v>500</v>
      </c>
      <c r="D7053" s="31" t="str">
        <f t="shared" si="109"/>
        <v/>
      </c>
      <c r="E7053" s="24" t="s">
        <v>54</v>
      </c>
    </row>
    <row r="7054" spans="1:5" s="23" customFormat="1" ht="15.75" outlineLevel="1" x14ac:dyDescent="0.25">
      <c r="A7054" s="28">
        <f>A7053</f>
        <v>44407</v>
      </c>
      <c r="B7054" s="29" t="str">
        <f>B7053</f>
        <v>TYLER TECHNOLOGIES INC</v>
      </c>
      <c r="C7054" s="30">
        <f>SUBTOTAL(9,C7053:C7053)</f>
        <v>500</v>
      </c>
      <c r="D7054" s="31" t="str">
        <f t="shared" si="109"/>
        <v>TOTAL</v>
      </c>
      <c r="E7054" s="24"/>
    </row>
    <row r="7055" spans="1:5" s="23" customFormat="1" ht="15.75" outlineLevel="2" x14ac:dyDescent="0.25">
      <c r="A7055" s="27">
        <v>44407</v>
      </c>
      <c r="B7055" s="24" t="s">
        <v>377</v>
      </c>
      <c r="C7055" s="25">
        <v>600</v>
      </c>
      <c r="D7055" s="31" t="str">
        <f t="shared" si="109"/>
        <v/>
      </c>
      <c r="E7055" s="24" t="s">
        <v>74</v>
      </c>
    </row>
    <row r="7056" spans="1:5" s="23" customFormat="1" ht="15.75" outlineLevel="1" x14ac:dyDescent="0.25">
      <c r="A7056" s="28">
        <f>A7055</f>
        <v>44407</v>
      </c>
      <c r="B7056" s="29" t="str">
        <f>B7055</f>
        <v>UNIVERSAL CHEERLEADERS ASSOCIATION</v>
      </c>
      <c r="C7056" s="30">
        <f>SUBTOTAL(9,C7055:C7055)</f>
        <v>600</v>
      </c>
      <c r="D7056" s="31" t="str">
        <f t="shared" si="109"/>
        <v>TOTAL</v>
      </c>
      <c r="E7056" s="24"/>
    </row>
    <row r="7057" spans="1:5" s="23" customFormat="1" ht="15.75" outlineLevel="2" x14ac:dyDescent="0.25">
      <c r="A7057" s="27">
        <v>44407</v>
      </c>
      <c r="B7057" s="24" t="s">
        <v>1240</v>
      </c>
      <c r="C7057" s="25">
        <v>1719.22</v>
      </c>
      <c r="D7057" s="31" t="str">
        <f t="shared" si="109"/>
        <v/>
      </c>
      <c r="E7057" s="24" t="s">
        <v>56</v>
      </c>
    </row>
    <row r="7058" spans="1:5" s="23" customFormat="1" ht="15.75" outlineLevel="1" x14ac:dyDescent="0.25">
      <c r="A7058" s="28">
        <f>A7057</f>
        <v>44407</v>
      </c>
      <c r="B7058" s="29" t="str">
        <f>B7057</f>
        <v>ULINE</v>
      </c>
      <c r="C7058" s="30">
        <f>SUBTOTAL(9,C7057:C7057)</f>
        <v>1719.22</v>
      </c>
      <c r="D7058" s="31" t="str">
        <f t="shared" si="109"/>
        <v>TOTAL</v>
      </c>
      <c r="E7058" s="24"/>
    </row>
    <row r="7059" spans="1:5" s="23" customFormat="1" ht="15.75" outlineLevel="2" x14ac:dyDescent="0.25">
      <c r="A7059" s="27">
        <v>44407</v>
      </c>
      <c r="B7059" s="24" t="s">
        <v>135</v>
      </c>
      <c r="C7059" s="25">
        <v>79.209999999999994</v>
      </c>
      <c r="D7059" s="31" t="str">
        <f t="shared" si="109"/>
        <v/>
      </c>
      <c r="E7059" s="24" t="s">
        <v>64</v>
      </c>
    </row>
    <row r="7060" spans="1:5" s="23" customFormat="1" ht="15.75" outlineLevel="2" x14ac:dyDescent="0.25">
      <c r="A7060" s="27">
        <v>44407</v>
      </c>
      <c r="B7060" s="24" t="s">
        <v>135</v>
      </c>
      <c r="C7060" s="25">
        <v>75.099999999999994</v>
      </c>
      <c r="D7060" s="31" t="str">
        <f t="shared" si="109"/>
        <v/>
      </c>
      <c r="E7060" s="24" t="s">
        <v>64</v>
      </c>
    </row>
    <row r="7061" spans="1:5" s="23" customFormat="1" ht="15.75" outlineLevel="2" x14ac:dyDescent="0.25">
      <c r="A7061" s="27">
        <v>44407</v>
      </c>
      <c r="B7061" s="24" t="s">
        <v>135</v>
      </c>
      <c r="C7061" s="25">
        <v>71.14</v>
      </c>
      <c r="D7061" s="31" t="str">
        <f t="shared" si="109"/>
        <v/>
      </c>
      <c r="E7061" s="24" t="s">
        <v>64</v>
      </c>
    </row>
    <row r="7062" spans="1:5" s="23" customFormat="1" ht="15.75" outlineLevel="2" x14ac:dyDescent="0.25">
      <c r="A7062" s="27">
        <v>44407</v>
      </c>
      <c r="B7062" s="24" t="s">
        <v>135</v>
      </c>
      <c r="C7062" s="25">
        <v>5.95</v>
      </c>
      <c r="D7062" s="31" t="str">
        <f t="shared" si="109"/>
        <v/>
      </c>
      <c r="E7062" s="24" t="s">
        <v>64</v>
      </c>
    </row>
    <row r="7063" spans="1:5" s="23" customFormat="1" ht="15.75" outlineLevel="2" x14ac:dyDescent="0.25">
      <c r="A7063" s="27">
        <v>44407</v>
      </c>
      <c r="B7063" s="24" t="s">
        <v>135</v>
      </c>
      <c r="C7063" s="25">
        <v>75.91</v>
      </c>
      <c r="D7063" s="31" t="str">
        <f t="shared" si="109"/>
        <v/>
      </c>
      <c r="E7063" s="24" t="s">
        <v>64</v>
      </c>
    </row>
    <row r="7064" spans="1:5" s="23" customFormat="1" ht="15.75" outlineLevel="2" x14ac:dyDescent="0.25">
      <c r="A7064" s="27">
        <v>44407</v>
      </c>
      <c r="B7064" s="24" t="s">
        <v>135</v>
      </c>
      <c r="C7064" s="25">
        <v>71.14</v>
      </c>
      <c r="D7064" s="31" t="str">
        <f t="shared" si="109"/>
        <v/>
      </c>
      <c r="E7064" s="24" t="s">
        <v>64</v>
      </c>
    </row>
    <row r="7065" spans="1:5" s="23" customFormat="1" ht="15.75" outlineLevel="2" x14ac:dyDescent="0.25">
      <c r="A7065" s="27">
        <v>44407</v>
      </c>
      <c r="B7065" s="24" t="s">
        <v>135</v>
      </c>
      <c r="C7065" s="25">
        <v>64.16</v>
      </c>
      <c r="D7065" s="31" t="str">
        <f t="shared" si="109"/>
        <v/>
      </c>
      <c r="E7065" s="24" t="s">
        <v>64</v>
      </c>
    </row>
    <row r="7066" spans="1:5" s="23" customFormat="1" ht="15.75" outlineLevel="2" x14ac:dyDescent="0.25">
      <c r="A7066" s="27">
        <v>44407</v>
      </c>
      <c r="B7066" s="24" t="s">
        <v>135</v>
      </c>
      <c r="C7066" s="25">
        <v>5.95</v>
      </c>
      <c r="D7066" s="31" t="str">
        <f t="shared" si="109"/>
        <v/>
      </c>
      <c r="E7066" s="24" t="s">
        <v>64</v>
      </c>
    </row>
    <row r="7067" spans="1:5" s="23" customFormat="1" ht="15.75" outlineLevel="2" x14ac:dyDescent="0.25">
      <c r="A7067" s="27">
        <v>44407</v>
      </c>
      <c r="B7067" s="24" t="s">
        <v>135</v>
      </c>
      <c r="C7067" s="25">
        <v>5.95</v>
      </c>
      <c r="D7067" s="31" t="str">
        <f t="shared" si="109"/>
        <v/>
      </c>
      <c r="E7067" s="24" t="s">
        <v>64</v>
      </c>
    </row>
    <row r="7068" spans="1:5" s="23" customFormat="1" ht="15.75" outlineLevel="1" x14ac:dyDescent="0.25">
      <c r="A7068" s="28">
        <f>A7067</f>
        <v>44407</v>
      </c>
      <c r="B7068" s="29" t="str">
        <f>B7067</f>
        <v>UNIFIRST HOLDINGS INC</v>
      </c>
      <c r="C7068" s="30">
        <f>SUBTOTAL(9,C7059:C7067)</f>
        <v>454.50999999999988</v>
      </c>
      <c r="D7068" s="31" t="str">
        <f t="shared" si="109"/>
        <v>TOTAL</v>
      </c>
      <c r="E7068" s="24"/>
    </row>
    <row r="7069" spans="1:5" s="23" customFormat="1" ht="15.75" outlineLevel="2" x14ac:dyDescent="0.25">
      <c r="A7069" s="27">
        <v>44407</v>
      </c>
      <c r="B7069" s="24" t="s">
        <v>629</v>
      </c>
      <c r="C7069" s="25">
        <v>58628.2</v>
      </c>
      <c r="D7069" s="31" t="str">
        <f t="shared" si="109"/>
        <v/>
      </c>
      <c r="E7069" s="24" t="s">
        <v>69</v>
      </c>
    </row>
    <row r="7070" spans="1:5" s="23" customFormat="1" ht="15.75" outlineLevel="1" x14ac:dyDescent="0.25">
      <c r="A7070" s="28">
        <f>A7069</f>
        <v>44407</v>
      </c>
      <c r="B7070" s="29" t="str">
        <f>B7069</f>
        <v>UNIQUE DIGITAL TECHNOLOGY INC</v>
      </c>
      <c r="C7070" s="30">
        <f>SUBTOTAL(9,C7069:C7069)</f>
        <v>58628.2</v>
      </c>
      <c r="D7070" s="31" t="str">
        <f t="shared" si="109"/>
        <v>TOTAL</v>
      </c>
      <c r="E7070" s="24"/>
    </row>
    <row r="7071" spans="1:5" s="23" customFormat="1" ht="15.75" outlineLevel="2" x14ac:dyDescent="0.25">
      <c r="A7071" s="27">
        <v>44407</v>
      </c>
      <c r="B7071" s="24" t="s">
        <v>172</v>
      </c>
      <c r="C7071" s="25">
        <v>36</v>
      </c>
      <c r="D7071" s="31" t="str">
        <f t="shared" si="109"/>
        <v/>
      </c>
      <c r="E7071" s="24" t="s">
        <v>73</v>
      </c>
    </row>
    <row r="7072" spans="1:5" s="23" customFormat="1" ht="15.75" outlineLevel="1" x14ac:dyDescent="0.25">
      <c r="A7072" s="28">
        <f>A7071</f>
        <v>44407</v>
      </c>
      <c r="B7072" s="29" t="str">
        <f>B7071</f>
        <v>UNITED PARCEL SERVICE</v>
      </c>
      <c r="C7072" s="30">
        <f>SUBTOTAL(9,C7071:C7071)</f>
        <v>36</v>
      </c>
      <c r="D7072" s="31" t="str">
        <f t="shared" si="109"/>
        <v>TOTAL</v>
      </c>
      <c r="E7072" s="24"/>
    </row>
    <row r="7073" spans="1:5" s="23" customFormat="1" ht="15.75" outlineLevel="2" x14ac:dyDescent="0.25">
      <c r="A7073" s="27">
        <v>44407</v>
      </c>
      <c r="B7073" s="24" t="s">
        <v>118</v>
      </c>
      <c r="C7073" s="25">
        <v>2540.0300000000002</v>
      </c>
      <c r="D7073" s="31" t="str">
        <f t="shared" si="109"/>
        <v/>
      </c>
      <c r="E7073" s="24" t="s">
        <v>62</v>
      </c>
    </row>
    <row r="7074" spans="1:5" s="23" customFormat="1" ht="15.75" outlineLevel="1" x14ac:dyDescent="0.25">
      <c r="A7074" s="28">
        <f>A7073</f>
        <v>44407</v>
      </c>
      <c r="B7074" s="29" t="str">
        <f>B7073</f>
        <v>UNITED RENTALS (NORTH AMERICA) INC</v>
      </c>
      <c r="C7074" s="30">
        <f>SUBTOTAL(9,C7073:C7073)</f>
        <v>2540.0300000000002</v>
      </c>
      <c r="D7074" s="31" t="str">
        <f t="shared" si="109"/>
        <v>TOTAL</v>
      </c>
      <c r="E7074" s="24"/>
    </row>
    <row r="7075" spans="1:5" s="23" customFormat="1" ht="15.75" outlineLevel="2" x14ac:dyDescent="0.25">
      <c r="A7075" s="27">
        <v>44407</v>
      </c>
      <c r="B7075" s="24" t="s">
        <v>387</v>
      </c>
      <c r="C7075" s="25">
        <v>1250</v>
      </c>
      <c r="D7075" s="31" t="str">
        <f t="shared" si="109"/>
        <v/>
      </c>
      <c r="E7075" s="24" t="s">
        <v>54</v>
      </c>
    </row>
    <row r="7076" spans="1:5" s="23" customFormat="1" ht="15.75" outlineLevel="1" x14ac:dyDescent="0.25">
      <c r="A7076" s="28">
        <f>A7075</f>
        <v>44407</v>
      </c>
      <c r="B7076" s="29" t="str">
        <f>B7075</f>
        <v>UNIVERSITY OF TEXAS HEALTH SCIENCE CENTER</v>
      </c>
      <c r="C7076" s="30">
        <f>SUBTOTAL(9,C7075:C7075)</f>
        <v>1250</v>
      </c>
      <c r="D7076" s="31" t="str">
        <f t="shared" si="109"/>
        <v>TOTAL</v>
      </c>
      <c r="E7076" s="24"/>
    </row>
    <row r="7077" spans="1:5" s="23" customFormat="1" ht="15.75" outlineLevel="2" x14ac:dyDescent="0.25">
      <c r="A7077" s="27">
        <v>44407</v>
      </c>
      <c r="B7077" s="24" t="s">
        <v>349</v>
      </c>
      <c r="C7077" s="25">
        <v>2882.75</v>
      </c>
      <c r="D7077" s="31" t="str">
        <f t="shared" si="109"/>
        <v/>
      </c>
      <c r="E7077" s="24" t="s">
        <v>62</v>
      </c>
    </row>
    <row r="7078" spans="1:5" s="23" customFormat="1" ht="15.75" outlineLevel="2" x14ac:dyDescent="0.25">
      <c r="A7078" s="27">
        <v>44407</v>
      </c>
      <c r="B7078" s="24" t="s">
        <v>349</v>
      </c>
      <c r="C7078" s="25">
        <v>1965.63</v>
      </c>
      <c r="D7078" s="31" t="str">
        <f t="shared" si="109"/>
        <v/>
      </c>
      <c r="E7078" s="24" t="s">
        <v>62</v>
      </c>
    </row>
    <row r="7079" spans="1:5" s="23" customFormat="1" ht="15.75" outlineLevel="2" x14ac:dyDescent="0.25">
      <c r="A7079" s="27">
        <v>44407</v>
      </c>
      <c r="B7079" s="24" t="s">
        <v>349</v>
      </c>
      <c r="C7079" s="25">
        <v>1687.83</v>
      </c>
      <c r="D7079" s="31" t="str">
        <f t="shared" si="109"/>
        <v/>
      </c>
      <c r="E7079" s="24" t="s">
        <v>62</v>
      </c>
    </row>
    <row r="7080" spans="1:5" s="23" customFormat="1" ht="15.75" outlineLevel="1" x14ac:dyDescent="0.25">
      <c r="A7080" s="28">
        <f>A7079</f>
        <v>44407</v>
      </c>
      <c r="B7080" s="29" t="str">
        <f>B7079</f>
        <v>VARIABLE SPEED SOLUTIONS</v>
      </c>
      <c r="C7080" s="30">
        <f>SUBTOTAL(9,C7077:C7079)</f>
        <v>6536.21</v>
      </c>
      <c r="D7080" s="31" t="str">
        <f t="shared" si="109"/>
        <v>TOTAL</v>
      </c>
      <c r="E7080" s="24"/>
    </row>
    <row r="7081" spans="1:5" s="23" customFormat="1" ht="15.75" outlineLevel="2" x14ac:dyDescent="0.25">
      <c r="A7081" s="27">
        <v>44407</v>
      </c>
      <c r="B7081" s="24" t="s">
        <v>377</v>
      </c>
      <c r="C7081" s="25">
        <v>5175</v>
      </c>
      <c r="D7081" s="31" t="str">
        <f t="shared" si="109"/>
        <v/>
      </c>
      <c r="E7081" s="24" t="s">
        <v>74</v>
      </c>
    </row>
    <row r="7082" spans="1:5" s="23" customFormat="1" ht="15.75" outlineLevel="1" x14ac:dyDescent="0.25">
      <c r="A7082" s="28">
        <f>A7081</f>
        <v>44407</v>
      </c>
      <c r="B7082" s="29" t="str">
        <f>B7081</f>
        <v>UNIVERSAL CHEERLEADERS ASSOCIATION</v>
      </c>
      <c r="C7082" s="30">
        <f>SUBTOTAL(9,C7081:C7081)</f>
        <v>5175</v>
      </c>
      <c r="D7082" s="31" t="str">
        <f t="shared" si="109"/>
        <v>TOTAL</v>
      </c>
      <c r="E7082" s="24"/>
    </row>
    <row r="7083" spans="1:5" s="23" customFormat="1" ht="15.75" outlineLevel="2" x14ac:dyDescent="0.25">
      <c r="A7083" s="27">
        <v>44407</v>
      </c>
      <c r="B7083" s="24" t="s">
        <v>205</v>
      </c>
      <c r="C7083" s="25">
        <v>2050.5</v>
      </c>
      <c r="D7083" s="31" t="str">
        <f t="shared" si="109"/>
        <v/>
      </c>
      <c r="E7083" s="24" t="s">
        <v>56</v>
      </c>
    </row>
    <row r="7084" spans="1:5" s="23" customFormat="1" ht="15.75" outlineLevel="2" x14ac:dyDescent="0.25">
      <c r="A7084" s="27">
        <v>44407</v>
      </c>
      <c r="B7084" s="24" t="s">
        <v>205</v>
      </c>
      <c r="C7084" s="25">
        <v>6540.2</v>
      </c>
      <c r="D7084" s="31" t="str">
        <f t="shared" si="109"/>
        <v/>
      </c>
      <c r="E7084" s="24" t="s">
        <v>56</v>
      </c>
    </row>
    <row r="7085" spans="1:5" s="23" customFormat="1" ht="15.75" outlineLevel="2" x14ac:dyDescent="0.25">
      <c r="A7085" s="27">
        <v>44407</v>
      </c>
      <c r="B7085" s="24" t="s">
        <v>205</v>
      </c>
      <c r="C7085" s="25">
        <v>2997</v>
      </c>
      <c r="D7085" s="31" t="str">
        <f t="shared" si="109"/>
        <v/>
      </c>
      <c r="E7085" s="24" t="s">
        <v>56</v>
      </c>
    </row>
    <row r="7086" spans="1:5" s="23" customFormat="1" ht="15.75" outlineLevel="1" x14ac:dyDescent="0.25">
      <c r="A7086" s="28">
        <f>A7085</f>
        <v>44407</v>
      </c>
      <c r="B7086" s="29" t="str">
        <f>B7085</f>
        <v>VARSITY SPIRIT FASHION</v>
      </c>
      <c r="C7086" s="30">
        <f>SUBTOTAL(9,C7083:C7085)</f>
        <v>11587.7</v>
      </c>
      <c r="D7086" s="31" t="str">
        <f t="shared" si="109"/>
        <v>TOTAL</v>
      </c>
      <c r="E7086" s="24"/>
    </row>
    <row r="7087" spans="1:5" s="23" customFormat="1" ht="15.75" outlineLevel="2" x14ac:dyDescent="0.25">
      <c r="A7087" s="27">
        <v>44407</v>
      </c>
      <c r="B7087" s="24" t="s">
        <v>94</v>
      </c>
      <c r="C7087" s="25">
        <v>5409.6</v>
      </c>
      <c r="D7087" s="31" t="str">
        <f t="shared" si="109"/>
        <v/>
      </c>
      <c r="E7087" s="24" t="s">
        <v>56</v>
      </c>
    </row>
    <row r="7088" spans="1:5" s="23" customFormat="1" ht="15.75" outlineLevel="2" x14ac:dyDescent="0.25">
      <c r="A7088" s="27">
        <v>44407</v>
      </c>
      <c r="B7088" s="24" t="s">
        <v>94</v>
      </c>
      <c r="C7088" s="25">
        <v>2099.94</v>
      </c>
      <c r="D7088" s="31" t="str">
        <f t="shared" si="109"/>
        <v/>
      </c>
      <c r="E7088" s="24" t="s">
        <v>56</v>
      </c>
    </row>
    <row r="7089" spans="1:5" s="23" customFormat="1" ht="15.75" outlineLevel="2" x14ac:dyDescent="0.25">
      <c r="A7089" s="27">
        <v>44407</v>
      </c>
      <c r="B7089" s="24" t="s">
        <v>94</v>
      </c>
      <c r="C7089" s="25">
        <v>2374.4</v>
      </c>
      <c r="D7089" s="31" t="str">
        <f t="shared" ref="D7089:D7152" si="110">IF(E7089="","TOTAL","")</f>
        <v/>
      </c>
      <c r="E7089" s="24" t="s">
        <v>56</v>
      </c>
    </row>
    <row r="7090" spans="1:5" s="23" customFormat="1" ht="15.75" outlineLevel="2" x14ac:dyDescent="0.25">
      <c r="A7090" s="27">
        <v>44407</v>
      </c>
      <c r="B7090" s="24" t="s">
        <v>94</v>
      </c>
      <c r="C7090" s="25">
        <v>3167.25</v>
      </c>
      <c r="D7090" s="31" t="str">
        <f t="shared" si="110"/>
        <v/>
      </c>
      <c r="E7090" s="24" t="s">
        <v>56</v>
      </c>
    </row>
    <row r="7091" spans="1:5" s="23" customFormat="1" ht="15.75" outlineLevel="2" x14ac:dyDescent="0.25">
      <c r="A7091" s="27">
        <v>44407</v>
      </c>
      <c r="B7091" s="24" t="s">
        <v>94</v>
      </c>
      <c r="C7091" s="25">
        <v>357.5</v>
      </c>
      <c r="D7091" s="31" t="str">
        <f t="shared" si="110"/>
        <v/>
      </c>
      <c r="E7091" s="24" t="s">
        <v>56</v>
      </c>
    </row>
    <row r="7092" spans="1:5" s="23" customFormat="1" ht="15.75" outlineLevel="2" x14ac:dyDescent="0.25">
      <c r="A7092" s="27">
        <v>44407</v>
      </c>
      <c r="B7092" s="24" t="s">
        <v>94</v>
      </c>
      <c r="C7092" s="25">
        <v>661</v>
      </c>
      <c r="D7092" s="31" t="str">
        <f t="shared" si="110"/>
        <v/>
      </c>
      <c r="E7092" s="24" t="s">
        <v>56</v>
      </c>
    </row>
    <row r="7093" spans="1:5" s="23" customFormat="1" ht="15.75" outlineLevel="2" x14ac:dyDescent="0.25">
      <c r="A7093" s="27">
        <v>44407</v>
      </c>
      <c r="B7093" s="24" t="s">
        <v>94</v>
      </c>
      <c r="C7093" s="25">
        <v>576</v>
      </c>
      <c r="D7093" s="31" t="str">
        <f t="shared" si="110"/>
        <v/>
      </c>
      <c r="E7093" s="24" t="s">
        <v>56</v>
      </c>
    </row>
    <row r="7094" spans="1:5" s="23" customFormat="1" ht="15.75" outlineLevel="2" x14ac:dyDescent="0.25">
      <c r="A7094" s="27">
        <v>44407</v>
      </c>
      <c r="B7094" s="24" t="s">
        <v>94</v>
      </c>
      <c r="C7094" s="25">
        <v>4494.5200000000004</v>
      </c>
      <c r="D7094" s="31" t="str">
        <f t="shared" si="110"/>
        <v/>
      </c>
      <c r="E7094" s="24" t="s">
        <v>56</v>
      </c>
    </row>
    <row r="7095" spans="1:5" s="23" customFormat="1" ht="15.75" outlineLevel="2" x14ac:dyDescent="0.25">
      <c r="A7095" s="27">
        <v>44407</v>
      </c>
      <c r="B7095" s="24" t="s">
        <v>94</v>
      </c>
      <c r="C7095" s="25">
        <v>3255.98</v>
      </c>
      <c r="D7095" s="31" t="str">
        <f t="shared" si="110"/>
        <v/>
      </c>
      <c r="E7095" s="24" t="s">
        <v>137</v>
      </c>
    </row>
    <row r="7096" spans="1:5" s="23" customFormat="1" ht="15.75" outlineLevel="2" x14ac:dyDescent="0.25">
      <c r="A7096" s="27">
        <v>44407</v>
      </c>
      <c r="B7096" s="24" t="s">
        <v>94</v>
      </c>
      <c r="C7096" s="25">
        <v>178</v>
      </c>
      <c r="D7096" s="31" t="str">
        <f t="shared" si="110"/>
        <v/>
      </c>
      <c r="E7096" s="24" t="s">
        <v>56</v>
      </c>
    </row>
    <row r="7097" spans="1:5" s="23" customFormat="1" ht="15.75" outlineLevel="2" x14ac:dyDescent="0.25">
      <c r="A7097" s="27">
        <v>44407</v>
      </c>
      <c r="B7097" s="24" t="s">
        <v>94</v>
      </c>
      <c r="C7097" s="25">
        <v>7430</v>
      </c>
      <c r="D7097" s="31" t="str">
        <f t="shared" si="110"/>
        <v/>
      </c>
      <c r="E7097" s="24" t="s">
        <v>56</v>
      </c>
    </row>
    <row r="7098" spans="1:5" s="23" customFormat="1" ht="15.75" outlineLevel="2" x14ac:dyDescent="0.25">
      <c r="A7098" s="27">
        <v>44407</v>
      </c>
      <c r="B7098" s="24" t="s">
        <v>94</v>
      </c>
      <c r="C7098" s="25">
        <v>3634.1</v>
      </c>
      <c r="D7098" s="31" t="str">
        <f t="shared" si="110"/>
        <v/>
      </c>
      <c r="E7098" s="24" t="s">
        <v>56</v>
      </c>
    </row>
    <row r="7099" spans="1:5" s="23" customFormat="1" ht="15.75" outlineLevel="2" x14ac:dyDescent="0.25">
      <c r="A7099" s="27">
        <v>44407</v>
      </c>
      <c r="B7099" s="24" t="s">
        <v>94</v>
      </c>
      <c r="C7099" s="25">
        <v>1871.7</v>
      </c>
      <c r="D7099" s="31" t="str">
        <f t="shared" si="110"/>
        <v/>
      </c>
      <c r="E7099" s="24" t="s">
        <v>56</v>
      </c>
    </row>
    <row r="7100" spans="1:5" s="23" customFormat="1" ht="15.75" outlineLevel="1" x14ac:dyDescent="0.25">
      <c r="A7100" s="28">
        <f>A7099</f>
        <v>44407</v>
      </c>
      <c r="B7100" s="29" t="str">
        <f>B7099</f>
        <v>BSN SPORTS LLC</v>
      </c>
      <c r="C7100" s="30">
        <f>SUBTOTAL(9,C7087:C7099)</f>
        <v>35509.99</v>
      </c>
      <c r="D7100" s="31" t="str">
        <f t="shared" si="110"/>
        <v>TOTAL</v>
      </c>
      <c r="E7100" s="24"/>
    </row>
    <row r="7101" spans="1:5" s="23" customFormat="1" ht="15.75" outlineLevel="2" x14ac:dyDescent="0.25">
      <c r="A7101" s="27">
        <v>44407</v>
      </c>
      <c r="B7101" s="24" t="s">
        <v>443</v>
      </c>
      <c r="C7101" s="25">
        <v>117.97</v>
      </c>
      <c r="D7101" s="31" t="str">
        <f t="shared" si="110"/>
        <v/>
      </c>
      <c r="E7101" s="24" t="s">
        <v>77</v>
      </c>
    </row>
    <row r="7102" spans="1:5" s="23" customFormat="1" ht="15.75" outlineLevel="2" x14ac:dyDescent="0.25">
      <c r="A7102" s="27">
        <v>44407</v>
      </c>
      <c r="B7102" s="24" t="s">
        <v>443</v>
      </c>
      <c r="C7102" s="25">
        <v>14043.55</v>
      </c>
      <c r="D7102" s="31" t="str">
        <f t="shared" si="110"/>
        <v/>
      </c>
      <c r="E7102" s="24" t="s">
        <v>77</v>
      </c>
    </row>
    <row r="7103" spans="1:5" s="23" customFormat="1" ht="15.75" outlineLevel="2" x14ac:dyDescent="0.25">
      <c r="A7103" s="27">
        <v>44407</v>
      </c>
      <c r="B7103" s="24" t="s">
        <v>443</v>
      </c>
      <c r="C7103" s="25">
        <v>31092.83</v>
      </c>
      <c r="D7103" s="31" t="str">
        <f t="shared" si="110"/>
        <v/>
      </c>
      <c r="E7103" s="24" t="s">
        <v>77</v>
      </c>
    </row>
    <row r="7104" spans="1:5" s="23" customFormat="1" ht="15.75" outlineLevel="1" x14ac:dyDescent="0.25">
      <c r="A7104" s="28">
        <f>A7103</f>
        <v>44407</v>
      </c>
      <c r="B7104" s="29" t="str">
        <f>B7103</f>
        <v>VERIZON WIRELESS MESSAGING SERVICES</v>
      </c>
      <c r="C7104" s="30">
        <f>SUBTOTAL(9,C7101:C7103)</f>
        <v>45254.35</v>
      </c>
      <c r="D7104" s="31" t="str">
        <f t="shared" si="110"/>
        <v>TOTAL</v>
      </c>
      <c r="E7104" s="24"/>
    </row>
    <row r="7105" spans="1:5" s="23" customFormat="1" ht="15.75" outlineLevel="2" x14ac:dyDescent="0.25">
      <c r="A7105" s="27">
        <v>44407</v>
      </c>
      <c r="B7105" s="24" t="s">
        <v>1362</v>
      </c>
      <c r="C7105" s="25">
        <v>9000</v>
      </c>
      <c r="D7105" s="31" t="str">
        <f t="shared" si="110"/>
        <v/>
      </c>
      <c r="E7105" s="24" t="s">
        <v>54</v>
      </c>
    </row>
    <row r="7106" spans="1:5" s="23" customFormat="1" ht="15.75" outlineLevel="1" x14ac:dyDescent="0.25">
      <c r="A7106" s="28">
        <f>A7105</f>
        <v>44407</v>
      </c>
      <c r="B7106" s="29" t="str">
        <f>B7105</f>
        <v>VISAUDIO DESIGNS</v>
      </c>
      <c r="C7106" s="30">
        <f>SUBTOTAL(9,C7105:C7105)</f>
        <v>9000</v>
      </c>
      <c r="D7106" s="31" t="str">
        <f t="shared" si="110"/>
        <v>TOTAL</v>
      </c>
      <c r="E7106" s="24"/>
    </row>
    <row r="7107" spans="1:5" s="23" customFormat="1" ht="15.75" outlineLevel="2" x14ac:dyDescent="0.25">
      <c r="A7107" s="27">
        <v>44407</v>
      </c>
      <c r="B7107" s="24" t="s">
        <v>395</v>
      </c>
      <c r="C7107" s="25">
        <v>13466.25</v>
      </c>
      <c r="D7107" s="31" t="str">
        <f t="shared" si="110"/>
        <v/>
      </c>
      <c r="E7107" s="24" t="s">
        <v>65</v>
      </c>
    </row>
    <row r="7108" spans="1:5" s="23" customFormat="1" ht="15.75" outlineLevel="2" x14ac:dyDescent="0.25">
      <c r="A7108" s="27">
        <v>44407</v>
      </c>
      <c r="B7108" s="24" t="s">
        <v>395</v>
      </c>
      <c r="C7108" s="25">
        <v>133.82</v>
      </c>
      <c r="D7108" s="31" t="str">
        <f t="shared" si="110"/>
        <v/>
      </c>
      <c r="E7108" s="24" t="s">
        <v>65</v>
      </c>
    </row>
    <row r="7109" spans="1:5" s="23" customFormat="1" ht="15.75" outlineLevel="1" x14ac:dyDescent="0.25">
      <c r="A7109" s="28">
        <f>A7108</f>
        <v>44407</v>
      </c>
      <c r="B7109" s="29" t="str">
        <f>B7108</f>
        <v>VLK ARCHITECTS INC</v>
      </c>
      <c r="C7109" s="30">
        <f>SUBTOTAL(9,C7107:C7108)</f>
        <v>13600.07</v>
      </c>
      <c r="D7109" s="31" t="str">
        <f t="shared" si="110"/>
        <v>TOTAL</v>
      </c>
      <c r="E7109" s="24"/>
    </row>
    <row r="7110" spans="1:5" s="23" customFormat="1" ht="15.75" outlineLevel="2" x14ac:dyDescent="0.25">
      <c r="A7110" s="27">
        <v>44407</v>
      </c>
      <c r="B7110" s="24" t="s">
        <v>133</v>
      </c>
      <c r="C7110" s="25">
        <v>135.81</v>
      </c>
      <c r="D7110" s="31" t="str">
        <f t="shared" si="110"/>
        <v/>
      </c>
      <c r="E7110" s="24" t="s">
        <v>137</v>
      </c>
    </row>
    <row r="7111" spans="1:5" s="23" customFormat="1" ht="15.75" outlineLevel="2" x14ac:dyDescent="0.25">
      <c r="A7111" s="27">
        <v>44407</v>
      </c>
      <c r="B7111" s="24" t="s">
        <v>133</v>
      </c>
      <c r="C7111" s="25">
        <v>81.96</v>
      </c>
      <c r="D7111" s="31" t="str">
        <f t="shared" si="110"/>
        <v/>
      </c>
      <c r="E7111" s="24" t="s">
        <v>137</v>
      </c>
    </row>
    <row r="7112" spans="1:5" s="23" customFormat="1" ht="15.75" outlineLevel="2" x14ac:dyDescent="0.25">
      <c r="A7112" s="27">
        <v>44407</v>
      </c>
      <c r="B7112" s="24" t="s">
        <v>133</v>
      </c>
      <c r="C7112" s="25">
        <v>2427.1999999999998</v>
      </c>
      <c r="D7112" s="31" t="str">
        <f t="shared" si="110"/>
        <v/>
      </c>
      <c r="E7112" s="24" t="s">
        <v>137</v>
      </c>
    </row>
    <row r="7113" spans="1:5" s="23" customFormat="1" ht="15.75" outlineLevel="1" x14ac:dyDescent="0.25">
      <c r="A7113" s="28">
        <f>A7112</f>
        <v>44407</v>
      </c>
      <c r="B7113" s="29" t="str">
        <f>B7112</f>
        <v>WARDS SCIENCE</v>
      </c>
      <c r="C7113" s="30">
        <f>SUBTOTAL(9,C7110:C7112)</f>
        <v>2644.97</v>
      </c>
      <c r="D7113" s="31" t="str">
        <f t="shared" si="110"/>
        <v>TOTAL</v>
      </c>
      <c r="E7113" s="24"/>
    </row>
    <row r="7114" spans="1:5" s="23" customFormat="1" ht="15.75" outlineLevel="2" x14ac:dyDescent="0.25">
      <c r="A7114" s="27">
        <v>44407</v>
      </c>
      <c r="B7114" s="24" t="s">
        <v>1363</v>
      </c>
      <c r="C7114" s="25">
        <v>1555.2</v>
      </c>
      <c r="D7114" s="31" t="str">
        <f t="shared" si="110"/>
        <v/>
      </c>
      <c r="E7114" s="24" t="s">
        <v>69</v>
      </c>
    </row>
    <row r="7115" spans="1:5" s="23" customFormat="1" ht="15.75" outlineLevel="2" x14ac:dyDescent="0.25">
      <c r="A7115" s="27">
        <v>44407</v>
      </c>
      <c r="B7115" s="24" t="s">
        <v>1363</v>
      </c>
      <c r="C7115" s="25">
        <v>38880</v>
      </c>
      <c r="D7115" s="31" t="str">
        <f t="shared" si="110"/>
        <v/>
      </c>
      <c r="E7115" s="24" t="s">
        <v>378</v>
      </c>
    </row>
    <row r="7116" spans="1:5" s="23" customFormat="1" ht="15.75" outlineLevel="1" x14ac:dyDescent="0.25">
      <c r="A7116" s="28">
        <f>A7115</f>
        <v>44407</v>
      </c>
      <c r="B7116" s="29" t="str">
        <f>B7115</f>
        <v>W W NORTON &amp; COMPANY INC</v>
      </c>
      <c r="C7116" s="30">
        <f>SUBTOTAL(9,C7114:C7115)</f>
        <v>40435.199999999997</v>
      </c>
      <c r="D7116" s="31" t="str">
        <f t="shared" si="110"/>
        <v>TOTAL</v>
      </c>
      <c r="E7116" s="24"/>
    </row>
    <row r="7117" spans="1:5" s="23" customFormat="1" ht="15.75" outlineLevel="2" x14ac:dyDescent="0.25">
      <c r="A7117" s="27">
        <v>44407</v>
      </c>
      <c r="B7117" s="24" t="s">
        <v>210</v>
      </c>
      <c r="C7117" s="25">
        <v>9.27</v>
      </c>
      <c r="D7117" s="31" t="str">
        <f t="shared" si="110"/>
        <v/>
      </c>
      <c r="E7117" s="24" t="s">
        <v>75</v>
      </c>
    </row>
    <row r="7118" spans="1:5" s="23" customFormat="1" ht="15.75" outlineLevel="2" x14ac:dyDescent="0.25">
      <c r="A7118" s="27">
        <v>44407</v>
      </c>
      <c r="B7118" s="24" t="s">
        <v>210</v>
      </c>
      <c r="C7118" s="25">
        <v>11.32</v>
      </c>
      <c r="D7118" s="31" t="str">
        <f t="shared" si="110"/>
        <v/>
      </c>
      <c r="E7118" s="24" t="s">
        <v>75</v>
      </c>
    </row>
    <row r="7119" spans="1:5" s="23" customFormat="1" ht="15.75" outlineLevel="2" x14ac:dyDescent="0.25">
      <c r="A7119" s="27">
        <v>44407</v>
      </c>
      <c r="B7119" s="24" t="s">
        <v>210</v>
      </c>
      <c r="C7119" s="25">
        <v>385.45</v>
      </c>
      <c r="D7119" s="31" t="str">
        <f t="shared" si="110"/>
        <v/>
      </c>
      <c r="E7119" s="24" t="s">
        <v>75</v>
      </c>
    </row>
    <row r="7120" spans="1:5" s="23" customFormat="1" ht="15.75" outlineLevel="2" x14ac:dyDescent="0.25">
      <c r="A7120" s="27">
        <v>44407</v>
      </c>
      <c r="B7120" s="24" t="s">
        <v>210</v>
      </c>
      <c r="C7120" s="25">
        <v>48.23</v>
      </c>
      <c r="D7120" s="31" t="str">
        <f t="shared" si="110"/>
        <v/>
      </c>
      <c r="E7120" s="24" t="s">
        <v>75</v>
      </c>
    </row>
    <row r="7121" spans="1:5" s="23" customFormat="1" ht="15.75" outlineLevel="2" x14ac:dyDescent="0.25">
      <c r="A7121" s="27">
        <v>44407</v>
      </c>
      <c r="B7121" s="24" t="s">
        <v>210</v>
      </c>
      <c r="C7121" s="25">
        <v>58.95</v>
      </c>
      <c r="D7121" s="31" t="str">
        <f t="shared" si="110"/>
        <v/>
      </c>
      <c r="E7121" s="24" t="s">
        <v>75</v>
      </c>
    </row>
    <row r="7122" spans="1:5" s="23" customFormat="1" ht="15.75" outlineLevel="2" x14ac:dyDescent="0.25">
      <c r="A7122" s="27">
        <v>44407</v>
      </c>
      <c r="B7122" s="24" t="s">
        <v>210</v>
      </c>
      <c r="C7122" s="25">
        <v>9.27</v>
      </c>
      <c r="D7122" s="31" t="str">
        <f t="shared" si="110"/>
        <v/>
      </c>
      <c r="E7122" s="24" t="s">
        <v>75</v>
      </c>
    </row>
    <row r="7123" spans="1:5" s="23" customFormat="1" ht="15.75" outlineLevel="2" x14ac:dyDescent="0.25">
      <c r="A7123" s="27">
        <v>44407</v>
      </c>
      <c r="B7123" s="24" t="s">
        <v>210</v>
      </c>
      <c r="C7123" s="25">
        <v>11.32</v>
      </c>
      <c r="D7123" s="31" t="str">
        <f t="shared" si="110"/>
        <v/>
      </c>
      <c r="E7123" s="24" t="s">
        <v>75</v>
      </c>
    </row>
    <row r="7124" spans="1:5" s="23" customFormat="1" ht="15.75" outlineLevel="1" x14ac:dyDescent="0.25">
      <c r="A7124" s="28">
        <f>A7123</f>
        <v>44407</v>
      </c>
      <c r="B7124" s="29" t="str">
        <f>B7123</f>
        <v>WEST HARRIS CO MUD #7</v>
      </c>
      <c r="C7124" s="30">
        <f>SUBTOTAL(9,C7117:C7123)</f>
        <v>533.81000000000006</v>
      </c>
      <c r="D7124" s="31" t="str">
        <f t="shared" si="110"/>
        <v>TOTAL</v>
      </c>
      <c r="E7124" s="24"/>
    </row>
    <row r="7125" spans="1:5" s="23" customFormat="1" ht="15.75" outlineLevel="2" x14ac:dyDescent="0.25">
      <c r="A7125" s="27">
        <v>44407</v>
      </c>
      <c r="B7125" s="24" t="s">
        <v>149</v>
      </c>
      <c r="C7125" s="25">
        <v>76.489999999999995</v>
      </c>
      <c r="D7125" s="31" t="str">
        <f t="shared" si="110"/>
        <v/>
      </c>
      <c r="E7125" s="24" t="s">
        <v>56</v>
      </c>
    </row>
    <row r="7126" spans="1:5" s="23" customFormat="1" ht="15.75" outlineLevel="2" x14ac:dyDescent="0.25">
      <c r="A7126" s="27">
        <v>44407</v>
      </c>
      <c r="B7126" s="24" t="s">
        <v>149</v>
      </c>
      <c r="C7126" s="25">
        <v>46.76</v>
      </c>
      <c r="D7126" s="31" t="str">
        <f t="shared" si="110"/>
        <v/>
      </c>
      <c r="E7126" s="24" t="s">
        <v>56</v>
      </c>
    </row>
    <row r="7127" spans="1:5" s="23" customFormat="1" ht="15.75" outlineLevel="2" x14ac:dyDescent="0.25">
      <c r="A7127" s="27">
        <v>44407</v>
      </c>
      <c r="B7127" s="24" t="s">
        <v>149</v>
      </c>
      <c r="C7127" s="25">
        <v>47.27</v>
      </c>
      <c r="D7127" s="31" t="str">
        <f t="shared" si="110"/>
        <v/>
      </c>
      <c r="E7127" s="24" t="s">
        <v>56</v>
      </c>
    </row>
    <row r="7128" spans="1:5" s="23" customFormat="1" ht="15.75" outlineLevel="2" x14ac:dyDescent="0.25">
      <c r="A7128" s="27">
        <v>44407</v>
      </c>
      <c r="B7128" s="24" t="s">
        <v>149</v>
      </c>
      <c r="C7128" s="25">
        <v>44.01</v>
      </c>
      <c r="D7128" s="31" t="str">
        <f t="shared" si="110"/>
        <v/>
      </c>
      <c r="E7128" s="24" t="s">
        <v>56</v>
      </c>
    </row>
    <row r="7129" spans="1:5" s="23" customFormat="1" ht="15.75" outlineLevel="2" x14ac:dyDescent="0.25">
      <c r="A7129" s="27">
        <v>44407</v>
      </c>
      <c r="B7129" s="24" t="s">
        <v>149</v>
      </c>
      <c r="C7129" s="25">
        <v>413.78</v>
      </c>
      <c r="D7129" s="31" t="str">
        <f t="shared" si="110"/>
        <v/>
      </c>
      <c r="E7129" s="24" t="s">
        <v>56</v>
      </c>
    </row>
    <row r="7130" spans="1:5" s="23" customFormat="1" ht="15.75" outlineLevel="2" x14ac:dyDescent="0.25">
      <c r="A7130" s="27">
        <v>44407</v>
      </c>
      <c r="B7130" s="24" t="s">
        <v>149</v>
      </c>
      <c r="C7130" s="25">
        <v>251.11</v>
      </c>
      <c r="D7130" s="31" t="str">
        <f t="shared" si="110"/>
        <v/>
      </c>
      <c r="E7130" s="24" t="s">
        <v>56</v>
      </c>
    </row>
    <row r="7131" spans="1:5" s="23" customFormat="1" ht="15.75" outlineLevel="2" x14ac:dyDescent="0.25">
      <c r="A7131" s="27">
        <v>44407</v>
      </c>
      <c r="B7131" s="24" t="s">
        <v>149</v>
      </c>
      <c r="C7131" s="25">
        <v>100.64</v>
      </c>
      <c r="D7131" s="31" t="str">
        <f t="shared" si="110"/>
        <v/>
      </c>
      <c r="E7131" s="24" t="s">
        <v>56</v>
      </c>
    </row>
    <row r="7132" spans="1:5" s="23" customFormat="1" ht="15.75" outlineLevel="2" x14ac:dyDescent="0.25">
      <c r="A7132" s="27">
        <v>44407</v>
      </c>
      <c r="B7132" s="24" t="s">
        <v>149</v>
      </c>
      <c r="C7132" s="25">
        <v>251.8</v>
      </c>
      <c r="D7132" s="31" t="str">
        <f t="shared" si="110"/>
        <v/>
      </c>
      <c r="E7132" s="24" t="s">
        <v>56</v>
      </c>
    </row>
    <row r="7133" spans="1:5" s="23" customFormat="1" ht="15.75" outlineLevel="2" x14ac:dyDescent="0.25">
      <c r="A7133" s="27">
        <v>44407</v>
      </c>
      <c r="B7133" s="24" t="s">
        <v>149</v>
      </c>
      <c r="C7133" s="25">
        <v>94.75</v>
      </c>
      <c r="D7133" s="31" t="str">
        <f t="shared" si="110"/>
        <v/>
      </c>
      <c r="E7133" s="24" t="s">
        <v>56</v>
      </c>
    </row>
    <row r="7134" spans="1:5" s="23" customFormat="1" ht="15.75" outlineLevel="1" x14ac:dyDescent="0.25">
      <c r="A7134" s="28">
        <f>A7133</f>
        <v>44407</v>
      </c>
      <c r="B7134" s="29" t="str">
        <f>B7133</f>
        <v>WEST MUSIC COMPANY INC</v>
      </c>
      <c r="C7134" s="30">
        <f>SUBTOTAL(9,C7125:C7133)</f>
        <v>1326.61</v>
      </c>
      <c r="D7134" s="31" t="str">
        <f t="shared" si="110"/>
        <v>TOTAL</v>
      </c>
      <c r="E7134" s="24"/>
    </row>
    <row r="7135" spans="1:5" s="23" customFormat="1" ht="15.75" outlineLevel="2" x14ac:dyDescent="0.25">
      <c r="A7135" s="27">
        <v>44407</v>
      </c>
      <c r="B7135" s="24" t="s">
        <v>1364</v>
      </c>
      <c r="C7135" s="25">
        <v>499.4</v>
      </c>
      <c r="D7135" s="31" t="str">
        <f t="shared" si="110"/>
        <v/>
      </c>
      <c r="E7135" s="24" t="s">
        <v>137</v>
      </c>
    </row>
    <row r="7136" spans="1:5" s="23" customFormat="1" ht="15.75" outlineLevel="1" x14ac:dyDescent="0.25">
      <c r="A7136" s="28">
        <f>A7135</f>
        <v>44407</v>
      </c>
      <c r="B7136" s="29" t="str">
        <f>B7135</f>
        <v>WESTERN PSYCHOLOGICAL SERVICES</v>
      </c>
      <c r="C7136" s="30">
        <f>SUBTOTAL(9,C7135:C7135)</f>
        <v>499.4</v>
      </c>
      <c r="D7136" s="31" t="str">
        <f t="shared" si="110"/>
        <v>TOTAL</v>
      </c>
      <c r="E7136" s="24"/>
    </row>
    <row r="7137" spans="1:5" s="23" customFormat="1" ht="15.75" outlineLevel="2" x14ac:dyDescent="0.25">
      <c r="A7137" s="27">
        <v>44407</v>
      </c>
      <c r="B7137" s="24" t="s">
        <v>116</v>
      </c>
      <c r="C7137" s="25">
        <v>935.3</v>
      </c>
      <c r="D7137" s="31" t="str">
        <f t="shared" si="110"/>
        <v/>
      </c>
      <c r="E7137" s="24" t="s">
        <v>75</v>
      </c>
    </row>
    <row r="7138" spans="1:5" s="23" customFormat="1" ht="15.75" outlineLevel="2" x14ac:dyDescent="0.25">
      <c r="A7138" s="27">
        <v>44407</v>
      </c>
      <c r="B7138" s="24" t="s">
        <v>116</v>
      </c>
      <c r="C7138" s="25">
        <v>1247.07</v>
      </c>
      <c r="D7138" s="31" t="str">
        <f t="shared" si="110"/>
        <v/>
      </c>
      <c r="E7138" s="24" t="s">
        <v>75</v>
      </c>
    </row>
    <row r="7139" spans="1:5" s="23" customFormat="1" ht="15.75" outlineLevel="2" x14ac:dyDescent="0.25">
      <c r="A7139" s="27">
        <v>44407</v>
      </c>
      <c r="B7139" s="24" t="s">
        <v>116</v>
      </c>
      <c r="C7139" s="25">
        <v>4052.98</v>
      </c>
      <c r="D7139" s="31" t="str">
        <f t="shared" si="110"/>
        <v/>
      </c>
      <c r="E7139" s="24" t="s">
        <v>75</v>
      </c>
    </row>
    <row r="7140" spans="1:5" s="23" customFormat="1" ht="15.75" outlineLevel="1" x14ac:dyDescent="0.25">
      <c r="A7140" s="28">
        <f>A7139</f>
        <v>44407</v>
      </c>
      <c r="B7140" s="29" t="str">
        <f>B7139</f>
        <v>WESTON MUD</v>
      </c>
      <c r="C7140" s="30">
        <f>SUBTOTAL(9,C7137:C7139)</f>
        <v>6235.35</v>
      </c>
      <c r="D7140" s="31" t="str">
        <f t="shared" si="110"/>
        <v>TOTAL</v>
      </c>
      <c r="E7140" s="24"/>
    </row>
    <row r="7141" spans="1:5" s="23" customFormat="1" ht="15.75" outlineLevel="2" x14ac:dyDescent="0.25">
      <c r="A7141" s="27">
        <v>44407</v>
      </c>
      <c r="B7141" s="24" t="s">
        <v>306</v>
      </c>
      <c r="C7141" s="25">
        <v>440</v>
      </c>
      <c r="D7141" s="31" t="str">
        <f t="shared" si="110"/>
        <v/>
      </c>
      <c r="E7141" s="24" t="s">
        <v>62</v>
      </c>
    </row>
    <row r="7142" spans="1:5" s="23" customFormat="1" ht="15.75" outlineLevel="1" x14ac:dyDescent="0.25">
      <c r="A7142" s="28">
        <f>A7141</f>
        <v>44407</v>
      </c>
      <c r="B7142" s="29" t="str">
        <f>B7141</f>
        <v>X-RAY LOCATING SERVICES INC</v>
      </c>
      <c r="C7142" s="30">
        <f>SUBTOTAL(9,C7141:C7141)</f>
        <v>440</v>
      </c>
      <c r="D7142" s="31" t="str">
        <f t="shared" si="110"/>
        <v>TOTAL</v>
      </c>
      <c r="E7142" s="24"/>
    </row>
    <row r="7143" spans="1:5" s="23" customFormat="1" ht="15.75" outlineLevel="2" x14ac:dyDescent="0.25">
      <c r="A7143" s="27">
        <v>44407</v>
      </c>
      <c r="B7143" s="24" t="s">
        <v>352</v>
      </c>
      <c r="C7143" s="25">
        <v>47884.32</v>
      </c>
      <c r="D7143" s="31" t="str">
        <f t="shared" si="110"/>
        <v/>
      </c>
      <c r="E7143" s="24" t="s">
        <v>62</v>
      </c>
    </row>
    <row r="7144" spans="1:5" s="23" customFormat="1" ht="15.75" outlineLevel="2" x14ac:dyDescent="0.25">
      <c r="A7144" s="27">
        <v>44407</v>
      </c>
      <c r="B7144" s="24" t="s">
        <v>352</v>
      </c>
      <c r="C7144" s="25">
        <v>27920</v>
      </c>
      <c r="D7144" s="31" t="str">
        <f t="shared" si="110"/>
        <v/>
      </c>
      <c r="E7144" s="24" t="s">
        <v>62</v>
      </c>
    </row>
    <row r="7145" spans="1:5" s="23" customFormat="1" ht="15.75" outlineLevel="2" x14ac:dyDescent="0.25">
      <c r="A7145" s="27">
        <v>44407</v>
      </c>
      <c r="B7145" s="24" t="s">
        <v>352</v>
      </c>
      <c r="C7145" s="25">
        <v>1452.75</v>
      </c>
      <c r="D7145" s="31" t="str">
        <f t="shared" si="110"/>
        <v/>
      </c>
      <c r="E7145" s="24" t="s">
        <v>62</v>
      </c>
    </row>
    <row r="7146" spans="1:5" s="23" customFormat="1" ht="15.75" outlineLevel="1" x14ac:dyDescent="0.25">
      <c r="A7146" s="28">
        <f t="shared" ref="A7146" si="111">A7145</f>
        <v>44407</v>
      </c>
      <c r="B7146" s="29" t="str">
        <f t="shared" ref="B7146" si="112">B7145</f>
        <v>YELLOWSTONE LANDSCAPE - CENTRAL INC</v>
      </c>
      <c r="C7146" s="30">
        <f>SUBTOTAL(9,C7143:C7145)</f>
        <v>77257.070000000007</v>
      </c>
      <c r="D7146" s="31" t="str">
        <f t="shared" si="110"/>
        <v>TOTAL</v>
      </c>
      <c r="E7146" s="24"/>
    </row>
    <row r="7147" spans="1:5" ht="15.75" x14ac:dyDescent="0.25">
      <c r="A7147" s="19" t="s">
        <v>1373</v>
      </c>
      <c r="B7147" s="20" t="s">
        <v>47</v>
      </c>
      <c r="C7147" s="21">
        <v>1029312.71</v>
      </c>
      <c r="D7147" s="31" t="str">
        <f t="shared" si="110"/>
        <v/>
      </c>
      <c r="E7147" s="18" t="s">
        <v>100</v>
      </c>
    </row>
    <row r="7148" spans="1:5" ht="15.75" x14ac:dyDescent="0.25">
      <c r="A7148" s="19" t="s">
        <v>1373</v>
      </c>
      <c r="B7148" s="18" t="s">
        <v>48</v>
      </c>
      <c r="C7148" s="22">
        <v>127609.72</v>
      </c>
      <c r="D7148" s="31" t="str">
        <f t="shared" si="110"/>
        <v/>
      </c>
      <c r="E7148" s="18" t="s">
        <v>82</v>
      </c>
    </row>
    <row r="7149" spans="1:5" ht="15.75" x14ac:dyDescent="0.25">
      <c r="A7149" s="19" t="s">
        <v>1374</v>
      </c>
      <c r="B7149" s="20" t="s">
        <v>49</v>
      </c>
      <c r="C7149" s="22">
        <v>18191750.189999998</v>
      </c>
      <c r="D7149" s="31" t="str">
        <f t="shared" si="110"/>
        <v/>
      </c>
      <c r="E7149" s="18" t="s">
        <v>100</v>
      </c>
    </row>
    <row r="7150" spans="1:5" ht="15.75" x14ac:dyDescent="0.25">
      <c r="A7150" s="19" t="s">
        <v>1374</v>
      </c>
      <c r="B7150" s="20" t="s">
        <v>50</v>
      </c>
      <c r="C7150" s="22">
        <v>3535046.94</v>
      </c>
      <c r="D7150" s="31" t="str">
        <f t="shared" si="110"/>
        <v/>
      </c>
      <c r="E7150" s="18" t="s">
        <v>82</v>
      </c>
    </row>
    <row r="7151" spans="1:5" ht="15.75" x14ac:dyDescent="0.25">
      <c r="A7151" s="19" t="s">
        <v>1375</v>
      </c>
      <c r="B7151" s="20" t="s">
        <v>47</v>
      </c>
      <c r="C7151" s="22">
        <v>900930.07000000007</v>
      </c>
      <c r="D7151" s="31" t="str">
        <f t="shared" si="110"/>
        <v/>
      </c>
      <c r="E7151" s="18" t="s">
        <v>100</v>
      </c>
    </row>
    <row r="7152" spans="1:5" ht="15.75" x14ac:dyDescent="0.25">
      <c r="A7152" s="19" t="s">
        <v>1375</v>
      </c>
      <c r="B7152" s="18" t="s">
        <v>48</v>
      </c>
      <c r="C7152" s="22">
        <v>110253.61</v>
      </c>
      <c r="D7152" s="31" t="str">
        <f t="shared" si="110"/>
        <v/>
      </c>
      <c r="E7152" s="18" t="s">
        <v>82</v>
      </c>
    </row>
    <row r="7153" spans="1:5" ht="15.75" x14ac:dyDescent="0.25">
      <c r="A7153" s="19" t="s">
        <v>1376</v>
      </c>
      <c r="B7153" s="20" t="s">
        <v>49</v>
      </c>
      <c r="C7153" s="22">
        <v>17508132.870000001</v>
      </c>
      <c r="D7153" s="31" t="str">
        <f t="shared" ref="D7153:D7157" si="113">IF(E7153="","TOTAL","")</f>
        <v/>
      </c>
      <c r="E7153" s="18" t="s">
        <v>100</v>
      </c>
    </row>
    <row r="7154" spans="1:5" ht="15.75" x14ac:dyDescent="0.25">
      <c r="A7154" s="19" t="s">
        <v>1376</v>
      </c>
      <c r="B7154" s="20" t="s">
        <v>50</v>
      </c>
      <c r="C7154" s="22">
        <v>3391878.76</v>
      </c>
      <c r="D7154" s="31" t="str">
        <f t="shared" si="113"/>
        <v/>
      </c>
      <c r="E7154" s="18" t="s">
        <v>82</v>
      </c>
    </row>
    <row r="7155" spans="1:5" ht="15.75" x14ac:dyDescent="0.25">
      <c r="A7155" s="19" t="s">
        <v>1376</v>
      </c>
      <c r="B7155" s="20" t="s">
        <v>47</v>
      </c>
      <c r="C7155" s="22">
        <v>1088075.53</v>
      </c>
      <c r="D7155" s="31" t="str">
        <f t="shared" si="113"/>
        <v/>
      </c>
      <c r="E7155" s="18" t="s">
        <v>100</v>
      </c>
    </row>
    <row r="7156" spans="1:5" ht="15.75" x14ac:dyDescent="0.25">
      <c r="A7156" s="19" t="s">
        <v>1376</v>
      </c>
      <c r="B7156" s="20" t="s">
        <v>48</v>
      </c>
      <c r="C7156" s="22">
        <v>125674.01000000001</v>
      </c>
      <c r="D7156" s="31" t="str">
        <f t="shared" si="113"/>
        <v/>
      </c>
      <c r="E7156" s="18" t="s">
        <v>82</v>
      </c>
    </row>
    <row r="7157" spans="1:5" ht="15.75" x14ac:dyDescent="0.25">
      <c r="B7157" s="31" t="s">
        <v>1378</v>
      </c>
      <c r="C7157" s="32">
        <f>SUM(C7147:C7156)</f>
        <v>46008664.409999996</v>
      </c>
      <c r="D7157" s="31" t="str">
        <f t="shared" si="113"/>
        <v>TOTAL</v>
      </c>
    </row>
    <row r="7158" spans="1:5" ht="15.75" x14ac:dyDescent="0.25">
      <c r="B7158" s="31"/>
    </row>
    <row r="7159" spans="1:5" x14ac:dyDescent="0.2">
      <c r="B7159" t="s">
        <v>51</v>
      </c>
      <c r="C7159" s="6">
        <f>SUM(C6:C7157)/2</f>
        <v>67018033.890000142</v>
      </c>
      <c r="D7159" s="8"/>
      <c r="E7159" s="11"/>
    </row>
    <row r="7161" spans="1:5" x14ac:dyDescent="0.2">
      <c r="B7161" t="s">
        <v>244</v>
      </c>
      <c r="C7161" s="17">
        <v>815816971.2899996</v>
      </c>
      <c r="D7161" s="8"/>
    </row>
    <row r="7163" spans="1:5" ht="15.75" thickBot="1" x14ac:dyDescent="0.25">
      <c r="B7163" t="s">
        <v>245</v>
      </c>
      <c r="C7163" s="7">
        <f>C7159+C7161</f>
        <v>882835005.17999971</v>
      </c>
      <c r="D7163" s="8"/>
    </row>
    <row r="7164" spans="1:5" ht="15.75" thickTop="1" x14ac:dyDescent="0.2"/>
  </sheetData>
  <autoFilter ref="A5:E7154" xr:uid="{E39F6A80-C578-46F3-9C7F-BEB8B2D64E46}"/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F0AF644203C44BC0994CC42DA0005" ma:contentTypeVersion="3" ma:contentTypeDescription="Create a new document." ma:contentTypeScope="" ma:versionID="bda3af34538fac6134d6a21e3bc8275d">
  <xsd:schema xmlns:xsd="http://www.w3.org/2001/XMLSchema" xmlns:xs="http://www.w3.org/2001/XMLSchema" xmlns:p="http://schemas.microsoft.com/office/2006/metadata/properties" xmlns:ns2="383448ef-5931-4b42-bf19-97286573725a" xmlns:ns3="80e1f20d-6694-4f94-a0d4-81bcca3b5be0" targetNamespace="http://schemas.microsoft.com/office/2006/metadata/properties" ma:root="true" ma:fieldsID="1e8e8d2d51381859118d6915eaf1a946" ns2:_="" ns3:_="">
    <xsd:import namespace="383448ef-5931-4b42-bf19-97286573725a"/>
    <xsd:import namespace="80e1f20d-6694-4f94-a0d4-81bcca3b5be0"/>
    <xsd:element name="properties">
      <xsd:complexType>
        <xsd:sequence>
          <xsd:element name="documentManagement">
            <xsd:complexType>
              <xsd:all>
                <xsd:element ref="ns2:Fiscal_x0020_Year"/>
                <xsd:element ref="ns2:Order0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448ef-5931-4b42-bf19-97286573725a" elementFormDefault="qualified">
    <xsd:import namespace="http://schemas.microsoft.com/office/2006/documentManagement/types"/>
    <xsd:import namespace="http://schemas.microsoft.com/office/infopath/2007/PartnerControls"/>
    <xsd:element name="Fiscal_x0020_Year" ma:index="8" ma:displayName="Fiscal Year" ma:internalName="Fiscal_x0020_Y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1f20d-6694-4f94-a0d4-81bcca3b5b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383448ef-5931-4b42-bf19-97286573725a">2021</Fiscal_x0020_Year>
    <Order0 xmlns="383448ef-5931-4b42-bf19-97286573725a">011</Order0>
  </documentManagement>
</p:properties>
</file>

<file path=customXml/itemProps1.xml><?xml version="1.0" encoding="utf-8"?>
<ds:datastoreItem xmlns:ds="http://schemas.openxmlformats.org/officeDocument/2006/customXml" ds:itemID="{DCA4C1E0-8E70-4A39-8765-8864EEABFCDD}"/>
</file>

<file path=customXml/itemProps2.xml><?xml version="1.0" encoding="utf-8"?>
<ds:datastoreItem xmlns:ds="http://schemas.openxmlformats.org/officeDocument/2006/customXml" ds:itemID="{56447354-630A-4846-9A22-5998C4A6A6F5}"/>
</file>

<file path=customXml/itemProps3.xml><?xml version="1.0" encoding="utf-8"?>
<ds:datastoreItem xmlns:ds="http://schemas.openxmlformats.org/officeDocument/2006/customXml" ds:itemID="{A9000D75-0CB8-403C-87D7-FD0601A5A7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ckregSUM</vt:lpstr>
      <vt:lpstr>ckregSUM!Print_Area</vt:lpstr>
      <vt:lpstr>ckregSUM!Print_Titles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July 2021</dc:title>
  <dc:creator>Schiller, Sterling, S</dc:creator>
  <cp:lastModifiedBy>Hassell, John C (FIN SRVCS)</cp:lastModifiedBy>
  <cp:lastPrinted>2016-11-11T16:41:33Z</cp:lastPrinted>
  <dcterms:created xsi:type="dcterms:W3CDTF">2008-08-13T14:05:42Z</dcterms:created>
  <dcterms:modified xsi:type="dcterms:W3CDTF">2021-08-26T18:34:11Z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0x01010041FF0AF644203C44BC0994CC42DA0005</vt:lpwstr>
  </property>
</Properties>
</file>