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ocuments\"/>
    </mc:Choice>
  </mc:AlternateContent>
  <xr:revisionPtr revIDLastSave="0" documentId="8_{9ACD2B28-F4BC-4050-A1FD-BCDF577A45D2}" xr6:coauthVersionLast="43" xr6:coauthVersionMax="43" xr10:uidLastSave="{00000000-0000-0000-0000-000000000000}"/>
  <bookViews>
    <workbookView xWindow="-120" yWindow="-120" windowWidth="29040" windowHeight="15840" firstSheet="1" activeTab="1" xr2:uid="{FDBD62FF-61DA-476C-B07B-F0A4CB7C323B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Sheet1!$4:$4,Sheet1!$5:$5,Sheet1!$6:$6,Sheet1!$7:$7,Sheet1!$8:$8,Sheet1!$9:$9,Sheet1!$10:$10,Sheet1!$11:$11,Sheet1!$12:$12,Sheet1!$13:$13,Sheet1!$18:$18,Sheet1!$19:$19,Sheet1!$21:$21,Sheet1!$22:$22,Sheet1!$23:$23,Sheet1!$24:$24</definedName>
    <definedName name="QB_DATA_1" localSheetId="1" hidden="1">Sheet1!$25:$25,Sheet1!$26:$26,Sheet1!$27:$27,Sheet1!$28:$28,Sheet1!$29:$29,Sheet1!$30:$30,Sheet1!$31:$31,Sheet1!$32:$32,Sheet1!$33:$33,Sheet1!$34:$34,Sheet1!$35:$35,Sheet1!$36:$36,Sheet1!$37:$37,Sheet1!$39:$39,Sheet1!$40:$40,Sheet1!$42:$42</definedName>
    <definedName name="QB_DATA_2" localSheetId="1" hidden="1">Sheet1!$43:$43,Sheet1!$44:$44,Sheet1!$45:$45,Sheet1!$46:$46,Sheet1!$47:$47,Sheet1!$48:$48,Sheet1!$49:$49,Sheet1!$50:$50,Sheet1!$51:$51,Sheet1!$52:$52,Sheet1!$53:$53,Sheet1!$54:$54,Sheet1!$55:$55,Sheet1!$56:$56,Sheet1!$57:$57,Sheet1!$58:$58</definedName>
    <definedName name="QB_DATA_3" localSheetId="1" hidden="1">Sheet1!$59:$59,Sheet1!$60:$60,Sheet1!$61:$61,Sheet1!$62:$62,Sheet1!$63:$63,Sheet1!$64:$64,Sheet1!$65:$65,Sheet1!$66:$66,Sheet1!$67:$67,Sheet1!$68:$68,Sheet1!$69:$69,Sheet1!$70:$70,Sheet1!$71:$71,Sheet1!$72:$72,Sheet1!$73:$73,Sheet1!$74:$74</definedName>
    <definedName name="QB_DATA_4" localSheetId="1" hidden="1">Sheet1!$75:$75,Sheet1!$76:$76,Sheet1!$77:$77,Sheet1!$78:$78,Sheet1!$79:$79,Sheet1!$80:$80,Sheet1!$81:$81,Sheet1!$82:$82,Sheet1!$83:$83,Sheet1!$84:$84,Sheet1!$85:$85,Sheet1!$86:$86,Sheet1!$87:$87,Sheet1!$88:$88,Sheet1!$89:$89,Sheet1!$90:$90</definedName>
    <definedName name="QB_DATA_5" localSheetId="1" hidden="1">Sheet1!$91:$91,Sheet1!$92:$92,Sheet1!$93:$93,Sheet1!$94:$94,Sheet1!$95:$95,Sheet1!$96:$96,Sheet1!$97:$97,Sheet1!$98:$98,Sheet1!$99:$99,Sheet1!$100:$100,Sheet1!$101:$101,Sheet1!$102:$102,Sheet1!$103:$103,Sheet1!$104:$104,Sheet1!$105:$105,Sheet1!$106:$106</definedName>
    <definedName name="QB_DATA_6" localSheetId="1" hidden="1">Sheet1!$107:$107,Sheet1!$108:$108,Sheet1!$109:$109,Sheet1!$110:$110,Sheet1!$111:$111,Sheet1!$112:$112,Sheet1!$113:$113,Sheet1!$114:$114,Sheet1!$115:$115</definedName>
    <definedName name="QB_FORMULA_0" localSheetId="1" hidden="1">Sheet1!$F$14,Sheet1!$F$15,Sheet1!$F$20,Sheet1!$F$41,Sheet1!$F$116,Sheet1!$F$117</definedName>
    <definedName name="QB_ROW_102230" localSheetId="1" hidden="1">Sheet1!$D$58</definedName>
    <definedName name="QB_ROW_105230" localSheetId="1" hidden="1">Sheet1!$D$34</definedName>
    <definedName name="QB_ROW_109230" localSheetId="1" hidden="1">Sheet1!$D$61</definedName>
    <definedName name="QB_ROW_110230" localSheetId="1" hidden="1">Sheet1!$D$56</definedName>
    <definedName name="QB_ROW_111230" localSheetId="1" hidden="1">Sheet1!$D$103</definedName>
    <definedName name="QB_ROW_112230" localSheetId="1" hidden="1">Sheet1!$D$88</definedName>
    <definedName name="QB_ROW_113230" localSheetId="1" hidden="1">Sheet1!$D$46</definedName>
    <definedName name="QB_ROW_116230" localSheetId="1" hidden="1">Sheet1!$D$44</definedName>
    <definedName name="QB_ROW_125230" localSheetId="1" hidden="1">Sheet1!$D$60</definedName>
    <definedName name="QB_ROW_129230" localSheetId="1" hidden="1">Sheet1!$D$115</definedName>
    <definedName name="QB_ROW_130230" localSheetId="1" hidden="1">Sheet1!$D$114</definedName>
    <definedName name="QB_ROW_134230" localSheetId="1" hidden="1">Sheet1!$D$51</definedName>
    <definedName name="QB_ROW_135230" localSheetId="1" hidden="1">Sheet1!$D$77</definedName>
    <definedName name="QB_ROW_136230" localSheetId="1" hidden="1">Sheet1!$D$74</definedName>
    <definedName name="QB_ROW_137230" localSheetId="1" hidden="1">Sheet1!$D$75</definedName>
    <definedName name="QB_ROW_138230" localSheetId="1" hidden="1">Sheet1!$D$76</definedName>
    <definedName name="QB_ROW_146230" localSheetId="1" hidden="1">Sheet1!$D$24</definedName>
    <definedName name="QB_ROW_147230" localSheetId="1" hidden="1">Sheet1!$D$80</definedName>
    <definedName name="QB_ROW_148230" localSheetId="1" hidden="1">Sheet1!$D$66</definedName>
    <definedName name="QB_ROW_151230" localSheetId="1" hidden="1">Sheet1!$D$92</definedName>
    <definedName name="QB_ROW_152230" localSheetId="1" hidden="1">Sheet1!$D$90</definedName>
    <definedName name="QB_ROW_157230" localSheetId="1" hidden="1">Sheet1!$D$47</definedName>
    <definedName name="QB_ROW_159230" localSheetId="1" hidden="1">Sheet1!$D$5</definedName>
    <definedName name="QB_ROW_16030" localSheetId="1" hidden="1">Sheet1!$D$17</definedName>
    <definedName name="QB_ROW_16240" localSheetId="1" hidden="1">Sheet1!$E$19</definedName>
    <definedName name="QB_ROW_16330" localSheetId="1" hidden="1">Sheet1!$D$20</definedName>
    <definedName name="QB_ROW_17230" localSheetId="1" hidden="1">Sheet1!$D$22</definedName>
    <definedName name="QB_ROW_173230" localSheetId="1" hidden="1">Sheet1!$D$68</definedName>
    <definedName name="QB_ROW_18301" localSheetId="1" hidden="1">Sheet1!$A$117</definedName>
    <definedName name="QB_ROW_192230" localSheetId="1" hidden="1">Sheet1!$D$59</definedName>
    <definedName name="QB_ROW_19230" localSheetId="1" hidden="1">Sheet1!$D$28</definedName>
    <definedName name="QB_ROW_20022" localSheetId="1" hidden="1">Sheet1!$C$3</definedName>
    <definedName name="QB_ROW_20322" localSheetId="1" hidden="1">Sheet1!$C$14</definedName>
    <definedName name="QB_ROW_21022" localSheetId="1" hidden="1">Sheet1!$C$16</definedName>
    <definedName name="QB_ROW_210230" localSheetId="1" hidden="1">Sheet1!$D$7</definedName>
    <definedName name="QB_ROW_21322" localSheetId="1" hidden="1">Sheet1!$C$116</definedName>
    <definedName name="QB_ROW_219230" localSheetId="1" hidden="1">Sheet1!$D$25</definedName>
    <definedName name="QB_ROW_221230" localSheetId="1" hidden="1">Sheet1!$D$52</definedName>
    <definedName name="QB_ROW_222230" localSheetId="1" hidden="1">Sheet1!$D$67</definedName>
    <definedName name="QB_ROW_22230" localSheetId="1" hidden="1">Sheet1!$D$29</definedName>
    <definedName name="QB_ROW_223230" localSheetId="1" hidden="1">Sheet1!$D$81</definedName>
    <definedName name="QB_ROW_224230" localSheetId="1" hidden="1">Sheet1!$D$108</definedName>
    <definedName name="QB_ROW_233230" localSheetId="1" hidden="1">Sheet1!$D$57</definedName>
    <definedName name="QB_ROW_247230" localSheetId="1" hidden="1">Sheet1!$D$26</definedName>
    <definedName name="QB_ROW_248230" localSheetId="1" hidden="1">Sheet1!$D$42</definedName>
    <definedName name="QB_ROW_252230" localSheetId="1" hidden="1">Sheet1!$D$27</definedName>
    <definedName name="QB_ROW_25230" localSheetId="1" hidden="1">Sheet1!$D$30</definedName>
    <definedName name="QB_ROW_254230" localSheetId="1" hidden="1">Sheet1!$D$69</definedName>
    <definedName name="QB_ROW_255230" localSheetId="1" hidden="1">Sheet1!$D$89</definedName>
    <definedName name="QB_ROW_256230" localSheetId="1" hidden="1">Sheet1!$D$106</definedName>
    <definedName name="QB_ROW_257230" localSheetId="1" hidden="1">Sheet1!$D$50</definedName>
    <definedName name="QB_ROW_258230" localSheetId="1" hidden="1">Sheet1!$D$23</definedName>
    <definedName name="QB_ROW_259230" localSheetId="1" hidden="1">Sheet1!$D$79</definedName>
    <definedName name="QB_ROW_260230" localSheetId="1" hidden="1">Sheet1!$D$65</definedName>
    <definedName name="QB_ROW_261230" localSheetId="1" hidden="1">Sheet1!$D$91</definedName>
    <definedName name="QB_ROW_262230" localSheetId="1" hidden="1">Sheet1!$D$107</definedName>
    <definedName name="QB_ROW_26230" localSheetId="1" hidden="1">Sheet1!$D$31</definedName>
    <definedName name="QB_ROW_266230" localSheetId="1" hidden="1">Sheet1!$D$113</definedName>
    <definedName name="QB_ROW_272230" localSheetId="1" hidden="1">Sheet1!$D$72</definedName>
    <definedName name="QB_ROW_281230" localSheetId="1" hidden="1">Sheet1!$D$43</definedName>
    <definedName name="QB_ROW_285230" localSheetId="1" hidden="1">Sheet1!$D$9</definedName>
    <definedName name="QB_ROW_286230" localSheetId="1" hidden="1">Sheet1!$D$10</definedName>
    <definedName name="QB_ROW_29230" localSheetId="1" hidden="1">Sheet1!$D$33</definedName>
    <definedName name="QB_ROW_300230" localSheetId="1" hidden="1">Sheet1!$D$12</definedName>
    <definedName name="QB_ROW_301230" localSheetId="1" hidden="1">Sheet1!$D$13</definedName>
    <definedName name="QB_ROW_302230" localSheetId="1" hidden="1">Sheet1!$D$71</definedName>
    <definedName name="QB_ROW_30230" localSheetId="1" hidden="1">Sheet1!$D$36</definedName>
    <definedName name="QB_ROW_303030" localSheetId="1" hidden="1">Sheet1!$D$38</definedName>
    <definedName name="QB_ROW_303240" localSheetId="1" hidden="1">Sheet1!$E$40</definedName>
    <definedName name="QB_ROW_303330" localSheetId="1" hidden="1">Sheet1!$D$41</definedName>
    <definedName name="QB_ROW_304230" localSheetId="1" hidden="1">Sheet1!$D$73</definedName>
    <definedName name="QB_ROW_316240" localSheetId="1" hidden="1">Sheet1!$E$18</definedName>
    <definedName name="QB_ROW_322230" localSheetId="1" hidden="1">Sheet1!$D$11</definedName>
    <definedName name="QB_ROW_327240" localSheetId="1" hidden="1">Sheet1!$E$39</definedName>
    <definedName name="QB_ROW_332230" localSheetId="1" hidden="1">Sheet1!$D$37</definedName>
    <definedName name="QB_ROW_3330" localSheetId="1" hidden="1">Sheet1!$D$4</definedName>
    <definedName name="QB_ROW_34330" localSheetId="1" hidden="1">Sheet1!$D$48</definedName>
    <definedName name="QB_ROW_35230" localSheetId="1" hidden="1">Sheet1!$D$49</definedName>
    <definedName name="QB_ROW_36230" localSheetId="1" hidden="1">Sheet1!$D$53</definedName>
    <definedName name="QB_ROW_40230" localSheetId="1" hidden="1">Sheet1!$D$54</definedName>
    <definedName name="QB_ROW_41230" localSheetId="1" hidden="1">Sheet1!$D$78</definedName>
    <definedName name="QB_ROW_42230" localSheetId="1" hidden="1">Sheet1!$D$82</definedName>
    <definedName name="QB_ROW_4230" localSheetId="1" hidden="1">Sheet1!$D$6</definedName>
    <definedName name="QB_ROW_44230" localSheetId="1" hidden="1">Sheet1!$D$83</definedName>
    <definedName name="QB_ROW_48230" localSheetId="1" hidden="1">Sheet1!$D$84</definedName>
    <definedName name="QB_ROW_49230" localSheetId="1" hidden="1">Sheet1!$D$85</definedName>
    <definedName name="QB_ROW_50230" localSheetId="1" hidden="1">Sheet1!$D$86</definedName>
    <definedName name="QB_ROW_51230" localSheetId="1" hidden="1">Sheet1!$D$87</definedName>
    <definedName name="QB_ROW_55230" localSheetId="1" hidden="1">Sheet1!$D$93</definedName>
    <definedName name="QB_ROW_56230" localSheetId="1" hidden="1">Sheet1!$D$94</definedName>
    <definedName name="QB_ROW_57230" localSheetId="1" hidden="1">Sheet1!$D$96</definedName>
    <definedName name="QB_ROW_58230" localSheetId="1" hidden="1">Sheet1!$D$97</definedName>
    <definedName name="QB_ROW_59230" localSheetId="1" hidden="1">Sheet1!$D$98</definedName>
    <definedName name="QB_ROW_60230" localSheetId="1" hidden="1">Sheet1!$D$99</definedName>
    <definedName name="QB_ROW_61230" localSheetId="1" hidden="1">Sheet1!$D$100</definedName>
    <definedName name="QB_ROW_62230" localSheetId="1" hidden="1">Sheet1!$D$101</definedName>
    <definedName name="QB_ROW_63230" localSheetId="1" hidden="1">Sheet1!$D$104</definedName>
    <definedName name="QB_ROW_64230" localSheetId="1" hidden="1">Sheet1!$D$105</definedName>
    <definedName name="QB_ROW_66230" localSheetId="1" hidden="1">Sheet1!$D$109</definedName>
    <definedName name="QB_ROW_68230" localSheetId="1" hidden="1">Sheet1!$D$110</definedName>
    <definedName name="QB_ROW_69230" localSheetId="1" hidden="1">Sheet1!$D$111</definedName>
    <definedName name="QB_ROW_70230" localSheetId="1" hidden="1">Sheet1!$D$112</definedName>
    <definedName name="QB_ROW_73230" localSheetId="1" hidden="1">Sheet1!$D$95</definedName>
    <definedName name="QB_ROW_76230" localSheetId="1" hidden="1">Sheet1!$D$55</definedName>
    <definedName name="QB_ROW_78230" localSheetId="1" hidden="1">Sheet1!$D$70</definedName>
    <definedName name="QB_ROW_79230" localSheetId="1" hidden="1">Sheet1!$D$35</definedName>
    <definedName name="QB_ROW_80230" localSheetId="1" hidden="1">Sheet1!$D$21</definedName>
    <definedName name="QB_ROW_81230" localSheetId="1" hidden="1">Sheet1!$D$8</definedName>
    <definedName name="QB_ROW_82230" localSheetId="1" hidden="1">Sheet1!$D$32</definedName>
    <definedName name="QB_ROW_83230" localSheetId="1" hidden="1">Sheet1!$D$64</definedName>
    <definedName name="QB_ROW_84230" localSheetId="1" hidden="1">Sheet1!$D$45</definedName>
    <definedName name="QB_ROW_86311" localSheetId="1" hidden="1">Sheet1!$B$15</definedName>
    <definedName name="QB_ROW_88230" localSheetId="1" hidden="1">Sheet1!$D$102</definedName>
    <definedName name="QB_ROW_94230" localSheetId="1" hidden="1">Sheet1!$D$62</definedName>
    <definedName name="QB_ROW_96230" localSheetId="1" hidden="1">Sheet1!$D$63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20200630</definedName>
    <definedName name="QBHEADERSONSCREEN" localSheetId="1">FALSE</definedName>
    <definedName name="QBMETADATASIZE" localSheetId="1">5914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8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20190701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7" i="1" l="1"/>
  <c r="F116" i="1"/>
  <c r="F41" i="1"/>
  <c r="F20" i="1"/>
  <c r="F15" i="1"/>
  <c r="F14" i="1"/>
</calcChain>
</file>

<file path=xl/sharedStrings.xml><?xml version="1.0" encoding="utf-8"?>
<sst xmlns="http://schemas.openxmlformats.org/spreadsheetml/2006/main" count="116" uniqueCount="116">
  <si>
    <t>Jul '19 - Jun 20</t>
  </si>
  <si>
    <t>Income</t>
  </si>
  <si>
    <t>3310 · FTE Funds</t>
  </si>
  <si>
    <t>3391 · PECO Funds</t>
  </si>
  <si>
    <t>3399 · Other Misc State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</si>
  <si>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</si>
  <si>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</si>
  <si>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</si>
  <si>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</si>
  <si>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</si>
  <si>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</si>
  <si>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</si>
  <si>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</si>
  <si>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</si>
  <si>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</si>
  <si>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</si>
  <si>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</si>
  <si>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</si>
  <si>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</si>
  <si>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</si>
  <si>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</si>
  <si>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5100210 · Retirement Funds-Instruc</t>
  </si>
  <si>
    <t>5100230 · Instr. - Group Ins</t>
  </si>
  <si>
    <t>5100231 · Instr-STD &amp; LTD</t>
  </si>
  <si>
    <t>5100292 · Sponsor Bonus</t>
  </si>
  <si>
    <t>5100293 · Bonus-Inst</t>
  </si>
  <si>
    <t>5100310 · Professional &amp; Technical Svc</t>
  </si>
  <si>
    <t>5100370 · Communications</t>
  </si>
  <si>
    <t>5100510 · Supplies</t>
  </si>
  <si>
    <t>5100520 · Textbooks</t>
  </si>
  <si>
    <t>5100590 · Misc Supplies</t>
  </si>
  <si>
    <t>5100642 · Furniture Fixtures &amp; Equipment</t>
  </si>
  <si>
    <t>5100644 · COMPUTER HARDWARE-NON-CAP</t>
  </si>
  <si>
    <t>5100690 · Computer Software-Inst</t>
  </si>
  <si>
    <t>5100692 · Computer Software NON CAP</t>
  </si>
  <si>
    <t>5200130 · Speech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</si>
  <si>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</si>
  <si>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</si>
  <si>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</si>
  <si>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</si>
  <si>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6130310 · Health Services-Prof &amp; Tech</t>
  </si>
  <si>
    <t>6130510 · Health Services-Supplies</t>
  </si>
  <si>
    <t>6200510 · Instru Media-Supplies</t>
  </si>
  <si>
    <t>6200610 · Instructional Media-Library Boo</t>
  </si>
  <si>
    <t>6300590 · Instru&amp;Curriculum-Other Mat&amp;Sup</t>
  </si>
  <si>
    <t>6400730 · Instr Staff Training-Dues &amp; F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</si>
  <si>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</si>
  <si>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</si>
  <si>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</si>
  <si>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</si>
  <si>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</si>
  <si>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</si>
  <si>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</si>
  <si>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</si>
  <si>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</si>
  <si>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</si>
  <si>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</si>
  <si>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</si>
  <si>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</si>
  <si>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</si>
  <si>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</si>
  <si>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</si>
  <si>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</si>
  <si>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</si>
  <si>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</si>
  <si>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</si>
  <si>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</si>
  <si>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7600293 · Bonus-Food Services</t>
  </si>
  <si>
    <t>7600570 · Food Services</t>
  </si>
  <si>
    <t>7600571 · a"la carte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</si>
  <si>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</si>
  <si>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</si>
  <si>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</si>
  <si>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</si>
  <si>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</si>
  <si>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</si>
  <si>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</si>
  <si>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</si>
  <si>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</si>
  <si>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</si>
  <si>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7800320 · Ins.-Transporation</t>
  </si>
  <si>
    <t>7800350 · Maint &amp; Repair-Transportation</t>
  </si>
  <si>
    <t>7800450 · Gasoline-Transportation</t>
  </si>
  <si>
    <t>7800510 · Supplies-Transportation</t>
  </si>
  <si>
    <t>7800540 · Oil &amp; Grease Transportation</t>
  </si>
  <si>
    <t>7800550 · Repair Parts 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</si>
  <si>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</si>
  <si>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</si>
  <si>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</si>
  <si>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</si>
  <si>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</si>
  <si>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</si>
  <si>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</si>
  <si>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</si>
  <si>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</si>
  <si>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</si>
  <si>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</si>
  <si>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</si>
  <si>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</si>
  <si>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</si>
  <si>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</si>
  <si>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</si>
  <si>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</si>
  <si>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</si>
  <si>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</si>
  <si>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</si>
  <si>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8100231 · Maint STD &amp; LTD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</si>
  <si>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</si>
  <si>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</si>
  <si>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</si>
  <si>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</si>
  <si>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8100700 · Maintenance-Mileage</t>
  </si>
  <si>
    <t>9200710 · Debt Service Principal Payment</t>
  </si>
  <si>
    <t>9200720 · Interest Expense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</si>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</sst>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625BCBB1-15A7-4C7E-950C-3E5623941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5E75EC6-0B23-4571-9CE8-55DE7C092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DC95A49-9D70-48E3-A516-28476CC662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12F6082-B0F7-4434-9968-CAF995EEE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EDD1-883A-4EF7-BFB7-D6F626564D26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D942-9454-48AE-AC44-18EC8A766158}">
  <sheetPr codeName="Sheet1"/>
  <dimension ref="A1:F118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1845633</v>
      </c>
    </row>
    <row r="5" spans="1:6" x14ac:dyDescent="0.25">
      <c r="A5" s="1"/>
      <c r="B5" s="1"/>
      <c r="C5" s="1"/>
      <c r="D5" s="1" t="s">
        <v>3</v>
      </c>
      <c r="E5" s="1"/>
      <c r="F5" s="3">
        <v>141856</v>
      </c>
    </row>
    <row r="6" spans="1:6" x14ac:dyDescent="0.25">
      <c r="A6" s="1"/>
      <c r="B6" s="1"/>
      <c r="C6" s="1"/>
      <c r="D6" s="1" t="s">
        <v>4</v>
      </c>
      <c r="E6" s="1"/>
      <c r="F6" s="3">
        <v>0</v>
      </c>
    </row>
    <row r="7" spans="1:6" x14ac:dyDescent="0.25">
      <c r="A7" s="1"/>
      <c r="B7" s="1"/>
      <c r="C7" s="1"/>
      <c r="D7" s="1" t="s">
        <v>5</v>
      </c>
      <c r="E7" s="1"/>
      <c r="F7" s="3">
        <v>0</v>
      </c>
    </row>
    <row r="8" spans="1:6" x14ac:dyDescent="0.25">
      <c r="A8" s="1"/>
      <c r="B8" s="1"/>
      <c r="C8" s="1"/>
      <c r="D8" s="1" t="s">
        <v>6</v>
      </c>
      <c r="E8" s="1"/>
      <c r="F8" s="3">
        <v>37500</v>
      </c>
    </row>
    <row r="9" spans="1:6" x14ac:dyDescent="0.25">
      <c r="A9" s="1"/>
      <c r="B9" s="1"/>
      <c r="C9" s="1"/>
      <c r="D9" s="1" t="s">
        <v>7</v>
      </c>
      <c r="E9" s="1"/>
      <c r="F9" s="3">
        <v>55400</v>
      </c>
    </row>
    <row r="10" spans="1:6" x14ac:dyDescent="0.25">
      <c r="A10" s="1"/>
      <c r="B10" s="1"/>
      <c r="C10" s="1"/>
      <c r="D10" s="1" t="s">
        <v>8</v>
      </c>
      <c r="E10" s="1"/>
      <c r="F10" s="3">
        <v>23000</v>
      </c>
    </row>
    <row r="11" spans="1:6" x14ac:dyDescent="0.25">
      <c r="A11" s="1"/>
      <c r="B11" s="1"/>
      <c r="C11" s="1"/>
      <c r="D11" s="1" t="s">
        <v>9</v>
      </c>
      <c r="E11" s="1"/>
      <c r="F11" s="3">
        <v>1180</v>
      </c>
    </row>
    <row r="12" spans="1:6" x14ac:dyDescent="0.25">
      <c r="A12" s="1"/>
      <c r="B12" s="1"/>
      <c r="C12" s="1"/>
      <c r="D12" s="1" t="s">
        <v>10</v>
      </c>
      <c r="E12" s="1"/>
      <c r="F12" s="3">
        <v>2150</v>
      </c>
    </row>
    <row r="13" spans="1:6" ht="15.75" thickBot="1" x14ac:dyDescent="0.3">
      <c r="A13" s="1"/>
      <c r="B13" s="1"/>
      <c r="C13" s="1"/>
      <c r="D13" s="1" t="s">
        <v>11</v>
      </c>
      <c r="E13" s="1"/>
      <c r="F13" s="4">
        <v>1250</v>
      </c>
    </row>
    <row r="14" spans="1:6" ht="15.75" thickBot="1" x14ac:dyDescent="0.3">
      <c r="A14" s="1"/>
      <c r="B14" s="1"/>
      <c r="C14" s="1" t="s">
        <v>12</v>
      </c>
      <c r="D14" s="1"/>
      <c r="E14" s="1"/>
      <c r="F14" s="5">
        <f>ROUND(SUM(F3:F13),5)</f>
        <v>2107969</v>
      </c>
    </row>
    <row r="15" spans="1:6" x14ac:dyDescent="0.25">
      <c r="A15" s="1"/>
      <c r="B15" s="1" t="s">
        <v>13</v>
      </c>
      <c r="C15" s="1"/>
      <c r="D15" s="1"/>
      <c r="E15" s="1"/>
      <c r="F15" s="3">
        <f>F14</f>
        <v>2107969</v>
      </c>
    </row>
    <row r="16" spans="1:6" x14ac:dyDescent="0.25">
      <c r="A16" s="1"/>
      <c r="B16" s="1"/>
      <c r="C16" s="1" t="s">
        <v>14</v>
      </c>
      <c r="D16" s="1"/>
      <c r="E16" s="1"/>
      <c r="F16" s="3"/>
    </row>
    <row r="17" spans="1:6" x14ac:dyDescent="0.25">
      <c r="A17" s="1"/>
      <c r="B17" s="1"/>
      <c r="C17" s="1"/>
      <c r="D17" s="1" t="s">
        <v>15</v>
      </c>
      <c r="E17" s="1"/>
      <c r="F17" s="3"/>
    </row>
    <row r="18" spans="1:6" x14ac:dyDescent="0.25">
      <c r="A18" s="1"/>
      <c r="B18" s="1"/>
      <c r="C18" s="1"/>
      <c r="D18" s="1"/>
      <c r="E18" s="1" t="s">
        <v>16</v>
      </c>
      <c r="F18" s="3">
        <v>0</v>
      </c>
    </row>
    <row r="19" spans="1:6" ht="15.75" thickBot="1" x14ac:dyDescent="0.3">
      <c r="A19" s="1"/>
      <c r="B19" s="1"/>
      <c r="C19" s="1"/>
      <c r="D19" s="1"/>
      <c r="E19" s="1" t="s">
        <v>17</v>
      </c>
      <c r="F19" s="6">
        <v>572996.30000000005</v>
      </c>
    </row>
    <row r="20" spans="1:6" x14ac:dyDescent="0.25">
      <c r="A20" s="1"/>
      <c r="B20" s="1"/>
      <c r="C20" s="1"/>
      <c r="D20" s="1" t="s">
        <v>18</v>
      </c>
      <c r="E20" s="1"/>
      <c r="F20" s="3">
        <f>ROUND(SUM(F17:F19),5)</f>
        <v>572996.30000000005</v>
      </c>
    </row>
    <row r="21" spans="1:6" x14ac:dyDescent="0.25">
      <c r="A21" s="1"/>
      <c r="B21" s="1"/>
      <c r="C21" s="1"/>
      <c r="D21" s="1" t="s">
        <v>19</v>
      </c>
      <c r="E21" s="1"/>
      <c r="F21" s="3">
        <v>10000</v>
      </c>
    </row>
    <row r="22" spans="1:6" x14ac:dyDescent="0.25">
      <c r="A22" s="1"/>
      <c r="B22" s="1"/>
      <c r="C22" s="1"/>
      <c r="D22" s="1" t="s">
        <v>20</v>
      </c>
      <c r="E22" s="1"/>
      <c r="F22" s="3">
        <v>25159.200000000001</v>
      </c>
    </row>
    <row r="23" spans="1:6" x14ac:dyDescent="0.25">
      <c r="A23" s="1"/>
      <c r="B23" s="1"/>
      <c r="C23" s="1"/>
      <c r="D23" s="1" t="s">
        <v>21</v>
      </c>
      <c r="E23" s="1"/>
      <c r="F23" s="3">
        <v>10300</v>
      </c>
    </row>
    <row r="24" spans="1:6" x14ac:dyDescent="0.25">
      <c r="A24" s="1"/>
      <c r="B24" s="1"/>
      <c r="C24" s="1"/>
      <c r="D24" s="1" t="s">
        <v>22</v>
      </c>
      <c r="E24" s="1"/>
      <c r="F24" s="3">
        <v>142615.67999999999</v>
      </c>
    </row>
    <row r="25" spans="1:6" x14ac:dyDescent="0.25">
      <c r="A25" s="1"/>
      <c r="B25" s="1"/>
      <c r="C25" s="1"/>
      <c r="D25" s="1" t="s">
        <v>23</v>
      </c>
      <c r="E25" s="1"/>
      <c r="F25" s="3">
        <v>5300</v>
      </c>
    </row>
    <row r="26" spans="1:6" x14ac:dyDescent="0.25">
      <c r="A26" s="1"/>
      <c r="B26" s="1"/>
      <c r="C26" s="1"/>
      <c r="D26" s="1" t="s">
        <v>24</v>
      </c>
      <c r="E26" s="1"/>
      <c r="F26" s="3">
        <v>8800</v>
      </c>
    </row>
    <row r="27" spans="1:6" x14ac:dyDescent="0.25">
      <c r="A27" s="1"/>
      <c r="B27" s="1"/>
      <c r="C27" s="1"/>
      <c r="D27" s="1" t="s">
        <v>25</v>
      </c>
      <c r="E27" s="1"/>
      <c r="F27" s="3">
        <v>0</v>
      </c>
    </row>
    <row r="28" spans="1:6" x14ac:dyDescent="0.25">
      <c r="A28" s="1"/>
      <c r="B28" s="1"/>
      <c r="C28" s="1"/>
      <c r="D28" s="1" t="s">
        <v>26</v>
      </c>
      <c r="E28" s="1"/>
      <c r="F28" s="3">
        <v>1800</v>
      </c>
    </row>
    <row r="29" spans="1:6" x14ac:dyDescent="0.25">
      <c r="A29" s="1"/>
      <c r="B29" s="1"/>
      <c r="C29" s="1"/>
      <c r="D29" s="1" t="s">
        <v>27</v>
      </c>
      <c r="E29" s="1"/>
      <c r="F29" s="3">
        <v>0</v>
      </c>
    </row>
    <row r="30" spans="1:6" x14ac:dyDescent="0.25">
      <c r="A30" s="1"/>
      <c r="B30" s="1"/>
      <c r="C30" s="1"/>
      <c r="D30" s="1" t="s">
        <v>28</v>
      </c>
      <c r="E30" s="1"/>
      <c r="F30" s="3">
        <v>10500</v>
      </c>
    </row>
    <row r="31" spans="1:6" x14ac:dyDescent="0.25">
      <c r="A31" s="1"/>
      <c r="B31" s="1"/>
      <c r="C31" s="1"/>
      <c r="D31" s="1" t="s">
        <v>29</v>
      </c>
      <c r="E31" s="1"/>
      <c r="F31" s="3">
        <v>40000</v>
      </c>
    </row>
    <row r="32" spans="1:6" x14ac:dyDescent="0.25">
      <c r="A32" s="1"/>
      <c r="B32" s="1"/>
      <c r="C32" s="1"/>
      <c r="D32" s="1" t="s">
        <v>30</v>
      </c>
      <c r="E32" s="1"/>
      <c r="F32" s="3">
        <v>135</v>
      </c>
    </row>
    <row r="33" spans="1:6" x14ac:dyDescent="0.25">
      <c r="A33" s="1"/>
      <c r="B33" s="1"/>
      <c r="C33" s="1"/>
      <c r="D33" s="1" t="s">
        <v>31</v>
      </c>
      <c r="E33" s="1"/>
      <c r="F33" s="3">
        <v>31500</v>
      </c>
    </row>
    <row r="34" spans="1:6" x14ac:dyDescent="0.25">
      <c r="A34" s="1"/>
      <c r="B34" s="1"/>
      <c r="C34" s="1"/>
      <c r="D34" s="1" t="s">
        <v>32</v>
      </c>
      <c r="E34" s="1"/>
      <c r="F34" s="3">
        <v>30000</v>
      </c>
    </row>
    <row r="35" spans="1:6" x14ac:dyDescent="0.25">
      <c r="A35" s="1"/>
      <c r="B35" s="1"/>
      <c r="C35" s="1"/>
      <c r="D35" s="1" t="s">
        <v>33</v>
      </c>
      <c r="E35" s="1"/>
      <c r="F35" s="3">
        <v>225</v>
      </c>
    </row>
    <row r="36" spans="1:6" x14ac:dyDescent="0.25">
      <c r="A36" s="1"/>
      <c r="B36" s="1"/>
      <c r="C36" s="1"/>
      <c r="D36" s="1" t="s">
        <v>34</v>
      </c>
      <c r="E36" s="1"/>
      <c r="F36" s="3">
        <v>500</v>
      </c>
    </row>
    <row r="37" spans="1:6" x14ac:dyDescent="0.25">
      <c r="A37" s="1"/>
      <c r="B37" s="1"/>
      <c r="C37" s="1"/>
      <c r="D37" s="1" t="s">
        <v>35</v>
      </c>
      <c r="E37" s="1"/>
      <c r="F37" s="3">
        <v>10000</v>
      </c>
    </row>
    <row r="38" spans="1:6" x14ac:dyDescent="0.25">
      <c r="A38" s="1"/>
      <c r="B38" s="1"/>
      <c r="C38" s="1"/>
      <c r="D38" s="1" t="s">
        <v>36</v>
      </c>
      <c r="E38" s="1"/>
      <c r="F38" s="3"/>
    </row>
    <row r="39" spans="1:6" x14ac:dyDescent="0.25">
      <c r="A39" s="1"/>
      <c r="B39" s="1"/>
      <c r="C39" s="1"/>
      <c r="D39" s="1"/>
      <c r="E39" s="1" t="s">
        <v>37</v>
      </c>
      <c r="F39" s="3">
        <v>36789.279999999999</v>
      </c>
    </row>
    <row r="40" spans="1:6" ht="15.75" thickBot="1" x14ac:dyDescent="0.3">
      <c r="A40" s="1"/>
      <c r="B40" s="1"/>
      <c r="C40" s="1"/>
      <c r="D40" s="1"/>
      <c r="E40" s="1" t="s">
        <v>38</v>
      </c>
      <c r="F40" s="6">
        <v>1050</v>
      </c>
    </row>
    <row r="41" spans="1:6" x14ac:dyDescent="0.25">
      <c r="A41" s="1"/>
      <c r="B41" s="1"/>
      <c r="C41" s="1"/>
      <c r="D41" s="1" t="s">
        <v>39</v>
      </c>
      <c r="E41" s="1"/>
      <c r="F41" s="3">
        <f>ROUND(SUM(F38:F40),5)</f>
        <v>37839.279999999999</v>
      </c>
    </row>
    <row r="42" spans="1:6" x14ac:dyDescent="0.25">
      <c r="A42" s="1"/>
      <c r="B42" s="1"/>
      <c r="C42" s="1"/>
      <c r="D42" s="1" t="s">
        <v>40</v>
      </c>
      <c r="E42" s="1"/>
      <c r="F42" s="3">
        <v>225</v>
      </c>
    </row>
    <row r="43" spans="1:6" x14ac:dyDescent="0.25">
      <c r="A43" s="1"/>
      <c r="B43" s="1"/>
      <c r="C43" s="1"/>
      <c r="D43" s="1" t="s">
        <v>41</v>
      </c>
      <c r="E43" s="1"/>
      <c r="F43" s="3">
        <v>620</v>
      </c>
    </row>
    <row r="44" spans="1:6" x14ac:dyDescent="0.25">
      <c r="A44" s="1"/>
      <c r="B44" s="1"/>
      <c r="C44" s="1"/>
      <c r="D44" s="1" t="s">
        <v>42</v>
      </c>
      <c r="E44" s="1"/>
      <c r="F44" s="3">
        <v>260</v>
      </c>
    </row>
    <row r="45" spans="1:6" x14ac:dyDescent="0.25">
      <c r="A45" s="1"/>
      <c r="B45" s="1"/>
      <c r="C45" s="1"/>
      <c r="D45" s="1" t="s">
        <v>43</v>
      </c>
      <c r="E45" s="1"/>
      <c r="F45" s="3">
        <v>1200</v>
      </c>
    </row>
    <row r="46" spans="1:6" x14ac:dyDescent="0.25">
      <c r="A46" s="1"/>
      <c r="B46" s="1"/>
      <c r="C46" s="1"/>
      <c r="D46" s="1" t="s">
        <v>44</v>
      </c>
      <c r="E46" s="1"/>
      <c r="F46" s="3">
        <v>0</v>
      </c>
    </row>
    <row r="47" spans="1:6" x14ac:dyDescent="0.25">
      <c r="A47" s="1"/>
      <c r="B47" s="1"/>
      <c r="C47" s="1"/>
      <c r="D47" s="1" t="s">
        <v>45</v>
      </c>
      <c r="E47" s="1"/>
      <c r="F47" s="3">
        <v>280</v>
      </c>
    </row>
    <row r="48" spans="1:6" x14ac:dyDescent="0.25">
      <c r="A48" s="1"/>
      <c r="B48" s="1"/>
      <c r="C48" s="1"/>
      <c r="D48" s="1" t="s">
        <v>46</v>
      </c>
      <c r="E48" s="1"/>
      <c r="F48" s="3">
        <v>143840.15</v>
      </c>
    </row>
    <row r="49" spans="1:6" x14ac:dyDescent="0.25">
      <c r="A49" s="1"/>
      <c r="B49" s="1"/>
      <c r="C49" s="1"/>
      <c r="D49" s="1" t="s">
        <v>47</v>
      </c>
      <c r="E49" s="1"/>
      <c r="F49" s="3">
        <v>39293.25</v>
      </c>
    </row>
    <row r="50" spans="1:6" x14ac:dyDescent="0.25">
      <c r="A50" s="1"/>
      <c r="B50" s="1"/>
      <c r="C50" s="1"/>
      <c r="D50" s="1" t="s">
        <v>48</v>
      </c>
      <c r="E50" s="1"/>
      <c r="F50" s="3">
        <v>7000</v>
      </c>
    </row>
    <row r="51" spans="1:6" x14ac:dyDescent="0.25">
      <c r="A51" s="1"/>
      <c r="B51" s="1"/>
      <c r="C51" s="1"/>
      <c r="D51" s="1" t="s">
        <v>49</v>
      </c>
      <c r="E51" s="1"/>
      <c r="F51" s="3">
        <v>26740.44</v>
      </c>
    </row>
    <row r="52" spans="1:6" x14ac:dyDescent="0.25">
      <c r="A52" s="1"/>
      <c r="B52" s="1"/>
      <c r="C52" s="1"/>
      <c r="D52" s="1" t="s">
        <v>50</v>
      </c>
      <c r="E52" s="1"/>
      <c r="F52" s="3">
        <v>1626</v>
      </c>
    </row>
    <row r="53" spans="1:6" x14ac:dyDescent="0.25">
      <c r="A53" s="1"/>
      <c r="B53" s="1"/>
      <c r="C53" s="1"/>
      <c r="D53" s="1" t="s">
        <v>51</v>
      </c>
      <c r="E53" s="1"/>
      <c r="F53" s="3">
        <v>8100</v>
      </c>
    </row>
    <row r="54" spans="1:6" x14ac:dyDescent="0.25">
      <c r="A54" s="1"/>
      <c r="B54" s="1"/>
      <c r="C54" s="1"/>
      <c r="D54" s="1" t="s">
        <v>52</v>
      </c>
      <c r="E54" s="1"/>
      <c r="F54" s="3">
        <v>1550</v>
      </c>
    </row>
    <row r="55" spans="1:6" x14ac:dyDescent="0.25">
      <c r="A55" s="1"/>
      <c r="B55" s="1"/>
      <c r="C55" s="1"/>
      <c r="D55" s="1" t="s">
        <v>53</v>
      </c>
      <c r="E55" s="1"/>
      <c r="F55" s="3">
        <v>3000</v>
      </c>
    </row>
    <row r="56" spans="1:6" x14ac:dyDescent="0.25">
      <c r="A56" s="1"/>
      <c r="B56" s="1"/>
      <c r="C56" s="1"/>
      <c r="D56" s="1" t="s">
        <v>54</v>
      </c>
      <c r="E56" s="1"/>
      <c r="F56" s="3">
        <v>2500</v>
      </c>
    </row>
    <row r="57" spans="1:6" x14ac:dyDescent="0.25">
      <c r="A57" s="1"/>
      <c r="B57" s="1"/>
      <c r="C57" s="1"/>
      <c r="D57" s="1" t="s">
        <v>55</v>
      </c>
      <c r="E57" s="1"/>
      <c r="F57" s="3">
        <v>2500</v>
      </c>
    </row>
    <row r="58" spans="1:6" x14ac:dyDescent="0.25">
      <c r="A58" s="1"/>
      <c r="B58" s="1"/>
      <c r="C58" s="1"/>
      <c r="D58" s="1" t="s">
        <v>56</v>
      </c>
      <c r="E58" s="1"/>
      <c r="F58" s="3">
        <v>0</v>
      </c>
    </row>
    <row r="59" spans="1:6" x14ac:dyDescent="0.25">
      <c r="A59" s="1"/>
      <c r="B59" s="1"/>
      <c r="C59" s="1"/>
      <c r="D59" s="1" t="s">
        <v>57</v>
      </c>
      <c r="E59" s="1"/>
      <c r="F59" s="3">
        <v>1000</v>
      </c>
    </row>
    <row r="60" spans="1:6" x14ac:dyDescent="0.25">
      <c r="A60" s="1"/>
      <c r="B60" s="1"/>
      <c r="C60" s="1"/>
      <c r="D60" s="1" t="s">
        <v>58</v>
      </c>
      <c r="E60" s="1"/>
      <c r="F60" s="3">
        <v>1500</v>
      </c>
    </row>
    <row r="61" spans="1:6" x14ac:dyDescent="0.25">
      <c r="A61" s="1"/>
      <c r="B61" s="1"/>
      <c r="C61" s="1"/>
      <c r="D61" s="1" t="s">
        <v>59</v>
      </c>
      <c r="E61" s="1"/>
      <c r="F61" s="3">
        <v>3800</v>
      </c>
    </row>
    <row r="62" spans="1:6" x14ac:dyDescent="0.25">
      <c r="A62" s="1"/>
      <c r="B62" s="1"/>
      <c r="C62" s="1"/>
      <c r="D62" s="1" t="s">
        <v>60</v>
      </c>
      <c r="E62" s="1"/>
      <c r="F62" s="3">
        <v>3210</v>
      </c>
    </row>
    <row r="63" spans="1:6" x14ac:dyDescent="0.25">
      <c r="A63" s="1"/>
      <c r="B63" s="1"/>
      <c r="C63" s="1"/>
      <c r="D63" s="1" t="s">
        <v>61</v>
      </c>
      <c r="E63" s="1"/>
      <c r="F63" s="3">
        <v>14250</v>
      </c>
    </row>
    <row r="64" spans="1:6" x14ac:dyDescent="0.25">
      <c r="A64" s="1"/>
      <c r="B64" s="1"/>
      <c r="C64" s="1"/>
      <c r="D64" s="1" t="s">
        <v>62</v>
      </c>
      <c r="E64" s="1"/>
      <c r="F64" s="3">
        <v>60894.080000000002</v>
      </c>
    </row>
    <row r="65" spans="1:6" x14ac:dyDescent="0.25">
      <c r="A65" s="1"/>
      <c r="B65" s="1"/>
      <c r="C65" s="1"/>
      <c r="D65" s="1" t="s">
        <v>63</v>
      </c>
      <c r="E65" s="1"/>
      <c r="F65" s="3">
        <v>1360</v>
      </c>
    </row>
    <row r="66" spans="1:6" x14ac:dyDescent="0.25">
      <c r="A66" s="1"/>
      <c r="B66" s="1"/>
      <c r="C66" s="1"/>
      <c r="D66" s="1" t="s">
        <v>64</v>
      </c>
      <c r="E66" s="1"/>
      <c r="F66" s="3">
        <v>17826.96</v>
      </c>
    </row>
    <row r="67" spans="1:6" x14ac:dyDescent="0.25">
      <c r="A67" s="1"/>
      <c r="B67" s="1"/>
      <c r="C67" s="1"/>
      <c r="D67" s="1" t="s">
        <v>65</v>
      </c>
      <c r="E67" s="1"/>
      <c r="F67" s="3">
        <v>550</v>
      </c>
    </row>
    <row r="68" spans="1:6" x14ac:dyDescent="0.25">
      <c r="A68" s="1"/>
      <c r="B68" s="1"/>
      <c r="C68" s="1"/>
      <c r="D68" s="1" t="s">
        <v>66</v>
      </c>
      <c r="E68" s="1"/>
      <c r="F68" s="3">
        <v>0</v>
      </c>
    </row>
    <row r="69" spans="1:6" x14ac:dyDescent="0.25">
      <c r="A69" s="1"/>
      <c r="B69" s="1"/>
      <c r="C69" s="1"/>
      <c r="D69" s="1" t="s">
        <v>67</v>
      </c>
      <c r="E69" s="1"/>
      <c r="F69" s="3">
        <v>500</v>
      </c>
    </row>
    <row r="70" spans="1:6" x14ac:dyDescent="0.25">
      <c r="A70" s="1"/>
      <c r="B70" s="1"/>
      <c r="C70" s="1"/>
      <c r="D70" s="1" t="s">
        <v>68</v>
      </c>
      <c r="E70" s="1"/>
      <c r="F70" s="3">
        <v>121200</v>
      </c>
    </row>
    <row r="71" spans="1:6" x14ac:dyDescent="0.25">
      <c r="A71" s="1"/>
      <c r="B71" s="1"/>
      <c r="C71" s="1"/>
      <c r="D71" s="1" t="s">
        <v>69</v>
      </c>
      <c r="E71" s="1"/>
      <c r="F71" s="3">
        <v>1320</v>
      </c>
    </row>
    <row r="72" spans="1:6" x14ac:dyDescent="0.25">
      <c r="A72" s="1"/>
      <c r="B72" s="1"/>
      <c r="C72" s="1"/>
      <c r="D72" s="1" t="s">
        <v>70</v>
      </c>
      <c r="E72" s="1"/>
      <c r="F72" s="3">
        <v>1595</v>
      </c>
    </row>
    <row r="73" spans="1:6" x14ac:dyDescent="0.25">
      <c r="A73" s="1"/>
      <c r="B73" s="1"/>
      <c r="C73" s="1"/>
      <c r="D73" s="1" t="s">
        <v>71</v>
      </c>
      <c r="E73" s="1"/>
      <c r="F73" s="3">
        <v>390</v>
      </c>
    </row>
    <row r="74" spans="1:6" x14ac:dyDescent="0.25">
      <c r="A74" s="1"/>
      <c r="B74" s="1"/>
      <c r="C74" s="1"/>
      <c r="D74" s="1" t="s">
        <v>72</v>
      </c>
      <c r="E74" s="1"/>
      <c r="F74" s="3">
        <v>16000</v>
      </c>
    </row>
    <row r="75" spans="1:6" x14ac:dyDescent="0.25">
      <c r="A75" s="1"/>
      <c r="B75" s="1"/>
      <c r="C75" s="1"/>
      <c r="D75" s="1" t="s">
        <v>73</v>
      </c>
      <c r="E75" s="1"/>
      <c r="F75" s="3">
        <v>67000</v>
      </c>
    </row>
    <row r="76" spans="1:6" x14ac:dyDescent="0.25">
      <c r="A76" s="1"/>
      <c r="B76" s="1"/>
      <c r="C76" s="1"/>
      <c r="D76" s="1" t="s">
        <v>74</v>
      </c>
      <c r="E76" s="1"/>
      <c r="F76" s="3">
        <v>600</v>
      </c>
    </row>
    <row r="77" spans="1:6" x14ac:dyDescent="0.25">
      <c r="A77" s="1"/>
      <c r="B77" s="1"/>
      <c r="C77" s="1"/>
      <c r="D77" s="1" t="s">
        <v>75</v>
      </c>
      <c r="E77" s="1"/>
      <c r="F77" s="3">
        <v>11398.69</v>
      </c>
    </row>
    <row r="78" spans="1:6" x14ac:dyDescent="0.25">
      <c r="A78" s="1"/>
      <c r="B78" s="1"/>
      <c r="C78" s="1"/>
      <c r="D78" s="1" t="s">
        <v>76</v>
      </c>
      <c r="E78" s="1"/>
      <c r="F78" s="3">
        <v>101603.7</v>
      </c>
    </row>
    <row r="79" spans="1:6" x14ac:dyDescent="0.25">
      <c r="A79" s="1"/>
      <c r="B79" s="1"/>
      <c r="C79" s="1"/>
      <c r="D79" s="1" t="s">
        <v>77</v>
      </c>
      <c r="E79" s="1"/>
      <c r="F79" s="3">
        <v>2200</v>
      </c>
    </row>
    <row r="80" spans="1:6" x14ac:dyDescent="0.25">
      <c r="A80" s="1"/>
      <c r="B80" s="1"/>
      <c r="C80" s="1"/>
      <c r="D80" s="1" t="s">
        <v>78</v>
      </c>
      <c r="E80" s="1"/>
      <c r="F80" s="3">
        <v>26740.44</v>
      </c>
    </row>
    <row r="81" spans="1:6" x14ac:dyDescent="0.25">
      <c r="A81" s="1"/>
      <c r="B81" s="1"/>
      <c r="C81" s="1"/>
      <c r="D81" s="1" t="s">
        <v>79</v>
      </c>
      <c r="E81" s="1"/>
      <c r="F81" s="3">
        <v>900</v>
      </c>
    </row>
    <row r="82" spans="1:6" x14ac:dyDescent="0.25">
      <c r="A82" s="1"/>
      <c r="B82" s="1"/>
      <c r="C82" s="1"/>
      <c r="D82" s="1" t="s">
        <v>80</v>
      </c>
      <c r="E82" s="1"/>
      <c r="F82" s="3">
        <v>8000</v>
      </c>
    </row>
    <row r="83" spans="1:6" x14ac:dyDescent="0.25">
      <c r="A83" s="1"/>
      <c r="B83" s="1"/>
      <c r="C83" s="1"/>
      <c r="D83" s="1" t="s">
        <v>81</v>
      </c>
      <c r="E83" s="1"/>
      <c r="F83" s="3">
        <v>7000</v>
      </c>
    </row>
    <row r="84" spans="1:6" x14ac:dyDescent="0.25">
      <c r="A84" s="1"/>
      <c r="B84" s="1"/>
      <c r="C84" s="1"/>
      <c r="D84" s="1" t="s">
        <v>82</v>
      </c>
      <c r="E84" s="1"/>
      <c r="F84" s="3">
        <v>18000</v>
      </c>
    </row>
    <row r="85" spans="1:6" x14ac:dyDescent="0.25">
      <c r="A85" s="1"/>
      <c r="B85" s="1"/>
      <c r="C85" s="1"/>
      <c r="D85" s="1" t="s">
        <v>83</v>
      </c>
      <c r="E85" s="1"/>
      <c r="F85" s="3">
        <v>50</v>
      </c>
    </row>
    <row r="86" spans="1:6" x14ac:dyDescent="0.25">
      <c r="A86" s="1"/>
      <c r="B86" s="1"/>
      <c r="C86" s="1"/>
      <c r="D86" s="1" t="s">
        <v>84</v>
      </c>
      <c r="E86" s="1"/>
      <c r="F86" s="3">
        <v>0</v>
      </c>
    </row>
    <row r="87" spans="1:6" x14ac:dyDescent="0.25">
      <c r="A87" s="1"/>
      <c r="B87" s="1"/>
      <c r="C87" s="1"/>
      <c r="D87" s="1" t="s">
        <v>85</v>
      </c>
      <c r="E87" s="1"/>
      <c r="F87" s="3">
        <v>7000</v>
      </c>
    </row>
    <row r="88" spans="1:6" x14ac:dyDescent="0.25">
      <c r="A88" s="1"/>
      <c r="B88" s="1"/>
      <c r="C88" s="1"/>
      <c r="D88" s="1" t="s">
        <v>86</v>
      </c>
      <c r="E88" s="1"/>
      <c r="F88" s="3">
        <v>50316.38</v>
      </c>
    </row>
    <row r="89" spans="1:6" x14ac:dyDescent="0.25">
      <c r="A89" s="1"/>
      <c r="B89" s="1"/>
      <c r="C89" s="1"/>
      <c r="D89" s="1" t="s">
        <v>87</v>
      </c>
      <c r="E89" s="1"/>
      <c r="F89" s="3">
        <v>1550</v>
      </c>
    </row>
    <row r="90" spans="1:6" x14ac:dyDescent="0.25">
      <c r="A90" s="1"/>
      <c r="B90" s="1"/>
      <c r="C90" s="1"/>
      <c r="D90" s="1" t="s">
        <v>88</v>
      </c>
      <c r="E90" s="1"/>
      <c r="F90" s="3">
        <v>8913.48</v>
      </c>
    </row>
    <row r="91" spans="1:6" x14ac:dyDescent="0.25">
      <c r="A91" s="1"/>
      <c r="B91" s="1"/>
      <c r="C91" s="1"/>
      <c r="D91" s="1" t="s">
        <v>89</v>
      </c>
      <c r="E91" s="1"/>
      <c r="F91" s="3">
        <v>1000</v>
      </c>
    </row>
    <row r="92" spans="1:6" x14ac:dyDescent="0.25">
      <c r="A92" s="1"/>
      <c r="B92" s="1"/>
      <c r="C92" s="1"/>
      <c r="D92" s="1" t="s">
        <v>90</v>
      </c>
      <c r="E92" s="1"/>
      <c r="F92" s="3">
        <v>53200</v>
      </c>
    </row>
    <row r="93" spans="1:6" x14ac:dyDescent="0.25">
      <c r="A93" s="1"/>
      <c r="B93" s="1"/>
      <c r="C93" s="1"/>
      <c r="D93" s="1" t="s">
        <v>91</v>
      </c>
      <c r="E93" s="1"/>
      <c r="F93" s="3">
        <v>18000</v>
      </c>
    </row>
    <row r="94" spans="1:6" x14ac:dyDescent="0.25">
      <c r="A94" s="1"/>
      <c r="B94" s="1"/>
      <c r="C94" s="1"/>
      <c r="D94" s="1" t="s">
        <v>92</v>
      </c>
      <c r="E94" s="1"/>
      <c r="F94" s="3">
        <v>5000</v>
      </c>
    </row>
    <row r="95" spans="1:6" x14ac:dyDescent="0.25">
      <c r="A95" s="1"/>
      <c r="B95" s="1"/>
      <c r="C95" s="1"/>
      <c r="D95" s="1" t="s">
        <v>93</v>
      </c>
      <c r="E95" s="1"/>
      <c r="F95" s="3">
        <v>4348</v>
      </c>
    </row>
    <row r="96" spans="1:6" x14ac:dyDescent="0.25">
      <c r="A96" s="1"/>
      <c r="B96" s="1"/>
      <c r="C96" s="1"/>
      <c r="D96" s="1" t="s">
        <v>94</v>
      </c>
      <c r="E96" s="1"/>
      <c r="F96" s="3">
        <v>10700</v>
      </c>
    </row>
    <row r="97" spans="1:6" x14ac:dyDescent="0.25">
      <c r="A97" s="1"/>
      <c r="B97" s="1"/>
      <c r="C97" s="1"/>
      <c r="D97" s="1" t="s">
        <v>95</v>
      </c>
      <c r="E97" s="1"/>
      <c r="F97" s="3">
        <v>13020</v>
      </c>
    </row>
    <row r="98" spans="1:6" x14ac:dyDescent="0.25">
      <c r="A98" s="1"/>
      <c r="B98" s="1"/>
      <c r="C98" s="1"/>
      <c r="D98" s="1" t="s">
        <v>96</v>
      </c>
      <c r="E98" s="1"/>
      <c r="F98" s="3">
        <v>12840</v>
      </c>
    </row>
    <row r="99" spans="1:6" x14ac:dyDescent="0.25">
      <c r="A99" s="1"/>
      <c r="B99" s="1"/>
      <c r="C99" s="1"/>
      <c r="D99" s="1" t="s">
        <v>97</v>
      </c>
      <c r="E99" s="1"/>
      <c r="F99" s="3">
        <v>2000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26460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7242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25000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2000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1400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46118.51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1350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8913.48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300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9000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25000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5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600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750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71428.77</v>
      </c>
    </row>
    <row r="115" spans="1:6" ht="15.75" thickBot="1" x14ac:dyDescent="0.3">
      <c r="A115" s="1"/>
      <c r="B115" s="1"/>
      <c r="C115" s="1"/>
      <c r="D115" s="1" t="s">
        <v>113</v>
      </c>
      <c r="E115" s="1"/>
      <c r="F115" s="4">
        <v>28732.15</v>
      </c>
    </row>
    <row r="116" spans="1:6" ht="15.75" thickBot="1" x14ac:dyDescent="0.3">
      <c r="A116" s="1"/>
      <c r="B116" s="1"/>
      <c r="C116" s="1" t="s">
        <v>114</v>
      </c>
      <c r="D116" s="1"/>
      <c r="E116" s="1"/>
      <c r="F116" s="7">
        <f>ROUND(F16+SUM(F20:F37)+SUM(F41:F115),5)</f>
        <v>2107481.94</v>
      </c>
    </row>
    <row r="117" spans="1:6" s="9" customFormat="1" ht="12" thickBot="1" x14ac:dyDescent="0.25">
      <c r="A117" s="1" t="s">
        <v>115</v>
      </c>
      <c r="B117" s="1"/>
      <c r="C117" s="1"/>
      <c r="D117" s="1"/>
      <c r="E117" s="1"/>
      <c r="F117" s="8">
        <f>ROUND(F15-F116,5)</f>
        <v>487.06</v>
      </c>
    </row>
    <row r="118" spans="1:6" ht="15.75" thickTop="1" x14ac:dyDescent="0.25"/>
  </sheetData>
  <pageMargins left="0.7" right="0.7" top="0.75" bottom="0.75" header="0.1" footer="0.3"/>
  <pageSetup orientation="portrait" r:id="rId1"/>
  <headerFooter>
    <oddHeader>&amp;L&amp;"Arial,Bold"&amp;8 2:07 PM
&amp;"Arial,Bold"&amp;8 07/17/19
&amp;"Arial,Bold"&amp;8 Accrual Basis&amp;C&amp;"Arial,Bold"&amp;12 Beulah Academy of Science
&amp;"Arial,Bold"&amp;14 Profit &amp;&amp; Loss Budget Overview
&amp;"Arial,Bold"&amp;10 July 2019 through June 2020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2019-07-17T19:07:41Z</dcterms:created>
  <dcterms:modified xsi:type="dcterms:W3CDTF">2019-07-17T19:08:57Z</dcterms:modified>
</cp:coreProperties>
</file>