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https://bibbcountyschools-my.sharepoint.com/personal/kelly_oliver_bcsdk12_net/Documents/Desktop/New folder/Travel Policy/"/>
    </mc:Choice>
  </mc:AlternateContent>
  <xr:revisionPtr revIDLastSave="1" documentId="8_{318DD82F-47B2-4438-87BC-A9E08DB5D75F}" xr6:coauthVersionLast="47" xr6:coauthVersionMax="47" xr10:uidLastSave="{D099484B-2574-4E86-8D69-2C7E381C5583}"/>
  <bookViews>
    <workbookView xWindow="30750" yWindow="855" windowWidth="17535" windowHeight="15345" xr2:uid="{00000000-000D-0000-FFFF-FFFF00000000}"/>
  </bookViews>
  <sheets>
    <sheet name="Reimb" sheetId="1" r:id="rId1"/>
    <sheet name="Lodging" sheetId="7" r:id="rId2"/>
    <sheet name="Cancellation" sheetId="6" r:id="rId3"/>
  </sheets>
  <definedNames>
    <definedName name="_xlnm.Print_Area" localSheetId="2">Cancellation!$A$1:$H$32</definedName>
    <definedName name="_xlnm.Print_Area" localSheetId="1">Lodging!$A$1:$H$71</definedName>
    <definedName name="_xlnm.Print_Area" localSheetId="0">Reimb!$A$1:$Q$39</definedName>
    <definedName name="_xlnm.Print_Area">Reimb!$A$4:$P$37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N11" i="1" s="1"/>
  <c r="L12" i="1"/>
  <c r="N12" i="1" s="1"/>
  <c r="L13" i="1"/>
  <c r="N13" i="1" s="1"/>
  <c r="L14" i="1"/>
  <c r="L15" i="1"/>
  <c r="N15" i="1" s="1"/>
  <c r="L16" i="1"/>
  <c r="N16" i="1" s="1"/>
  <c r="L17" i="1"/>
  <c r="L18" i="1"/>
  <c r="L19" i="1"/>
  <c r="N19" i="1" s="1"/>
  <c r="L20" i="1"/>
  <c r="N20" i="1" s="1"/>
  <c r="L21" i="1"/>
  <c r="N21" i="1" s="1"/>
  <c r="L22" i="1"/>
  <c r="N22" i="1" s="1"/>
  <c r="L23" i="1"/>
  <c r="N23" i="1" s="1"/>
  <c r="L10" i="1"/>
  <c r="N10" i="1" s="1"/>
  <c r="I25" i="1"/>
  <c r="J25" i="1"/>
  <c r="K25" i="1"/>
  <c r="N14" i="1"/>
  <c r="N17" i="1"/>
  <c r="N18" i="1"/>
  <c r="M25" i="1"/>
  <c r="H71" i="7"/>
  <c r="H30" i="7" s="1"/>
  <c r="H31" i="7" s="1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F14" i="7"/>
  <c r="H14" i="7" s="1"/>
  <c r="D14" i="7"/>
  <c r="L25" i="1" l="1"/>
  <c r="H33" i="7"/>
  <c r="F25" i="1" l="1"/>
  <c r="P25" i="1" l="1"/>
  <c r="P29" i="1" s="1"/>
  <c r="G25" i="1"/>
  <c r="N25" i="1" l="1"/>
  <c r="M29" i="1" s="1"/>
  <c r="E29" i="1"/>
  <c r="E25" i="1" s="1"/>
  <c r="H29" i="1" s="1"/>
  <c r="O31" i="1" l="1"/>
  <c r="H25" i="1"/>
  <c r="P34" i="1" l="1"/>
  <c r="P37" i="1" s="1"/>
</calcChain>
</file>

<file path=xl/sharedStrings.xml><?xml version="1.0" encoding="utf-8"?>
<sst xmlns="http://schemas.openxmlformats.org/spreadsheetml/2006/main" count="139" uniqueCount="118">
  <si>
    <t>TRAVEL REIMBURSEMENT FORM</t>
  </si>
  <si>
    <t xml:space="preserve"> NAME</t>
  </si>
  <si>
    <t>ID #</t>
  </si>
  <si>
    <t>MAILING ADDRESS:</t>
  </si>
  <si>
    <t>TRANSPORTATION</t>
  </si>
  <si>
    <t>SUBSISTENCE</t>
  </si>
  <si>
    <t>OTHER</t>
  </si>
  <si>
    <t>TIME</t>
  </si>
  <si>
    <t>ODOMETER</t>
  </si>
  <si>
    <t>AMOUNT</t>
  </si>
  <si>
    <t>TAXI</t>
  </si>
  <si>
    <t>LODGING</t>
  </si>
  <si>
    <t>MEMO</t>
  </si>
  <si>
    <t>DATE</t>
  </si>
  <si>
    <t>DEPART</t>
  </si>
  <si>
    <t>ENDING</t>
  </si>
  <si>
    <t># OF</t>
  </si>
  <si>
    <t>AIRFARE</t>
  </si>
  <si>
    <t>BUS</t>
  </si>
  <si>
    <t>TOTAL</t>
  </si>
  <si>
    <t>BREAK-</t>
  </si>
  <si>
    <t>(Attach</t>
  </si>
  <si>
    <t>(Identify other</t>
  </si>
  <si>
    <t>EXPENSE</t>
  </si>
  <si>
    <t>(MO/DAY/YR)</t>
  </si>
  <si>
    <t>ARRIVE</t>
  </si>
  <si>
    <t>FROM, TO</t>
  </si>
  <si>
    <t>BEGIN</t>
  </si>
  <si>
    <t>MILES</t>
  </si>
  <si>
    <t>RENTAL CAR</t>
  </si>
  <si>
    <t>TRANS.</t>
  </si>
  <si>
    <t>FAST</t>
  </si>
  <si>
    <t>LUNCH</t>
  </si>
  <si>
    <t>DINNER</t>
  </si>
  <si>
    <t>MEALS</t>
  </si>
  <si>
    <t>Receipt)</t>
  </si>
  <si>
    <t>SUBSIST.</t>
  </si>
  <si>
    <t>expense)</t>
  </si>
  <si>
    <t xml:space="preserve">COSTS BEFORE DEDUCTION OF AMOUNT ADVANCED </t>
  </si>
  <si>
    <t>(ENTER ALL NUMBERS AS A POSITIVE NUMBER)</t>
  </si>
  <si>
    <t>AMOUNT ADVANCED FOR OTHER</t>
  </si>
  <si>
    <t>AMOUNT PREPAID FOR LODGING</t>
  </si>
  <si>
    <t>TOTAL TRANS</t>
  </si>
  <si>
    <t>TOTAL AMOUNT SUBSISTENCE</t>
  </si>
  <si>
    <t>REMAINING TO PAY</t>
  </si>
  <si>
    <t>REMAINING TO BE PAID</t>
  </si>
  <si>
    <t>AMT PER MILE</t>
  </si>
  <si>
    <t>TOTAL AMOUNT REMAINING</t>
  </si>
  <si>
    <t>TO BE REIMBURSED</t>
  </si>
  <si>
    <t>VENDOR #</t>
  </si>
  <si>
    <t>ACCOUNT NUMBER</t>
  </si>
  <si>
    <t>DESCRIPTION</t>
  </si>
  <si>
    <t>Employee Name</t>
  </si>
  <si>
    <t xml:space="preserve">Supervisor's Signature                                                                                                     Date                                </t>
  </si>
  <si>
    <t>CLEAR PREPAID</t>
  </si>
  <si>
    <t xml:space="preserve">Approved  (Supt., Asst. Supt., Dept. Head)                                                                    Date </t>
  </si>
  <si>
    <t>AMOUNT OF CHECK</t>
  </si>
  <si>
    <t>TIME:  Time column must be completed for out-of-town trips.  Please indicate a.m. or p.m.</t>
  </si>
  <si>
    <t>TAXI, LIMO, BUS:  Point-to-point explanation is required in the "From, To" column.</t>
  </si>
  <si>
    <t>MEALS:  Report actual cost of each meal up to maximum allowed.  Please identify banquets or special meals that are a part of meetings.</t>
  </si>
  <si>
    <t>LODGING:  Report actual cost for each night.  If room is shared, please indicate name of person with whom it is shared.</t>
  </si>
  <si>
    <t>OTHER EXPENSE:  Please identify type of expense in "Memo" column. For example, parking (please attach receipt)</t>
  </si>
  <si>
    <t>PLEASE ATTACH RECEIPTS FOR PLANE, BUS, OR TRAIN TICKETS; LODGING; REGISTRATION FEES; AND OTHER EXPENSE ITEMS WHEN APPLICABLE.</t>
  </si>
  <si>
    <t>The Statewide Travel Policy can be found at the following link:</t>
  </si>
  <si>
    <t>Out of state per-diem reimbursement rates can be found at the following link:</t>
  </si>
  <si>
    <t>http://www.gsa.gov/portal/content/104877</t>
  </si>
  <si>
    <t>Lodging Prepayment Form</t>
  </si>
  <si>
    <r>
      <t xml:space="preserve">Lodging- Attach quote from lodging faciliity-(if in Georgia, exempt from State Sales Tax and Hotel Motel Tax) and Attach Copy of Approved Professional Development Leave Form for All Travelers.  </t>
    </r>
    <r>
      <rPr>
        <b/>
        <sz val="12"/>
        <color indexed="10"/>
        <rFont val="Calibri"/>
        <family val="2"/>
      </rPr>
      <t>It is the responsibility of the individual traveler to ensure cancellation of lodging if a trip is cancelled.</t>
    </r>
  </si>
  <si>
    <t>Dates of Travel:</t>
  </si>
  <si>
    <t>Number of Nights</t>
  </si>
  <si>
    <t>Number of Rooms</t>
  </si>
  <si>
    <t>Rate per Night (including taxes other than exemptions)</t>
  </si>
  <si>
    <t>Amount of Prepayment (must match quote from lodging)</t>
  </si>
  <si>
    <t>Is check to be mailed directly to facility?  If yes, what date must facility receive check by?</t>
  </si>
  <si>
    <t>Yes or No</t>
  </si>
  <si>
    <t>If employee is picking up check to take to facility on date of travel, who will be picking up check from Accounting and what is their contact number?</t>
  </si>
  <si>
    <t>Check should be made payable to :</t>
  </si>
  <si>
    <t>Vendor #</t>
  </si>
  <si>
    <t>Lodging Facility Name</t>
  </si>
  <si>
    <t>Lodging Mailing Address</t>
  </si>
  <si>
    <t>Lodging City, State, Zip</t>
  </si>
  <si>
    <t>(If reservation is more employees than lines shown, complete page 2)</t>
  </si>
  <si>
    <t>Name of Employee(s) Traveling:</t>
  </si>
  <si>
    <t>Employee(s) ID Number</t>
  </si>
  <si>
    <t>Account Number Where Travel is to be Charged</t>
  </si>
  <si>
    <t>Amount to be charged</t>
  </si>
  <si>
    <t>Total from page 2 if applicable</t>
  </si>
  <si>
    <t>Total Amount of Prepayment for Lodging (This will be the amount of the check printed)</t>
  </si>
  <si>
    <t>Must equal total from above (line 16)</t>
  </si>
  <si>
    <t>Request Submitted by:</t>
  </si>
  <si>
    <t>Date</t>
  </si>
  <si>
    <t>Approval of Principal/Department Head</t>
  </si>
  <si>
    <t>Approval of Assistant Superintendent</t>
  </si>
  <si>
    <t>Approval of Chief Financial Officer (CFO)</t>
  </si>
  <si>
    <t>Lodging Prepayment Form-Page 2 Continued</t>
  </si>
  <si>
    <t>Total page 2 to be transferred to Page 1</t>
  </si>
  <si>
    <t>Travel Cancellation Form</t>
  </si>
  <si>
    <t>Attach a copy of the original travel advancement form(s) for backup to cancellation of trip.</t>
  </si>
  <si>
    <t>Employee ID Number</t>
  </si>
  <si>
    <t>Destination City and State Traveling To:</t>
  </si>
  <si>
    <t>Dates of Lodging</t>
  </si>
  <si>
    <t>Lodging Name</t>
  </si>
  <si>
    <t>Lodging Address</t>
  </si>
  <si>
    <t>Reason for Cancellation:</t>
  </si>
  <si>
    <t>Did the District cancel the trip?</t>
  </si>
  <si>
    <t>Did the employee choose to cancel trip?</t>
  </si>
  <si>
    <t>Has Lodging been cancelled?</t>
  </si>
  <si>
    <t>Cancellation Confirmation #</t>
  </si>
  <si>
    <t>Was a flight booked?</t>
  </si>
  <si>
    <t>Has the flight been cancelled?</t>
  </si>
  <si>
    <t>Flight Cancellation #</t>
  </si>
  <si>
    <t>Was per diem advanced?</t>
  </si>
  <si>
    <t>If yes, has it been returned?</t>
  </si>
  <si>
    <t>Approval of Associate Supt. Or  Deputy Superintendent</t>
  </si>
  <si>
    <t xml:space="preserve"> </t>
  </si>
  <si>
    <t>Employee Signature</t>
  </si>
  <si>
    <t>https://sao.georgia.gov/travel/state-travel-policy</t>
  </si>
  <si>
    <t xml:space="preserve">    -0181-0000-8010-00-0001-0000-0000-118102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</si>
</sst>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mm/dd/yy"/>
    <numFmt numFmtId="165" formatCode="[$$-409]#,##0.00"/>
    <numFmt numFmtId="166" formatCode="#,##0.000_);[Red]\(#,##0.000\)"/>
    <numFmt numFmtId="167" formatCode="[$-409]mmmm\ d\,\ yyyy;@"/>
  </numFmts>
  <fonts count="37">
    <font>
      <sz val="12"/>
      <name val="Arial"/>
    </font>
    <font>
      <sz val="12"/>
      <name val="Arial"/>
      <family val="2"/>
    </font>
    <font>
      <sz val="10"/>
      <name val="Arial"/>
      <family val="2"/>
    </font>
    <font>
      <sz val="6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2"/>
      <color rgb="FF7030A0"/>
      <name val="Arial"/>
      <family val="2"/>
    </font>
    <font>
      <b/>
      <sz val="16"/>
      <name val="Arial"/>
      <family val="2"/>
    </font>
    <font>
      <b/>
      <sz val="22"/>
      <color rgb="FF000000"/>
      <name val="Calibri"/>
      <family val="2"/>
    </font>
    <font>
      <sz val="22"/>
      <color rgb="FF000000"/>
      <name val="Calibri"/>
      <family val="2"/>
    </font>
    <font>
      <sz val="11"/>
      <color rgb="FF000000"/>
      <name val="Calibri"/>
      <family val="2"/>
    </font>
    <font>
      <b/>
      <i/>
      <sz val="12"/>
      <color rgb="FFFF0000"/>
      <name val="Calibri"/>
      <family val="2"/>
    </font>
    <font>
      <i/>
      <sz val="12"/>
      <color rgb="FFFF0000"/>
      <name val="Calibri"/>
      <family val="2"/>
    </font>
    <font>
      <i/>
      <sz val="11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Arial"/>
      <family val="2"/>
    </font>
    <font>
      <u/>
      <sz val="12"/>
      <color theme="10"/>
      <name val="Arial"/>
      <family val="2"/>
    </font>
    <font>
      <b/>
      <sz val="20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indexed="10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u/>
      <sz val="12"/>
      <color indexed="8"/>
      <name val="Calibri"/>
      <family val="2"/>
    </font>
    <font>
      <b/>
      <sz val="14"/>
      <color indexed="8"/>
      <name val="Calibri"/>
      <family val="2"/>
    </font>
    <font>
      <b/>
      <i/>
      <sz val="11"/>
      <color indexed="8"/>
      <name val="Calibri"/>
      <family val="2"/>
    </font>
    <font>
      <sz val="14"/>
      <name val="Amaze"/>
      <family val="2"/>
    </font>
    <font>
      <sz val="16"/>
      <name val="Ancestory SF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lightTrellis">
        <fgColor indexed="22"/>
      </patternFill>
    </fill>
    <fill>
      <patternFill patternType="solid">
        <fgColor theme="6" tint="0.79998168889431442"/>
        <bgColor indexed="64"/>
      </patternFill>
    </fill>
    <fill>
      <patternFill patternType="lightTrellis">
        <fgColor indexed="22"/>
        <bgColor theme="6" tint="0.79998168889431442"/>
      </patternFill>
    </fill>
    <fill>
      <gradientFill type="path">
        <stop position="0">
          <color rgb="FFFFFFFF"/>
        </stop>
        <stop position="1">
          <color rgb="FF4F81BD"/>
        </stop>
      </gradient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lightTrellis">
        <fgColor indexed="22"/>
        <bgColor theme="9" tint="0.79998168889431442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double">
        <color indexed="8"/>
      </left>
      <right/>
      <top style="dashed">
        <color indexed="8"/>
      </top>
      <bottom/>
      <diagonal/>
    </border>
    <border>
      <left style="thin">
        <color indexed="8"/>
      </left>
      <right/>
      <top style="dashed">
        <color indexed="8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1F497D"/>
      </left>
      <right/>
      <top style="medium">
        <color rgb="FF1F497D"/>
      </top>
      <bottom style="medium">
        <color rgb="FF1F497D"/>
      </bottom>
      <diagonal/>
    </border>
    <border>
      <left/>
      <right/>
      <top style="medium">
        <color rgb="FF1F497D"/>
      </top>
      <bottom style="medium">
        <color rgb="FF1F497D"/>
      </bottom>
      <diagonal/>
    </border>
    <border>
      <left/>
      <right style="medium">
        <color rgb="FF1F497D"/>
      </right>
      <top style="medium">
        <color rgb="FF1F497D"/>
      </top>
      <bottom style="medium">
        <color rgb="FF1F497D"/>
      </bottom>
      <diagonal/>
    </border>
    <border>
      <left/>
      <right/>
      <top/>
      <bottom style="medium">
        <color rgb="FF1F497D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1F497D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/>
      <top style="medium">
        <color indexed="64"/>
      </top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64"/>
      </bottom>
      <diagonal/>
    </border>
    <border>
      <left/>
      <right style="medium">
        <color indexed="56"/>
      </right>
      <top/>
      <bottom style="double">
        <color indexed="64"/>
      </bottom>
      <diagonal/>
    </border>
    <border>
      <left/>
      <right/>
      <top style="medium">
        <color indexed="56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8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4" fillId="0" borderId="0" applyNumberFormat="0" applyFill="0" applyBorder="0" applyAlignment="0" applyProtection="0"/>
    <xf numFmtId="44" fontId="30" fillId="0" borderId="0" applyFont="0" applyFill="0" applyBorder="0" applyAlignment="0" applyProtection="0"/>
  </cellStyleXfs>
  <cellXfs count="26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0" fillId="0" borderId="4" xfId="0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7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0" fillId="0" borderId="0" xfId="0" applyProtection="1">
      <protection locked="0"/>
    </xf>
    <xf numFmtId="0" fontId="0" fillId="0" borderId="3" xfId="0" applyBorder="1"/>
    <xf numFmtId="0" fontId="2" fillId="0" borderId="8" xfId="0" applyFont="1" applyBorder="1" applyAlignment="1">
      <alignment horizontal="centerContinuous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0" fillId="0" borderId="2" xfId="0" applyBorder="1" applyProtection="1"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5" xfId="0" applyFont="1" applyBorder="1" applyProtection="1">
      <protection locked="0"/>
    </xf>
    <xf numFmtId="4" fontId="1" fillId="0" borderId="8" xfId="0" applyNumberFormat="1" applyFont="1" applyBorder="1" applyAlignment="1" applyProtection="1">
      <alignment horizontal="center"/>
      <protection locked="0"/>
    </xf>
    <xf numFmtId="4" fontId="1" fillId="0" borderId="6" xfId="0" applyNumberFormat="1" applyFont="1" applyBorder="1" applyAlignment="1" applyProtection="1">
      <alignment horizontal="center"/>
      <protection locked="0"/>
    </xf>
    <xf numFmtId="0" fontId="1" fillId="0" borderId="4" xfId="0" applyFont="1" applyBorder="1" applyProtection="1"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4" fontId="1" fillId="0" borderId="8" xfId="0" applyNumberFormat="1" applyFont="1" applyBorder="1" applyProtection="1">
      <protection locked="0"/>
    </xf>
    <xf numFmtId="4" fontId="1" fillId="0" borderId="6" xfId="0" applyNumberFormat="1" applyFont="1" applyBorder="1" applyProtection="1">
      <protection locked="0"/>
    </xf>
    <xf numFmtId="4" fontId="1" fillId="0" borderId="7" xfId="0" applyNumberFormat="1" applyFont="1" applyBorder="1" applyProtection="1">
      <protection locked="0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4" fontId="0" fillId="0" borderId="0" xfId="0" applyNumberFormat="1"/>
    <xf numFmtId="4" fontId="1" fillId="0" borderId="1" xfId="0" applyNumberFormat="1" applyFont="1" applyBorder="1" applyAlignment="1" applyProtection="1">
      <alignment horizontal="center"/>
      <protection locked="0"/>
    </xf>
    <xf numFmtId="4" fontId="9" fillId="6" borderId="12" xfId="0" applyNumberFormat="1" applyFont="1" applyFill="1" applyBorder="1" applyProtection="1">
      <protection locked="0"/>
    </xf>
    <xf numFmtId="0" fontId="9" fillId="3" borderId="0" xfId="0" applyFont="1" applyFill="1" applyProtection="1">
      <protection locked="0"/>
    </xf>
    <xf numFmtId="0" fontId="8" fillId="0" borderId="5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0" xfId="0" applyFont="1"/>
    <xf numFmtId="4" fontId="8" fillId="0" borderId="0" xfId="0" applyNumberFormat="1" applyFont="1" applyAlignment="1">
      <alignment horizontal="left"/>
    </xf>
    <xf numFmtId="0" fontId="11" fillId="0" borderId="7" xfId="0" applyFont="1" applyBorder="1" applyAlignment="1">
      <alignment horizontal="center"/>
    </xf>
    <xf numFmtId="40" fontId="8" fillId="7" borderId="13" xfId="0" applyNumberFormat="1" applyFont="1" applyFill="1" applyBorder="1"/>
    <xf numFmtId="40" fontId="8" fillId="7" borderId="14" xfId="0" applyNumberFormat="1" applyFont="1" applyFill="1" applyBorder="1"/>
    <xf numFmtId="165" fontId="8" fillId="0" borderId="1" xfId="0" applyNumberFormat="1" applyFont="1" applyBorder="1" applyAlignment="1">
      <alignment vertic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65" fontId="1" fillId="0" borderId="0" xfId="0" applyNumberFormat="1" applyFont="1"/>
    <xf numFmtId="40" fontId="1" fillId="0" borderId="0" xfId="0" applyNumberFormat="1" applyFont="1"/>
    <xf numFmtId="0" fontId="7" fillId="0" borderId="20" xfId="0" applyFont="1" applyBorder="1" applyAlignment="1">
      <alignment horizontal="right"/>
    </xf>
    <xf numFmtId="0" fontId="8" fillId="0" borderId="20" xfId="0" applyFont="1" applyBorder="1" applyAlignment="1">
      <alignment horizontal="center"/>
    </xf>
    <xf numFmtId="0" fontId="1" fillId="0" borderId="20" xfId="0" applyFont="1" applyBorder="1"/>
    <xf numFmtId="0" fontId="0" fillId="0" borderId="20" xfId="0" applyBorder="1"/>
    <xf numFmtId="0" fontId="0" fillId="0" borderId="0" xfId="0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/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6" fillId="0" borderId="20" xfId="0" applyFont="1" applyBorder="1"/>
    <xf numFmtId="0" fontId="16" fillId="0" borderId="0" xfId="0" applyFont="1" applyAlignment="1">
      <alignment horizontal="left"/>
    </xf>
    <xf numFmtId="0" fontId="16" fillId="0" borderId="25" xfId="0" applyFont="1" applyBorder="1" applyAlignment="1">
      <alignment horizontal="center"/>
    </xf>
    <xf numFmtId="44" fontId="16" fillId="0" borderId="0" xfId="0" applyNumberFormat="1" applyFont="1"/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right"/>
    </xf>
    <xf numFmtId="0" fontId="16" fillId="0" borderId="21" xfId="0" applyFont="1" applyBorder="1"/>
    <xf numFmtId="0" fontId="0" fillId="0" borderId="20" xfId="0" applyBorder="1" applyAlignment="1">
      <alignment horizontal="left"/>
    </xf>
    <xf numFmtId="44" fontId="0" fillId="0" borderId="28" xfId="0" applyNumberFormat="1" applyBorder="1"/>
    <xf numFmtId="0" fontId="10" fillId="0" borderId="20" xfId="0" applyFont="1" applyBorder="1"/>
    <xf numFmtId="0" fontId="21" fillId="0" borderId="20" xfId="0" applyFont="1" applyBorder="1" applyAlignment="1">
      <alignment horizontal="center" vertical="center" wrapText="1"/>
    </xf>
    <xf numFmtId="0" fontId="16" fillId="0" borderId="33" xfId="0" applyFont="1" applyBorder="1"/>
    <xf numFmtId="0" fontId="16" fillId="0" borderId="32" xfId="0" applyFont="1" applyBorder="1"/>
    <xf numFmtId="0" fontId="16" fillId="0" borderId="31" xfId="0" applyFont="1" applyBorder="1"/>
    <xf numFmtId="0" fontId="16" fillId="0" borderId="34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20" fillId="0" borderId="16" xfId="0" applyFont="1" applyBorder="1" applyAlignment="1">
      <alignment horizontal="center" vertical="center"/>
    </xf>
    <xf numFmtId="0" fontId="16" fillId="0" borderId="21" xfId="0" applyFont="1" applyBorder="1" applyAlignment="1">
      <alignment horizontal="left"/>
    </xf>
    <xf numFmtId="0" fontId="16" fillId="0" borderId="26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40" fontId="2" fillId="0" borderId="39" xfId="0" applyNumberFormat="1" applyFont="1" applyBorder="1"/>
    <xf numFmtId="4" fontId="2" fillId="0" borderId="39" xfId="0" applyNumberFormat="1" applyFont="1" applyBorder="1"/>
    <xf numFmtId="165" fontId="8" fillId="6" borderId="13" xfId="0" applyNumberFormat="1" applyFont="1" applyFill="1" applyBorder="1"/>
    <xf numFmtId="165" fontId="8" fillId="6" borderId="14" xfId="0" applyNumberFormat="1" applyFont="1" applyFill="1" applyBorder="1"/>
    <xf numFmtId="165" fontId="8" fillId="6" borderId="40" xfId="0" applyNumberFormat="1" applyFont="1" applyFill="1" applyBorder="1"/>
    <xf numFmtId="0" fontId="1" fillId="0" borderId="26" xfId="0" applyFont="1" applyBorder="1"/>
    <xf numFmtId="0" fontId="0" fillId="0" borderId="41" xfId="0" applyBorder="1"/>
    <xf numFmtId="40" fontId="8" fillId="8" borderId="7" xfId="0" applyNumberFormat="1" applyFont="1" applyFill="1" applyBorder="1"/>
    <xf numFmtId="0" fontId="9" fillId="3" borderId="0" xfId="0" applyFont="1" applyFill="1"/>
    <xf numFmtId="0" fontId="8" fillId="3" borderId="12" xfId="0" applyFont="1" applyFill="1" applyBorder="1" applyAlignment="1" applyProtection="1">
      <alignment horizontal="center"/>
      <protection locked="0"/>
    </xf>
    <xf numFmtId="0" fontId="2" fillId="0" borderId="20" xfId="0" applyFont="1" applyBorder="1" applyProtection="1">
      <protection locked="0"/>
    </xf>
    <xf numFmtId="0" fontId="1" fillId="0" borderId="20" xfId="0" applyFont="1" applyBorder="1" applyProtection="1">
      <protection locked="0"/>
    </xf>
    <xf numFmtId="0" fontId="23" fillId="0" borderId="20" xfId="0" applyFont="1" applyBorder="1"/>
    <xf numFmtId="166" fontId="8" fillId="7" borderId="14" xfId="0" applyNumberFormat="1" applyFont="1" applyFill="1" applyBorder="1"/>
    <xf numFmtId="0" fontId="24" fillId="0" borderId="0" xfId="2"/>
    <xf numFmtId="0" fontId="1" fillId="0" borderId="20" xfId="0" applyFont="1" applyBorder="1" applyAlignment="1" applyProtection="1">
      <alignment horizontal="left"/>
      <protection locked="0"/>
    </xf>
    <xf numFmtId="0" fontId="1" fillId="6" borderId="42" xfId="0" applyFont="1" applyFill="1" applyBorder="1" applyAlignment="1">
      <alignment horizontal="left" vertical="center"/>
    </xf>
    <xf numFmtId="0" fontId="1" fillId="0" borderId="43" xfId="0" applyFont="1" applyBorder="1"/>
    <xf numFmtId="165" fontId="8" fillId="0" borderId="45" xfId="0" applyNumberFormat="1" applyFont="1" applyBorder="1" applyAlignment="1">
      <alignment vertical="center"/>
    </xf>
    <xf numFmtId="0" fontId="1" fillId="0" borderId="46" xfId="0" applyFont="1" applyBorder="1"/>
    <xf numFmtId="0" fontId="23" fillId="0" borderId="46" xfId="0" applyFont="1" applyBorder="1"/>
    <xf numFmtId="165" fontId="1" fillId="0" borderId="47" xfId="0" applyNumberFormat="1" applyFont="1" applyBorder="1"/>
    <xf numFmtId="4" fontId="8" fillId="9" borderId="12" xfId="0" applyNumberFormat="1" applyFont="1" applyFill="1" applyBorder="1" applyProtection="1">
      <protection locked="0"/>
    </xf>
    <xf numFmtId="4" fontId="8" fillId="9" borderId="38" xfId="0" applyNumberFormat="1" applyFont="1" applyFill="1" applyBorder="1" applyAlignment="1">
      <alignment vertical="center"/>
    </xf>
    <xf numFmtId="4" fontId="9" fillId="9" borderId="12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51" xfId="0" applyFont="1" applyBorder="1" applyAlignment="1">
      <alignment wrapText="1"/>
    </xf>
    <xf numFmtId="0" fontId="26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16" fontId="26" fillId="0" borderId="20" xfId="0" applyNumberFormat="1" applyFont="1" applyBorder="1" applyAlignment="1">
      <alignment horizontal="right"/>
    </xf>
    <xf numFmtId="0" fontId="26" fillId="0" borderId="0" xfId="0" applyFont="1"/>
    <xf numFmtId="0" fontId="29" fillId="0" borderId="0" xfId="0" applyFont="1" applyAlignment="1">
      <alignment horizontal="right"/>
    </xf>
    <xf numFmtId="0" fontId="26" fillId="0" borderId="21" xfId="0" applyFont="1" applyBorder="1" applyAlignment="1">
      <alignment horizontal="right"/>
    </xf>
    <xf numFmtId="0" fontId="29" fillId="0" borderId="0" xfId="0" applyFont="1" applyAlignment="1">
      <alignment horizontal="right" wrapText="1"/>
    </xf>
    <xf numFmtId="44" fontId="26" fillId="0" borderId="21" xfId="3" applyFont="1" applyBorder="1" applyAlignment="1">
      <alignment horizontal="right"/>
    </xf>
    <xf numFmtId="44" fontId="26" fillId="10" borderId="26" xfId="3" applyFont="1" applyFill="1" applyBorder="1" applyAlignment="1">
      <alignment horizontal="right"/>
    </xf>
    <xf numFmtId="44" fontId="0" fillId="0" borderId="0" xfId="0" applyNumberFormat="1"/>
    <xf numFmtId="0" fontId="29" fillId="0" borderId="0" xfId="0" applyFont="1" applyAlignment="1">
      <alignment horizontal="center" vertical="center" wrapText="1"/>
    </xf>
    <xf numFmtId="44" fontId="26" fillId="0" borderId="27" xfId="3" applyFont="1" applyBorder="1" applyAlignment="1">
      <alignment horizontal="right"/>
    </xf>
    <xf numFmtId="0" fontId="26" fillId="0" borderId="0" xfId="0" applyFont="1" applyAlignment="1">
      <alignment horizontal="center" vertical="center" textRotation="90"/>
    </xf>
    <xf numFmtId="167" fontId="10" fillId="0" borderId="20" xfId="0" applyNumberFormat="1" applyFont="1" applyBorder="1"/>
    <xf numFmtId="0" fontId="26" fillId="0" borderId="0" xfId="0" applyFont="1" applyAlignment="1">
      <alignment horizontal="right" wrapText="1"/>
    </xf>
    <xf numFmtId="0" fontId="26" fillId="0" borderId="52" xfId="0" applyFont="1" applyBorder="1" applyAlignment="1">
      <alignment horizontal="right" wrapText="1"/>
    </xf>
    <xf numFmtId="0" fontId="26" fillId="0" borderId="53" xfId="0" applyFont="1" applyBorder="1" applyAlignment="1">
      <alignment horizontal="right"/>
    </xf>
    <xf numFmtId="0" fontId="29" fillId="0" borderId="54" xfId="0" applyFont="1" applyBorder="1" applyAlignment="1">
      <alignment horizontal="center" vertical="center"/>
    </xf>
    <xf numFmtId="0" fontId="26" fillId="0" borderId="55" xfId="0" applyFont="1" applyBorder="1" applyAlignment="1">
      <alignment horizontal="right"/>
    </xf>
    <xf numFmtId="0" fontId="29" fillId="0" borderId="0" xfId="0" applyFont="1"/>
    <xf numFmtId="0" fontId="29" fillId="0" borderId="20" xfId="0" applyFont="1" applyBorder="1"/>
    <xf numFmtId="0" fontId="8" fillId="11" borderId="56" xfId="0" applyFont="1" applyFill="1" applyBorder="1"/>
    <xf numFmtId="0" fontId="0" fillId="0" borderId="56" xfId="0" applyBorder="1"/>
    <xf numFmtId="0" fontId="26" fillId="0" borderId="57" xfId="0" applyFont="1" applyBorder="1" applyAlignment="1">
      <alignment horizontal="right"/>
    </xf>
    <xf numFmtId="0" fontId="29" fillId="0" borderId="58" xfId="0" applyFont="1" applyBorder="1"/>
    <xf numFmtId="0" fontId="0" fillId="0" borderId="60" xfId="0" applyBorder="1"/>
    <xf numFmtId="0" fontId="0" fillId="0" borderId="52" xfId="0" applyBorder="1"/>
    <xf numFmtId="0" fontId="0" fillId="0" borderId="55" xfId="0" applyBorder="1"/>
    <xf numFmtId="0" fontId="31" fillId="0" borderId="0" xfId="0" applyFont="1" applyAlignment="1">
      <alignment horizontal="center"/>
    </xf>
    <xf numFmtId="0" fontId="26" fillId="0" borderId="20" xfId="0" applyFont="1" applyBorder="1" applyAlignment="1">
      <alignment horizontal="center" wrapText="1"/>
    </xf>
    <xf numFmtId="0" fontId="26" fillId="0" borderId="61" xfId="0" applyFont="1" applyBorder="1" applyAlignment="1">
      <alignment horizontal="center" wrapText="1"/>
    </xf>
    <xf numFmtId="0" fontId="31" fillId="11" borderId="0" xfId="0" applyFont="1" applyFill="1" applyAlignment="1">
      <alignment horizontal="center"/>
    </xf>
    <xf numFmtId="0" fontId="0" fillId="0" borderId="55" xfId="0" applyBorder="1" applyAlignment="1">
      <alignment horizontal="center"/>
    </xf>
    <xf numFmtId="0" fontId="1" fillId="0" borderId="20" xfId="0" applyFont="1" applyBorder="1" applyAlignment="1">
      <alignment horizontal="left"/>
    </xf>
    <xf numFmtId="0" fontId="7" fillId="0" borderId="20" xfId="0" applyFont="1" applyBorder="1" applyAlignment="1">
      <alignment horizontal="center" wrapText="1"/>
    </xf>
    <xf numFmtId="44" fontId="8" fillId="0" borderId="61" xfId="3" applyFont="1" applyBorder="1"/>
    <xf numFmtId="0" fontId="2" fillId="0" borderId="20" xfId="0" applyFont="1" applyBorder="1"/>
    <xf numFmtId="44" fontId="0" fillId="0" borderId="61" xfId="3" applyFont="1" applyBorder="1"/>
    <xf numFmtId="0" fontId="29" fillId="0" borderId="0" xfId="0" applyFont="1" applyAlignment="1">
      <alignment horizontal="center"/>
    </xf>
    <xf numFmtId="44" fontId="0" fillId="0" borderId="56" xfId="3" applyFont="1" applyBorder="1"/>
    <xf numFmtId="44" fontId="26" fillId="10" borderId="62" xfId="3" applyFont="1" applyFill="1" applyBorder="1" applyAlignment="1">
      <alignment horizontal="right"/>
    </xf>
    <xf numFmtId="0" fontId="0" fillId="0" borderId="57" xfId="0" applyBorder="1"/>
    <xf numFmtId="0" fontId="0" fillId="0" borderId="58" xfId="0" applyBorder="1"/>
    <xf numFmtId="44" fontId="0" fillId="0" borderId="60" xfId="0" applyNumberFormat="1" applyBorder="1"/>
    <xf numFmtId="14" fontId="0" fillId="0" borderId="20" xfId="0" applyNumberFormat="1" applyBorder="1"/>
    <xf numFmtId="0" fontId="35" fillId="0" borderId="20" xfId="0" applyFont="1" applyBorder="1"/>
    <xf numFmtId="44" fontId="0" fillId="0" borderId="20" xfId="3" applyFont="1" applyBorder="1"/>
    <xf numFmtId="44" fontId="0" fillId="0" borderId="0" xfId="3" applyFont="1" applyBorder="1"/>
    <xf numFmtId="164" fontId="1" fillId="0" borderId="2" xfId="0" applyNumberFormat="1" applyFont="1" applyBorder="1" applyAlignment="1" applyProtection="1">
      <alignment horizontal="center"/>
      <protection locked="0"/>
    </xf>
    <xf numFmtId="4" fontId="1" fillId="5" borderId="11" xfId="0" applyNumberFormat="1" applyFont="1" applyFill="1" applyBorder="1"/>
    <xf numFmtId="4" fontId="1" fillId="7" borderId="8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 applyProtection="1">
      <alignment horizontal="center"/>
      <protection locked="0"/>
    </xf>
    <xf numFmtId="18" fontId="1" fillId="0" borderId="9" xfId="0" applyNumberFormat="1" applyFont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5" borderId="11" xfId="0" applyFont="1" applyFill="1" applyBorder="1" applyAlignment="1">
      <alignment horizontal="center"/>
    </xf>
    <xf numFmtId="0" fontId="1" fillId="2" borderId="0" xfId="0" applyFont="1" applyFill="1" applyAlignment="1" applyProtection="1">
      <alignment horizontal="center"/>
      <protection locked="0"/>
    </xf>
    <xf numFmtId="164" fontId="1" fillId="0" borderId="5" xfId="0" applyNumberFormat="1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18" fontId="1" fillId="0" borderId="5" xfId="0" applyNumberFormat="1" applyFont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0" borderId="48" xfId="0" applyFont="1" applyBorder="1" applyProtection="1">
      <protection locked="0"/>
    </xf>
    <xf numFmtId="0" fontId="2" fillId="0" borderId="49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3" borderId="0" xfId="0" applyFont="1" applyFill="1" applyAlignment="1" applyProtection="1">
      <alignment horizontal="center"/>
      <protection locked="0"/>
    </xf>
    <xf numFmtId="4" fontId="1" fillId="3" borderId="0" xfId="0" applyNumberFormat="1" applyFont="1" applyFill="1" applyAlignment="1">
      <alignment horizontal="center"/>
    </xf>
    <xf numFmtId="4" fontId="1" fillId="3" borderId="0" xfId="0" applyNumberFormat="1" applyFont="1" applyFill="1"/>
    <xf numFmtId="0" fontId="1" fillId="4" borderId="0" xfId="0" applyFont="1" applyFill="1" applyProtection="1">
      <protection locked="0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Continuous"/>
    </xf>
    <xf numFmtId="4" fontId="1" fillId="0" borderId="1" xfId="0" applyNumberFormat="1" applyFont="1" applyBorder="1"/>
    <xf numFmtId="0" fontId="1" fillId="0" borderId="0" xfId="0" applyFont="1" applyProtection="1">
      <protection locked="0"/>
    </xf>
    <xf numFmtId="4" fontId="1" fillId="0" borderId="0" xfId="0" applyNumberFormat="1" applyFont="1"/>
    <xf numFmtId="0" fontId="1" fillId="0" borderId="1" xfId="0" applyFont="1" applyBorder="1"/>
    <xf numFmtId="14" fontId="1" fillId="0" borderId="0" xfId="0" applyNumberFormat="1" applyFont="1"/>
    <xf numFmtId="0" fontId="1" fillId="0" borderId="3" xfId="0" applyFont="1" applyBorder="1" applyAlignment="1">
      <alignment horizontal="centerContinuous"/>
    </xf>
    <xf numFmtId="0" fontId="1" fillId="0" borderId="44" xfId="0" applyFont="1" applyBorder="1" applyAlignment="1">
      <alignment horizontal="centerContinuous"/>
    </xf>
    <xf numFmtId="0" fontId="1" fillId="9" borderId="37" xfId="0" applyFont="1" applyFill="1" applyBorder="1" applyAlignment="1">
      <alignment vertical="center"/>
    </xf>
    <xf numFmtId="3" fontId="1" fillId="0" borderId="8" xfId="0" applyNumberFormat="1" applyFont="1" applyBorder="1" applyAlignment="1" applyProtection="1">
      <alignment horizontal="center"/>
      <protection locked="0"/>
    </xf>
    <xf numFmtId="3" fontId="1" fillId="0" borderId="10" xfId="0" applyNumberFormat="1" applyFont="1" applyBorder="1" applyAlignment="1" applyProtection="1">
      <alignment horizontal="center"/>
      <protection locked="0"/>
    </xf>
    <xf numFmtId="3" fontId="1" fillId="0" borderId="6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14" fontId="1" fillId="0" borderId="1" xfId="0" applyNumberFormat="1" applyFont="1" applyBorder="1"/>
    <xf numFmtId="0" fontId="2" fillId="0" borderId="0" xfId="0" applyFont="1" applyAlignment="1">
      <alignment vertical="center"/>
    </xf>
    <xf numFmtId="0" fontId="1" fillId="0" borderId="64" xfId="0" applyFont="1" applyBorder="1"/>
    <xf numFmtId="0" fontId="23" fillId="0" borderId="43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1" fillId="0" borderId="68" xfId="0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6" borderId="70" xfId="0" applyFont="1" applyFill="1" applyBorder="1" applyAlignment="1">
      <alignment horizontal="center" vertical="center"/>
    </xf>
    <xf numFmtId="0" fontId="23" fillId="0" borderId="71" xfId="0" applyFont="1" applyBorder="1" applyAlignment="1">
      <alignment vertical="center"/>
    </xf>
    <xf numFmtId="0" fontId="1" fillId="0" borderId="72" xfId="0" applyFont="1" applyBorder="1"/>
    <xf numFmtId="0" fontId="1" fillId="9" borderId="39" xfId="0" applyFont="1" applyFill="1" applyBorder="1" applyAlignment="1">
      <alignment vertical="center"/>
    </xf>
    <xf numFmtId="4" fontId="8" fillId="9" borderId="73" xfId="0" applyNumberFormat="1" applyFont="1" applyFill="1" applyBorder="1" applyAlignment="1">
      <alignment vertical="center"/>
    </xf>
    <xf numFmtId="4" fontId="2" fillId="0" borderId="73" xfId="0" applyNumberFormat="1" applyFont="1" applyBorder="1"/>
    <xf numFmtId="49" fontId="1" fillId="0" borderId="6" xfId="0" applyNumberFormat="1" applyFont="1" applyBorder="1" applyAlignment="1" applyProtection="1">
      <alignment horizontal="center"/>
      <protection locked="0"/>
    </xf>
    <xf numFmtId="0" fontId="8" fillId="0" borderId="65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36" fillId="0" borderId="69" xfId="0" applyFont="1" applyBorder="1" applyAlignment="1">
      <alignment horizontal="center"/>
    </xf>
    <xf numFmtId="0" fontId="36" fillId="0" borderId="39" xfId="0" applyFont="1" applyBorder="1" applyAlignment="1">
      <alignment horizontal="center"/>
    </xf>
    <xf numFmtId="0" fontId="1" fillId="0" borderId="6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/>
    <xf numFmtId="0" fontId="12" fillId="2" borderId="4" xfId="0" applyFont="1" applyFill="1" applyBorder="1" applyAlignment="1" applyProtection="1">
      <alignment horizontal="center"/>
      <protection locked="0"/>
    </xf>
    <xf numFmtId="0" fontId="0" fillId="0" borderId="15" xfId="0" applyBorder="1"/>
    <xf numFmtId="0" fontId="11" fillId="0" borderId="16" xfId="0" applyFont="1" applyBorder="1" applyAlignment="1">
      <alignment horizontal="center"/>
    </xf>
    <xf numFmtId="0" fontId="0" fillId="0" borderId="17" xfId="0" applyBorder="1"/>
    <xf numFmtId="0" fontId="11" fillId="0" borderId="18" xfId="0" applyFont="1" applyBorder="1" applyAlignment="1">
      <alignment horizontal="center"/>
    </xf>
    <xf numFmtId="0" fontId="0" fillId="0" borderId="19" xfId="0" applyBorder="1"/>
    <xf numFmtId="164" fontId="1" fillId="3" borderId="0" xfId="0" applyNumberFormat="1" applyFont="1" applyFill="1" applyAlignment="1" applyProtection="1">
      <alignment horizontal="center" shrinkToFit="1"/>
      <protection locked="0"/>
    </xf>
    <xf numFmtId="0" fontId="0" fillId="0" borderId="0" xfId="0" applyAlignment="1">
      <alignment shrinkToFit="1"/>
    </xf>
    <xf numFmtId="164" fontId="1" fillId="3" borderId="0" xfId="0" applyNumberFormat="1" applyFont="1" applyFill="1" applyAlignment="1" applyProtection="1">
      <alignment horizontal="center"/>
      <protection locked="0"/>
    </xf>
    <xf numFmtId="0" fontId="34" fillId="0" borderId="63" xfId="0" applyFont="1" applyBorder="1" applyAlignment="1">
      <alignment horizontal="left"/>
    </xf>
    <xf numFmtId="0" fontId="2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2" fillId="0" borderId="0" xfId="0" applyFont="1" applyAlignment="1">
      <alignment horizontal="center"/>
    </xf>
    <xf numFmtId="44" fontId="33" fillId="0" borderId="0" xfId="3" applyFont="1" applyAlignment="1">
      <alignment horizontal="right"/>
    </xf>
    <xf numFmtId="0" fontId="33" fillId="0" borderId="0" xfId="0" applyFont="1" applyAlignment="1">
      <alignment horizontal="right"/>
    </xf>
    <xf numFmtId="0" fontId="10" fillId="0" borderId="20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59" xfId="0" applyFont="1" applyBorder="1" applyAlignment="1">
      <alignment horizontal="left"/>
    </xf>
    <xf numFmtId="0" fontId="26" fillId="0" borderId="53" xfId="0" applyFont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44" fontId="33" fillId="0" borderId="0" xfId="3" applyFont="1" applyBorder="1" applyAlignment="1">
      <alignment horizontal="right"/>
    </xf>
    <xf numFmtId="0" fontId="33" fillId="0" borderId="56" xfId="0" applyFont="1" applyBorder="1" applyAlignment="1">
      <alignment horizontal="right"/>
    </xf>
    <xf numFmtId="44" fontId="26" fillId="0" borderId="53" xfId="3" applyFont="1" applyBorder="1" applyAlignment="1">
      <alignment horizontal="left"/>
    </xf>
    <xf numFmtId="0" fontId="26" fillId="0" borderId="50" xfId="0" applyFont="1" applyBorder="1" applyAlignment="1">
      <alignment horizontal="center" wrapText="1"/>
    </xf>
    <xf numFmtId="0" fontId="26" fillId="0" borderId="21" xfId="0" applyFont="1" applyBorder="1" applyAlignment="1">
      <alignment horizontal="center" wrapText="1"/>
    </xf>
    <xf numFmtId="0" fontId="26" fillId="0" borderId="33" xfId="0" applyFont="1" applyBorder="1" applyAlignment="1">
      <alignment horizontal="center" wrapText="1"/>
    </xf>
    <xf numFmtId="0" fontId="28" fillId="0" borderId="0" xfId="0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20" fillId="0" borderId="16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3" xfId="0" applyFont="1" applyBorder="1" applyAlignment="1">
      <alignment wrapText="1"/>
    </xf>
    <xf numFmtId="0" fontId="19" fillId="0" borderId="24" xfId="0" applyFont="1" applyBorder="1" applyAlignment="1">
      <alignment wrapText="1"/>
    </xf>
    <xf numFmtId="0" fontId="20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0" xfId="0" applyFont="1" applyBorder="1" applyAlignment="1">
      <alignment vertical="center" wrapText="1"/>
    </xf>
    <xf numFmtId="0" fontId="20" fillId="0" borderId="16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0" fontId="16" fillId="0" borderId="20" xfId="0" applyFont="1" applyBorder="1" applyAlignment="1">
      <alignment horizontal="center" wrapText="1"/>
    </xf>
    <xf numFmtId="0" fontId="20" fillId="0" borderId="35" xfId="0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20" fillId="0" borderId="26" xfId="0" applyFont="1" applyBorder="1" applyAlignment="1">
      <alignment horizontal="center" vertical="center"/>
    </xf>
  </cellXfs>
  <cellStyles count="4">
    <cellStyle name="Currency 2" xfId="3" xr:uid="{00000000-0005-0000-0000-000000000000}"/>
    <cellStyle name="Hyperlink" xfId="2" builtinId="8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27</xdr:row>
      <xdr:rowOff>95250</xdr:rowOff>
    </xdr:from>
    <xdr:to>
      <xdr:col>2</xdr:col>
      <xdr:colOff>1924050</xdr:colOff>
      <xdr:row>31</xdr:row>
      <xdr:rowOff>28575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61925" y="6572250"/>
          <a:ext cx="3409950" cy="695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do solemnly swear, under penalty of law, that the above statements are true, and I have incurred the described expenses and mileage in the discharge of my official duties for the school system.</a:t>
          </a:r>
        </a:p>
      </xdr:txBody>
    </xdr:sp>
    <xdr:clientData/>
  </xdr:twoCellAnchor>
  <xdr:twoCellAnchor editAs="oneCell">
    <xdr:from>
      <xdr:col>3</xdr:col>
      <xdr:colOff>464820</xdr:colOff>
      <xdr:row>1</xdr:row>
      <xdr:rowOff>22860</xdr:rowOff>
    </xdr:from>
    <xdr:to>
      <xdr:col>10</xdr:col>
      <xdr:colOff>76835</xdr:colOff>
      <xdr:row>1</xdr:row>
      <xdr:rowOff>937260</xdr:rowOff>
    </xdr:to>
    <xdr:pic>
      <xdr:nvPicPr>
        <xdr:cNvPr id="6" name="Picture 5" descr="Description: logo-lo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-6000" contrast="18000"/>
        </a:blip>
        <a:srcRect b="25636"/>
        <a:stretch>
          <a:fillRect/>
        </a:stretch>
      </xdr:blipFill>
      <xdr:spPr bwMode="auto">
        <a:xfrm>
          <a:off x="4145280" y="213360"/>
          <a:ext cx="4385945" cy="9144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1691640</xdr:colOff>
      <xdr:row>0</xdr:row>
      <xdr:rowOff>15240</xdr:rowOff>
    </xdr:from>
    <xdr:to>
      <xdr:col>5</xdr:col>
      <xdr:colOff>1524635</xdr:colOff>
      <xdr:row>4</xdr:row>
      <xdr:rowOff>167640</xdr:rowOff>
    </xdr:to>
    <xdr:pic>
      <xdr:nvPicPr>
        <xdr:cNvPr id="4" name="Picture 3" descr="Description: logo-long">
          <a:extLst>
            <a:ext uri="{FF2B5EF4-FFF2-40B4-BE49-F238E27FC236}">
              <a16:creationId xmlns:a16="http://schemas.microsoft.com/office/drawing/2014/main" id="{9634E371-AB04-4BC5-8813-CC5E0A74B2D6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-6000" contrast="18000"/>
        </a:blip>
        <a:srcRect b="25636"/>
        <a:stretch>
          <a:fillRect/>
        </a:stretch>
      </xdr:blipFill>
      <xdr:spPr bwMode="auto">
        <a:xfrm>
          <a:off x="1943100" y="15240"/>
          <a:ext cx="4382135" cy="9144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1638300</xdr:colOff>
      <xdr:row>38</xdr:row>
      <xdr:rowOff>38100</xdr:rowOff>
    </xdr:from>
    <xdr:to>
      <xdr:col>5</xdr:col>
      <xdr:colOff>1471295</xdr:colOff>
      <xdr:row>43</xdr:row>
      <xdr:rowOff>0</xdr:rowOff>
    </xdr:to>
    <xdr:pic>
      <xdr:nvPicPr>
        <xdr:cNvPr id="5" name="Picture 4" descr="Description: logo-long">
          <a:extLst>
            <a:ext uri="{FF2B5EF4-FFF2-40B4-BE49-F238E27FC236}">
              <a16:creationId xmlns:a16="http://schemas.microsoft.com/office/drawing/2014/main" id="{1D65D975-E48A-41C0-BC8A-6B2531DEEC8F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-6000" contrast="18000"/>
        </a:blip>
        <a:srcRect b="25636"/>
        <a:stretch>
          <a:fillRect/>
        </a:stretch>
      </xdr:blipFill>
      <xdr:spPr bwMode="auto">
        <a:xfrm>
          <a:off x="1889760" y="10500360"/>
          <a:ext cx="4382135" cy="9144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85725</xdr:colOff>
      <xdr:row>8</xdr:row>
      <xdr:rowOff>95250</xdr:rowOff>
    </xdr:to>
    <xdr:pic>
      <xdr:nvPicPr>
        <xdr:cNvPr id="3" name="Picture 2" descr="Description: logo-lo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-6000" contrast="18000"/>
        </a:blip>
        <a:srcRect b="25636"/>
        <a:stretch>
          <a:fillRect/>
        </a:stretch>
      </xdr:blipFill>
      <xdr:spPr bwMode="auto">
        <a:xfrm>
          <a:off x="0" y="190500"/>
          <a:ext cx="7324725" cy="1428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sa.gov/portal/content/104877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55"/>
  <sheetViews>
    <sheetView showZeros="0" tabSelected="1" showOutlineSymbols="0" topLeftCell="A7" zoomScaleNormal="100" workbookViewId="0">
      <selection activeCell="E32" sqref="E32"/>
    </sheetView>
  </sheetViews>
  <sheetFormatPr defaultColWidth="9.6640625" defaultRowHeight="15"/>
  <cols>
    <col min="1" max="1" width="10.6640625" style="1" customWidth="1"/>
    <col min="2" max="2" width="8.88671875" style="1" customWidth="1"/>
    <col min="3" max="3" width="26.44140625" style="1" customWidth="1"/>
    <col min="4" max="4" width="9.6640625" style="1" customWidth="1"/>
    <col min="5" max="7" width="7.6640625" style="1" customWidth="1"/>
    <col min="8" max="8" width="9.109375" style="1" customWidth="1"/>
    <col min="9" max="11" width="7.6640625" style="1" customWidth="1"/>
    <col min="12" max="12" width="9.33203125" style="1" customWidth="1"/>
    <col min="13" max="14" width="8.6640625" style="1" customWidth="1"/>
    <col min="15" max="15" width="9.6640625" style="1" customWidth="1"/>
    <col min="16" max="16" width="10.33203125" style="1" customWidth="1"/>
    <col min="17" max="17" width="0.6640625" style="1" customWidth="1"/>
    <col min="18" max="16384" width="9.6640625" style="1"/>
  </cols>
  <sheetData>
    <row r="2" spans="1:17" ht="77.25" customHeight="1">
      <c r="A2" s="213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</row>
    <row r="3" spans="1:17" ht="37.5" customHeight="1">
      <c r="A3" s="214" t="s">
        <v>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</row>
    <row r="4" spans="1:17" ht="16.5" thickBot="1">
      <c r="A4" s="51" t="s">
        <v>1</v>
      </c>
      <c r="B4" s="96"/>
      <c r="C4" s="92"/>
      <c r="D4" s="91"/>
      <c r="E4" s="52" t="s">
        <v>2</v>
      </c>
      <c r="F4" s="90"/>
      <c r="G4" s="53"/>
      <c r="H4" s="93" t="s">
        <v>3</v>
      </c>
      <c r="I4" s="53"/>
      <c r="J4" s="95"/>
      <c r="K4" s="91"/>
      <c r="L4" s="92"/>
      <c r="M4" s="92"/>
      <c r="N4" s="92"/>
      <c r="O4" s="92"/>
      <c r="P4" s="92"/>
      <c r="Q4"/>
    </row>
    <row r="5" spans="1:17" ht="15.75" thickBot="1">
      <c r="A5"/>
      <c r="C5"/>
      <c r="D5" s="2"/>
      <c r="E5"/>
      <c r="F5"/>
      <c r="J5" s="192"/>
      <c r="Q5"/>
    </row>
    <row r="6" spans="1:17" ht="15.75" thickTop="1">
      <c r="A6" s="4"/>
      <c r="B6" s="5" t="s">
        <v>4</v>
      </c>
      <c r="C6" s="6"/>
      <c r="D6" s="6"/>
      <c r="E6" s="6"/>
      <c r="F6" s="6"/>
      <c r="G6" s="6"/>
      <c r="H6" s="6"/>
      <c r="I6" s="5" t="s">
        <v>5</v>
      </c>
      <c r="J6" s="6"/>
      <c r="K6" s="6"/>
      <c r="L6" s="6"/>
      <c r="M6" s="6"/>
      <c r="N6" s="6"/>
      <c r="O6" s="5" t="s">
        <v>6</v>
      </c>
      <c r="P6" s="6"/>
      <c r="Q6" s="7"/>
    </row>
    <row r="7" spans="1:17">
      <c r="A7" s="8"/>
      <c r="B7" s="9" t="s">
        <v>7</v>
      </c>
      <c r="C7" s="10"/>
      <c r="D7" s="10" t="s">
        <v>8</v>
      </c>
      <c r="E7" s="10"/>
      <c r="F7" s="10" t="s">
        <v>9</v>
      </c>
      <c r="G7" s="10" t="s">
        <v>10</v>
      </c>
      <c r="H7" s="10"/>
      <c r="I7" s="9"/>
      <c r="J7" s="10"/>
      <c r="K7" s="10"/>
      <c r="L7" s="10"/>
      <c r="M7" s="10" t="s">
        <v>11</v>
      </c>
      <c r="N7" s="10"/>
      <c r="O7" s="9" t="s">
        <v>12</v>
      </c>
      <c r="P7" s="10" t="s">
        <v>6</v>
      </c>
      <c r="Q7" s="7"/>
    </row>
    <row r="8" spans="1:17">
      <c r="A8" s="8" t="s">
        <v>13</v>
      </c>
      <c r="B8" s="8" t="s">
        <v>14</v>
      </c>
      <c r="C8" s="11"/>
      <c r="D8" s="11" t="s">
        <v>15</v>
      </c>
      <c r="E8" s="11" t="s">
        <v>16</v>
      </c>
      <c r="F8" s="11" t="s">
        <v>17</v>
      </c>
      <c r="G8" s="11" t="s">
        <v>18</v>
      </c>
      <c r="H8" s="11" t="s">
        <v>19</v>
      </c>
      <c r="I8" s="8" t="s">
        <v>20</v>
      </c>
      <c r="J8" s="11"/>
      <c r="K8" s="11"/>
      <c r="L8" s="11" t="s">
        <v>19</v>
      </c>
      <c r="M8" s="11" t="s">
        <v>21</v>
      </c>
      <c r="N8" s="11" t="s">
        <v>19</v>
      </c>
      <c r="O8" s="8" t="s">
        <v>22</v>
      </c>
      <c r="P8" s="11" t="s">
        <v>23</v>
      </c>
      <c r="Q8" s="7"/>
    </row>
    <row r="9" spans="1:17" ht="15.75" thickBot="1">
      <c r="A9" s="12" t="s">
        <v>24</v>
      </c>
      <c r="B9" s="8" t="s">
        <v>25</v>
      </c>
      <c r="C9" s="11" t="s">
        <v>26</v>
      </c>
      <c r="D9" s="11" t="s">
        <v>27</v>
      </c>
      <c r="E9" s="11" t="s">
        <v>28</v>
      </c>
      <c r="F9" s="11"/>
      <c r="G9" s="11" t="s">
        <v>29</v>
      </c>
      <c r="H9" s="11" t="s">
        <v>30</v>
      </c>
      <c r="I9" s="8" t="s">
        <v>31</v>
      </c>
      <c r="J9" s="11" t="s">
        <v>32</v>
      </c>
      <c r="K9" s="11" t="s">
        <v>33</v>
      </c>
      <c r="L9" s="11" t="s">
        <v>34</v>
      </c>
      <c r="M9" s="11" t="s">
        <v>35</v>
      </c>
      <c r="N9" s="11" t="s">
        <v>36</v>
      </c>
      <c r="O9" s="8" t="s">
        <v>37</v>
      </c>
      <c r="P9" s="11" t="s">
        <v>9</v>
      </c>
      <c r="Q9" s="7"/>
    </row>
    <row r="10" spans="1:17" ht="20.100000000000001" customHeight="1" thickTop="1" thickBot="1">
      <c r="A10" s="157"/>
      <c r="B10" s="167" t="s">
        <v>114</v>
      </c>
      <c r="C10" s="169"/>
      <c r="D10" s="186"/>
      <c r="E10" s="22"/>
      <c r="F10" s="29">
        <v>0</v>
      </c>
      <c r="G10" s="29"/>
      <c r="H10" s="158"/>
      <c r="I10" s="203"/>
      <c r="J10" s="25"/>
      <c r="K10" s="25"/>
      <c r="L10" s="159">
        <f t="shared" ref="L10:L23" si="0">SUM(I10:K10)</f>
        <v>0</v>
      </c>
      <c r="M10" s="29"/>
      <c r="N10" s="159">
        <f>L10+M10</f>
        <v>0</v>
      </c>
      <c r="O10" s="21"/>
      <c r="P10" s="29"/>
      <c r="Q10" s="7"/>
    </row>
    <row r="11" spans="1:17" ht="20.100000000000001" customHeight="1" thickTop="1" thickBot="1">
      <c r="A11" s="160"/>
      <c r="B11" s="161"/>
      <c r="C11" s="170"/>
      <c r="D11" s="187"/>
      <c r="E11" s="162"/>
      <c r="F11" s="31"/>
      <c r="G11" s="31"/>
      <c r="H11" s="163"/>
      <c r="I11" s="164"/>
      <c r="J11" s="28"/>
      <c r="K11" s="28"/>
      <c r="L11" s="159">
        <f t="shared" si="0"/>
        <v>0</v>
      </c>
      <c r="M11" s="31"/>
      <c r="N11" s="159">
        <f t="shared" ref="N11:N23" si="1">L11+M11</f>
        <v>0</v>
      </c>
      <c r="O11" s="27"/>
      <c r="P11" s="31"/>
      <c r="Q11" s="7"/>
    </row>
    <row r="12" spans="1:17" ht="20.100000000000001" customHeight="1" thickTop="1" thickBot="1">
      <c r="A12" s="165"/>
      <c r="B12" s="167"/>
      <c r="C12" s="169"/>
      <c r="D12" s="166"/>
      <c r="E12" s="166"/>
      <c r="F12" s="30"/>
      <c r="G12" s="30"/>
      <c r="H12" s="158"/>
      <c r="I12" s="35"/>
      <c r="J12" s="26"/>
      <c r="K12" s="26"/>
      <c r="L12" s="159">
        <f t="shared" si="0"/>
        <v>0</v>
      </c>
      <c r="M12" s="30"/>
      <c r="N12" s="159">
        <f t="shared" si="1"/>
        <v>0</v>
      </c>
      <c r="O12" s="24"/>
      <c r="P12" s="30"/>
      <c r="Q12" s="7"/>
    </row>
    <row r="13" spans="1:17" ht="20.100000000000001" customHeight="1" thickTop="1" thickBot="1">
      <c r="A13" s="160"/>
      <c r="B13" s="161"/>
      <c r="C13" s="170"/>
      <c r="D13" s="23"/>
      <c r="E13" s="162"/>
      <c r="F13" s="31"/>
      <c r="G13" s="31"/>
      <c r="H13" s="163"/>
      <c r="I13" s="164"/>
      <c r="J13" s="28"/>
      <c r="K13" s="28"/>
      <c r="L13" s="159">
        <f t="shared" si="0"/>
        <v>0</v>
      </c>
      <c r="M13" s="31"/>
      <c r="N13" s="159">
        <f t="shared" si="1"/>
        <v>0</v>
      </c>
      <c r="O13" s="27"/>
      <c r="P13" s="31"/>
      <c r="Q13" s="7"/>
    </row>
    <row r="14" spans="1:17" ht="20.100000000000001" customHeight="1" thickTop="1" thickBot="1">
      <c r="A14" s="165"/>
      <c r="B14" s="167"/>
      <c r="C14" s="169"/>
      <c r="D14" s="189"/>
      <c r="E14" s="166"/>
      <c r="F14" s="30"/>
      <c r="G14" s="30"/>
      <c r="H14" s="158"/>
      <c r="I14" s="35"/>
      <c r="J14" s="26"/>
      <c r="K14" s="26"/>
      <c r="L14" s="159">
        <f t="shared" si="0"/>
        <v>0</v>
      </c>
      <c r="M14" s="30"/>
      <c r="N14" s="159">
        <f t="shared" si="1"/>
        <v>0</v>
      </c>
      <c r="O14" s="24"/>
      <c r="P14" s="30"/>
      <c r="Q14" s="7"/>
    </row>
    <row r="15" spans="1:17" ht="20.100000000000001" customHeight="1" thickTop="1" thickBot="1">
      <c r="A15" s="160"/>
      <c r="B15" s="161"/>
      <c r="C15" s="170"/>
      <c r="D15" s="23"/>
      <c r="E15" s="162"/>
      <c r="F15" s="31"/>
      <c r="G15" s="31"/>
      <c r="H15" s="163"/>
      <c r="I15" s="164"/>
      <c r="J15" s="28"/>
      <c r="K15" s="28"/>
      <c r="L15" s="159">
        <f t="shared" si="0"/>
        <v>0</v>
      </c>
      <c r="M15" s="31"/>
      <c r="N15" s="159">
        <f t="shared" si="1"/>
        <v>0</v>
      </c>
      <c r="O15" s="27"/>
      <c r="P15" s="31"/>
      <c r="Q15" s="7"/>
    </row>
    <row r="16" spans="1:17" ht="20.100000000000001" customHeight="1" thickTop="1" thickBot="1">
      <c r="A16" s="165"/>
      <c r="B16" s="167"/>
      <c r="C16" s="170"/>
      <c r="D16" s="188"/>
      <c r="E16" s="166"/>
      <c r="F16" s="30"/>
      <c r="G16" s="30"/>
      <c r="H16" s="158"/>
      <c r="I16" s="35"/>
      <c r="J16" s="203"/>
      <c r="K16" s="26"/>
      <c r="L16" s="159">
        <f t="shared" si="0"/>
        <v>0</v>
      </c>
      <c r="M16" s="30"/>
      <c r="N16" s="159">
        <f t="shared" si="1"/>
        <v>0</v>
      </c>
      <c r="O16" s="24"/>
      <c r="P16" s="30"/>
      <c r="Q16" s="7"/>
    </row>
    <row r="17" spans="1:18" ht="20.100000000000001" customHeight="1" thickTop="1" thickBot="1">
      <c r="A17" s="168"/>
      <c r="B17" s="161"/>
      <c r="C17" s="169"/>
      <c r="D17" s="187"/>
      <c r="E17" s="162"/>
      <c r="F17" s="31"/>
      <c r="G17" s="31"/>
      <c r="H17" s="163"/>
      <c r="I17" s="164"/>
      <c r="J17" s="28"/>
      <c r="K17" s="28"/>
      <c r="L17" s="159">
        <f t="shared" si="0"/>
        <v>0</v>
      </c>
      <c r="M17" s="31"/>
      <c r="N17" s="159">
        <f t="shared" si="1"/>
        <v>0</v>
      </c>
      <c r="O17" s="27"/>
      <c r="P17" s="31"/>
      <c r="Q17" s="7"/>
    </row>
    <row r="18" spans="1:18" ht="20.100000000000001" customHeight="1" thickTop="1" thickBot="1">
      <c r="A18" s="165"/>
      <c r="B18" s="167"/>
      <c r="C18" s="169"/>
      <c r="D18" s="166"/>
      <c r="E18" s="166"/>
      <c r="F18" s="30"/>
      <c r="G18" s="30"/>
      <c r="H18" s="158"/>
      <c r="I18" s="35"/>
      <c r="J18" s="26"/>
      <c r="K18" s="26"/>
      <c r="L18" s="159">
        <f t="shared" si="0"/>
        <v>0</v>
      </c>
      <c r="M18" s="30"/>
      <c r="N18" s="159">
        <f t="shared" si="1"/>
        <v>0</v>
      </c>
      <c r="O18" s="24"/>
      <c r="P18" s="30"/>
      <c r="Q18" s="7"/>
    </row>
    <row r="19" spans="1:18" ht="20.100000000000001" customHeight="1" thickTop="1" thickBot="1">
      <c r="A19" s="168"/>
      <c r="B19" s="161"/>
      <c r="C19" s="170"/>
      <c r="D19" s="23"/>
      <c r="E19" s="162"/>
      <c r="F19" s="31">
        <v>0</v>
      </c>
      <c r="G19" s="31"/>
      <c r="H19" s="163"/>
      <c r="I19" s="164"/>
      <c r="J19" s="28"/>
      <c r="K19" s="28"/>
      <c r="L19" s="159">
        <f t="shared" si="0"/>
        <v>0</v>
      </c>
      <c r="M19" s="31"/>
      <c r="N19" s="159">
        <f t="shared" si="1"/>
        <v>0</v>
      </c>
      <c r="O19" s="27"/>
      <c r="P19" s="31"/>
      <c r="Q19" s="7"/>
    </row>
    <row r="20" spans="1:18" ht="20.100000000000001" customHeight="1" thickTop="1" thickBot="1">
      <c r="A20" s="165"/>
      <c r="B20" s="24"/>
      <c r="C20" s="14"/>
      <c r="D20" s="166"/>
      <c r="E20" s="166"/>
      <c r="F20" s="30"/>
      <c r="G20" s="30"/>
      <c r="H20" s="158"/>
      <c r="I20" s="35"/>
      <c r="J20" s="26"/>
      <c r="K20" s="26"/>
      <c r="L20" s="159">
        <f t="shared" si="0"/>
        <v>0</v>
      </c>
      <c r="M20" s="30"/>
      <c r="N20" s="159">
        <f t="shared" si="1"/>
        <v>0</v>
      </c>
      <c r="O20" s="24"/>
      <c r="P20" s="30"/>
      <c r="Q20" s="7"/>
    </row>
    <row r="21" spans="1:18" ht="20.100000000000001" customHeight="1" thickTop="1" thickBot="1">
      <c r="A21" s="168"/>
      <c r="B21" s="171"/>
      <c r="C21" s="13"/>
      <c r="D21" s="23"/>
      <c r="E21" s="162"/>
      <c r="F21" s="31"/>
      <c r="G21" s="31"/>
      <c r="H21" s="163"/>
      <c r="I21" s="164"/>
      <c r="J21" s="28"/>
      <c r="K21" s="28"/>
      <c r="L21" s="159">
        <f t="shared" si="0"/>
        <v>0</v>
      </c>
      <c r="M21" s="31"/>
      <c r="N21" s="159">
        <f t="shared" si="1"/>
        <v>0</v>
      </c>
      <c r="O21" s="27"/>
      <c r="P21" s="31"/>
      <c r="Q21" s="7"/>
    </row>
    <row r="22" spans="1:18" ht="20.100000000000001" customHeight="1" thickTop="1" thickBot="1">
      <c r="A22" s="165"/>
      <c r="B22" s="24"/>
      <c r="C22" s="14"/>
      <c r="D22" s="166"/>
      <c r="E22" s="166"/>
      <c r="F22" s="30"/>
      <c r="G22" s="30"/>
      <c r="H22" s="158"/>
      <c r="I22" s="35"/>
      <c r="J22" s="26"/>
      <c r="K22" s="26"/>
      <c r="L22" s="159">
        <f t="shared" si="0"/>
        <v>0</v>
      </c>
      <c r="M22" s="30"/>
      <c r="N22" s="159">
        <f t="shared" si="1"/>
        <v>0</v>
      </c>
      <c r="O22" s="24"/>
      <c r="P22" s="30"/>
      <c r="Q22" s="7"/>
    </row>
    <row r="23" spans="1:18" ht="20.100000000000001" customHeight="1" thickTop="1">
      <c r="A23" s="168"/>
      <c r="B23" s="171"/>
      <c r="C23" s="13"/>
      <c r="D23" s="23"/>
      <c r="E23" s="162"/>
      <c r="F23" s="31"/>
      <c r="G23" s="31"/>
      <c r="H23" s="163"/>
      <c r="I23" s="164"/>
      <c r="J23" s="28"/>
      <c r="K23" s="28"/>
      <c r="L23" s="159">
        <f t="shared" si="0"/>
        <v>0</v>
      </c>
      <c r="M23" s="31"/>
      <c r="N23" s="159">
        <f t="shared" si="1"/>
        <v>0</v>
      </c>
      <c r="O23" s="27"/>
      <c r="P23" s="31"/>
      <c r="Q23" s="7"/>
    </row>
    <row r="24" spans="1:18" ht="20.100000000000001" customHeight="1">
      <c r="A24" s="165"/>
      <c r="B24" s="24"/>
      <c r="C24" s="14"/>
      <c r="D24" s="166"/>
      <c r="E24" s="166"/>
      <c r="F24" s="30"/>
      <c r="G24" s="30"/>
      <c r="H24" s="158"/>
      <c r="I24" s="158"/>
      <c r="J24" s="158"/>
      <c r="K24" s="158"/>
      <c r="L24" s="158"/>
      <c r="M24" s="158"/>
      <c r="N24" s="158"/>
      <c r="O24" s="24"/>
      <c r="P24" s="30"/>
      <c r="Q24" s="7"/>
    </row>
    <row r="25" spans="1:18" ht="20.100000000000001" customHeight="1" thickBot="1">
      <c r="A25" s="216" t="s">
        <v>38</v>
      </c>
      <c r="B25" s="215"/>
      <c r="C25" s="215"/>
      <c r="D25" s="217"/>
      <c r="E25" s="88">
        <f>+E29*E31</f>
        <v>0</v>
      </c>
      <c r="F25" s="88">
        <f>SUM(F10:F24)</f>
        <v>0</v>
      </c>
      <c r="G25" s="88">
        <f>SUM(G10:G24)</f>
        <v>0</v>
      </c>
      <c r="H25" s="88">
        <f>SUM(E25:G25)</f>
        <v>0</v>
      </c>
      <c r="I25" s="88">
        <f t="shared" ref="I25:K25" si="2">SUM(I10:I23)</f>
        <v>0</v>
      </c>
      <c r="J25" s="88">
        <f t="shared" si="2"/>
        <v>0</v>
      </c>
      <c r="K25" s="88">
        <f t="shared" si="2"/>
        <v>0</v>
      </c>
      <c r="L25" s="88">
        <f>SUM(L10:L23)</f>
        <v>0</v>
      </c>
      <c r="M25" s="88">
        <f>SUM(M10:M21)</f>
        <v>0</v>
      </c>
      <c r="N25" s="88">
        <f>+L25+M25</f>
        <v>0</v>
      </c>
      <c r="O25" s="27"/>
      <c r="P25" s="88">
        <f>SUM(P10:P24)</f>
        <v>0</v>
      </c>
      <c r="Q25" s="7"/>
    </row>
    <row r="26" spans="1:18" ht="20.100000000000001" customHeight="1" thickBot="1">
      <c r="A26" s="224" t="s">
        <v>39</v>
      </c>
      <c r="B26" s="215"/>
      <c r="C26" s="215"/>
      <c r="D26" s="172"/>
      <c r="E26" s="172"/>
      <c r="F26" s="36"/>
      <c r="G26" s="163"/>
      <c r="H26" s="163"/>
      <c r="I26" s="89" t="s">
        <v>40</v>
      </c>
      <c r="J26" s="173"/>
      <c r="K26" s="173"/>
      <c r="L26" s="173"/>
      <c r="M26" s="174"/>
      <c r="N26" s="105"/>
      <c r="O26" s="163"/>
      <c r="P26" s="163"/>
      <c r="Q26" s="7"/>
    </row>
    <row r="27" spans="1:18" ht="20.100000000000001" customHeight="1" thickBot="1">
      <c r="A27" s="222"/>
      <c r="B27" s="223"/>
      <c r="C27" s="37"/>
      <c r="D27" s="172"/>
      <c r="E27" s="175"/>
      <c r="F27" s="163"/>
      <c r="G27" s="36"/>
      <c r="H27" s="176"/>
      <c r="I27" s="89" t="s">
        <v>41</v>
      </c>
      <c r="J27" s="173"/>
      <c r="K27" s="173"/>
      <c r="L27" s="173"/>
      <c r="M27" s="174"/>
      <c r="N27" s="103"/>
      <c r="O27" s="163"/>
      <c r="P27" s="163"/>
      <c r="Q27" s="7"/>
    </row>
    <row r="28" spans="1:18" ht="15.75">
      <c r="A28" s="32"/>
      <c r="B28" s="33"/>
      <c r="C28" s="177"/>
      <c r="D28" s="43" t="s">
        <v>19</v>
      </c>
      <c r="E28" s="44"/>
      <c r="F28" s="218" t="s">
        <v>42</v>
      </c>
      <c r="G28" s="219"/>
      <c r="H28" s="83"/>
      <c r="I28" s="42" t="s">
        <v>43</v>
      </c>
      <c r="J28" s="34"/>
      <c r="K28" s="34"/>
      <c r="L28" s="34"/>
      <c r="M28" s="83"/>
      <c r="N28" s="178"/>
      <c r="O28" s="47" t="s">
        <v>19</v>
      </c>
      <c r="P28" s="83"/>
      <c r="Q28" s="7"/>
    </row>
    <row r="29" spans="1:18" ht="16.5" thickBot="1">
      <c r="A29" s="15"/>
      <c r="B29" s="15"/>
      <c r="C29" s="179"/>
      <c r="D29" s="43" t="s">
        <v>28</v>
      </c>
      <c r="E29" s="45">
        <f>SUM(E10:E24)</f>
        <v>0</v>
      </c>
      <c r="F29" s="220" t="s">
        <v>44</v>
      </c>
      <c r="G29" s="221"/>
      <c r="H29" s="85">
        <f>SUM(E25:G25)-F26-G27</f>
        <v>0</v>
      </c>
      <c r="I29" s="42" t="s">
        <v>45</v>
      </c>
      <c r="J29" s="180"/>
      <c r="K29" s="180"/>
      <c r="L29" s="180"/>
      <c r="M29" s="84">
        <f>+N25-N26-N27</f>
        <v>0</v>
      </c>
      <c r="N29" s="180"/>
      <c r="O29" s="48" t="s">
        <v>6</v>
      </c>
      <c r="P29" s="84">
        <f>+P25</f>
        <v>0</v>
      </c>
      <c r="Q29" s="7"/>
    </row>
    <row r="30" spans="1:18" ht="16.5" customHeight="1" thickTop="1">
      <c r="A30"/>
      <c r="D30" s="211" t="s">
        <v>46</v>
      </c>
      <c r="E30" s="44"/>
      <c r="F30" s="16"/>
      <c r="G30" s="16"/>
      <c r="H30"/>
      <c r="I30" s="38" t="s">
        <v>47</v>
      </c>
      <c r="J30" s="39"/>
      <c r="K30" s="3"/>
      <c r="L30" s="3"/>
      <c r="M30" s="3"/>
      <c r="N30" s="3"/>
      <c r="O30" s="83"/>
      <c r="P30" s="181"/>
      <c r="Q30" s="7"/>
    </row>
    <row r="31" spans="1:18" ht="16.5" thickBot="1">
      <c r="A31"/>
      <c r="D31" s="212"/>
      <c r="E31" s="94">
        <v>0.7</v>
      </c>
      <c r="I31" s="40" t="s">
        <v>48</v>
      </c>
      <c r="J31" s="41"/>
      <c r="O31" s="84">
        <f>+H29+M29+P29</f>
        <v>0</v>
      </c>
      <c r="Q31" s="7"/>
      <c r="R31" s="49"/>
    </row>
    <row r="32" spans="1:18" ht="16.5" thickTop="1" thickBot="1">
      <c r="A32"/>
      <c r="I32" s="16"/>
      <c r="J32" s="16"/>
      <c r="K32" s="16"/>
      <c r="L32" s="16"/>
      <c r="M32" s="16"/>
      <c r="N32" s="16"/>
      <c r="O32" s="16"/>
      <c r="P32" s="87"/>
      <c r="Q32"/>
      <c r="R32" s="49"/>
    </row>
    <row r="33" spans="1:19" ht="20.100000000000001" customHeight="1" thickTop="1">
      <c r="D33" s="182"/>
      <c r="F33" s="98"/>
      <c r="G33" s="5" t="s">
        <v>49</v>
      </c>
      <c r="H33" s="183"/>
      <c r="I33" s="17" t="s">
        <v>50</v>
      </c>
      <c r="J33" s="183"/>
      <c r="K33" s="183"/>
      <c r="L33" s="183"/>
      <c r="M33" s="17" t="s">
        <v>51</v>
      </c>
      <c r="N33" s="183"/>
      <c r="O33" s="183" t="s">
        <v>9</v>
      </c>
      <c r="P33" s="184"/>
      <c r="Q33" s="7"/>
    </row>
    <row r="34" spans="1:19" ht="32.1" customHeight="1">
      <c r="A34" s="20" t="s">
        <v>115</v>
      </c>
      <c r="B34" s="181"/>
      <c r="C34" s="18"/>
      <c r="D34" s="190"/>
      <c r="E34" s="181"/>
      <c r="F34" s="81"/>
      <c r="G34" s="197"/>
      <c r="H34" s="97"/>
      <c r="I34" s="207"/>
      <c r="J34" s="208"/>
      <c r="K34" s="208"/>
      <c r="L34" s="208"/>
      <c r="M34" s="208"/>
      <c r="N34" s="208"/>
      <c r="O34" s="46"/>
      <c r="P34" s="99">
        <f>+H25+N25+P25</f>
        <v>0</v>
      </c>
      <c r="Q34" s="7"/>
      <c r="S34" s="50"/>
    </row>
    <row r="35" spans="1:19" ht="32.1" customHeight="1">
      <c r="A35" s="19" t="s">
        <v>53</v>
      </c>
      <c r="B35" s="181"/>
      <c r="C35" s="181"/>
      <c r="D35" s="181"/>
      <c r="E35" s="181"/>
      <c r="F35" s="82"/>
      <c r="G35" s="204"/>
      <c r="H35" s="205"/>
      <c r="I35" s="205"/>
      <c r="J35" s="205"/>
      <c r="K35" s="205"/>
      <c r="L35" s="206"/>
      <c r="M35" s="193" t="s">
        <v>54</v>
      </c>
      <c r="N35" s="194"/>
      <c r="O35" s="185"/>
      <c r="P35" s="104"/>
      <c r="Q35" s="7"/>
    </row>
    <row r="36" spans="1:19" ht="32.1" customHeight="1">
      <c r="A36" s="19"/>
      <c r="B36" s="181"/>
      <c r="C36" s="181"/>
      <c r="D36" s="181"/>
      <c r="E36" s="181"/>
      <c r="F36" s="202"/>
      <c r="G36" s="209"/>
      <c r="H36" s="210"/>
      <c r="I36" s="210"/>
      <c r="J36" s="210"/>
      <c r="K36" s="210"/>
      <c r="L36" s="210"/>
      <c r="M36" s="198"/>
      <c r="N36" s="191"/>
      <c r="O36" s="200"/>
      <c r="P36" s="201"/>
      <c r="Q36" s="7"/>
    </row>
    <row r="37" spans="1:19" ht="32.1" customHeight="1" thickBot="1">
      <c r="A37" s="19" t="s">
        <v>55</v>
      </c>
      <c r="B37" s="3"/>
      <c r="C37" s="3"/>
      <c r="D37" s="181"/>
      <c r="E37" s="3"/>
      <c r="F37" s="50"/>
      <c r="G37" s="195"/>
      <c r="H37" s="196"/>
      <c r="I37" s="100"/>
      <c r="J37" s="100"/>
      <c r="K37" s="100"/>
      <c r="L37" s="100"/>
      <c r="M37" s="101" t="s">
        <v>56</v>
      </c>
      <c r="N37" s="199"/>
      <c r="O37" s="100"/>
      <c r="P37" s="102">
        <f>SUM(P34:P36)</f>
        <v>0</v>
      </c>
      <c r="Q37" s="7"/>
    </row>
    <row r="38" spans="1:19" ht="4.5" customHeight="1" thickTop="1">
      <c r="A38"/>
      <c r="B38"/>
      <c r="C38"/>
      <c r="D38"/>
      <c r="E38"/>
      <c r="F38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9" ht="15.75" thickBot="1">
      <c r="A39" s="86"/>
      <c r="B39" s="86"/>
      <c r="C39" s="86"/>
    </row>
    <row r="40" spans="1:19" ht="20.100000000000001" customHeight="1" thickTop="1">
      <c r="A40" s="2" t="s">
        <v>57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9">
      <c r="A41" s="2" t="s">
        <v>58</v>
      </c>
    </row>
    <row r="42" spans="1:19">
      <c r="A42" s="2" t="s">
        <v>59</v>
      </c>
    </row>
    <row r="43" spans="1:19">
      <c r="A43" s="2" t="s">
        <v>60</v>
      </c>
    </row>
    <row r="44" spans="1:19">
      <c r="A44" s="2" t="s">
        <v>61</v>
      </c>
    </row>
    <row r="45" spans="1:19">
      <c r="A45" s="2" t="s">
        <v>62</v>
      </c>
    </row>
    <row r="48" spans="1:19">
      <c r="A48" s="1" t="s">
        <v>63</v>
      </c>
      <c r="B48"/>
      <c r="C48"/>
      <c r="D48"/>
      <c r="F48"/>
      <c r="G48"/>
      <c r="H48"/>
      <c r="I48"/>
      <c r="J48"/>
      <c r="K48"/>
      <c r="L48"/>
      <c r="M48"/>
    </row>
    <row r="49" spans="1:18">
      <c r="A49"/>
      <c r="B49"/>
      <c r="C49"/>
      <c r="D49"/>
      <c r="E49"/>
      <c r="F49"/>
      <c r="G49"/>
      <c r="H49"/>
      <c r="I49"/>
      <c r="J49"/>
      <c r="K49"/>
      <c r="L49"/>
      <c r="M49"/>
    </row>
    <row r="50" spans="1:18">
      <c r="A50"/>
      <c r="B50" s="95" t="s">
        <v>116</v>
      </c>
      <c r="C50"/>
      <c r="D50"/>
      <c r="E50"/>
      <c r="F50"/>
      <c r="G50"/>
      <c r="H50"/>
      <c r="I50"/>
      <c r="J50"/>
      <c r="K50"/>
      <c r="L50"/>
      <c r="M50"/>
    </row>
    <row r="51" spans="1:18">
      <c r="A51"/>
      <c r="B51"/>
      <c r="C51"/>
      <c r="D51"/>
      <c r="E51"/>
      <c r="F51"/>
      <c r="G51"/>
      <c r="H51"/>
      <c r="I51"/>
      <c r="J51"/>
      <c r="K51"/>
      <c r="L51"/>
      <c r="M51"/>
    </row>
    <row r="52" spans="1:18">
      <c r="A52" s="1" t="s">
        <v>64</v>
      </c>
      <c r="B52"/>
      <c r="C52"/>
      <c r="D52"/>
      <c r="E52"/>
      <c r="F52"/>
      <c r="G52"/>
      <c r="H52"/>
      <c r="I52"/>
      <c r="J52"/>
      <c r="K52"/>
      <c r="L52"/>
      <c r="M52"/>
    </row>
    <row r="53" spans="1:18">
      <c r="A53"/>
      <c r="B53"/>
      <c r="C53"/>
      <c r="D53"/>
      <c r="E53"/>
      <c r="F53"/>
      <c r="G53"/>
      <c r="H53"/>
      <c r="I53"/>
      <c r="J53"/>
      <c r="K53"/>
      <c r="L53"/>
      <c r="M53"/>
      <c r="R53"/>
    </row>
    <row r="54" spans="1:18">
      <c r="A54"/>
      <c r="B54" s="95" t="s">
        <v>65</v>
      </c>
      <c r="C54"/>
      <c r="D54"/>
      <c r="E54"/>
      <c r="F54"/>
      <c r="G54"/>
      <c r="H54"/>
      <c r="I54"/>
      <c r="J54"/>
      <c r="K54"/>
      <c r="L54"/>
      <c r="M54"/>
    </row>
    <row r="55" spans="1:18">
      <c r="A55"/>
      <c r="B55"/>
      <c r="C55"/>
      <c r="D55"/>
      <c r="E55"/>
      <c r="F55"/>
      <c r="G55"/>
      <c r="H55"/>
      <c r="I55"/>
      <c r="J55"/>
      <c r="K55"/>
      <c r="L55"/>
      <c r="M55"/>
    </row>
  </sheetData>
  <mergeCells count="11">
    <mergeCell ref="G35:L35"/>
    <mergeCell ref="I34:N34"/>
    <mergeCell ref="G36:L36"/>
    <mergeCell ref="D30:D31"/>
    <mergeCell ref="A2:P2"/>
    <mergeCell ref="A3:P3"/>
    <mergeCell ref="A25:D25"/>
    <mergeCell ref="F28:G28"/>
    <mergeCell ref="F29:G29"/>
    <mergeCell ref="A27:B27"/>
    <mergeCell ref="A26:C26"/>
  </mergeCells>
  <phoneticPr fontId="4" type="noConversion"/>
  <hyperlinks>
    <hyperlink ref="B54" r:id="rId1" xr:uid="{00000000-0004-0000-0000-000001000000}"/>
  </hyperlinks>
  <printOptions horizontalCentered="1" verticalCentered="1"/>
  <pageMargins left="0.3" right="0.3" top="0.25" bottom="0.25" header="0" footer="0"/>
  <pageSetup scale="70" orientation="landscape" r:id="rId2"/>
  <headerFooter alignWithMargins="0"/>
  <ignoredErrors>
    <ignoredError sqref="H25" formula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H72"/>
  <sheetViews>
    <sheetView zoomScaleNormal="100" workbookViewId="0">
      <selection activeCell="L11" sqref="L11"/>
    </sheetView>
  </sheetViews>
  <sheetFormatPr defaultRowHeight="15"/>
  <cols>
    <col min="1" max="1" width="3" bestFit="1" customWidth="1"/>
    <col min="2" max="2" width="36.109375" customWidth="1"/>
    <col min="3" max="3" width="4.33203125" customWidth="1"/>
    <col min="4" max="4" width="11" customWidth="1"/>
    <col min="5" max="5" width="2.77734375" customWidth="1"/>
    <col min="6" max="6" width="26.6640625" customWidth="1"/>
    <col min="7" max="7" width="4.109375" customWidth="1"/>
    <col min="8" max="8" width="12" bestFit="1" customWidth="1"/>
    <col min="257" max="257" width="3" bestFit="1" customWidth="1"/>
    <col min="258" max="258" width="36.109375" customWidth="1"/>
    <col min="259" max="259" width="4.33203125" customWidth="1"/>
    <col min="260" max="260" width="11" customWidth="1"/>
    <col min="261" max="261" width="2.77734375" customWidth="1"/>
    <col min="262" max="262" width="26.6640625" customWidth="1"/>
    <col min="263" max="263" width="4.109375" customWidth="1"/>
    <col min="264" max="264" width="12" bestFit="1" customWidth="1"/>
    <col min="513" max="513" width="3" bestFit="1" customWidth="1"/>
    <col min="514" max="514" width="36.109375" customWidth="1"/>
    <col min="515" max="515" width="4.33203125" customWidth="1"/>
    <col min="516" max="516" width="11" customWidth="1"/>
    <col min="517" max="517" width="2.77734375" customWidth="1"/>
    <col min="518" max="518" width="26.6640625" customWidth="1"/>
    <col min="519" max="519" width="4.109375" customWidth="1"/>
    <col min="520" max="520" width="12" bestFit="1" customWidth="1"/>
    <col min="769" max="769" width="3" bestFit="1" customWidth="1"/>
    <col min="770" max="770" width="36.109375" customWidth="1"/>
    <col min="771" max="771" width="4.33203125" customWidth="1"/>
    <col min="772" max="772" width="11" customWidth="1"/>
    <col min="773" max="773" width="2.77734375" customWidth="1"/>
    <col min="774" max="774" width="26.6640625" customWidth="1"/>
    <col min="775" max="775" width="4.109375" customWidth="1"/>
    <col min="776" max="776" width="12" bestFit="1" customWidth="1"/>
    <col min="1025" max="1025" width="3" bestFit="1" customWidth="1"/>
    <col min="1026" max="1026" width="36.109375" customWidth="1"/>
    <col min="1027" max="1027" width="4.33203125" customWidth="1"/>
    <col min="1028" max="1028" width="11" customWidth="1"/>
    <col min="1029" max="1029" width="2.77734375" customWidth="1"/>
    <col min="1030" max="1030" width="26.6640625" customWidth="1"/>
    <col min="1031" max="1031" width="4.109375" customWidth="1"/>
    <col min="1032" max="1032" width="12" bestFit="1" customWidth="1"/>
    <col min="1281" max="1281" width="3" bestFit="1" customWidth="1"/>
    <col min="1282" max="1282" width="36.109375" customWidth="1"/>
    <col min="1283" max="1283" width="4.33203125" customWidth="1"/>
    <col min="1284" max="1284" width="11" customWidth="1"/>
    <col min="1285" max="1285" width="2.77734375" customWidth="1"/>
    <col min="1286" max="1286" width="26.6640625" customWidth="1"/>
    <col min="1287" max="1287" width="4.109375" customWidth="1"/>
    <col min="1288" max="1288" width="12" bestFit="1" customWidth="1"/>
    <col min="1537" max="1537" width="3" bestFit="1" customWidth="1"/>
    <col min="1538" max="1538" width="36.109375" customWidth="1"/>
    <col min="1539" max="1539" width="4.33203125" customWidth="1"/>
    <col min="1540" max="1540" width="11" customWidth="1"/>
    <col min="1541" max="1541" width="2.77734375" customWidth="1"/>
    <col min="1542" max="1542" width="26.6640625" customWidth="1"/>
    <col min="1543" max="1543" width="4.109375" customWidth="1"/>
    <col min="1544" max="1544" width="12" bestFit="1" customWidth="1"/>
    <col min="1793" max="1793" width="3" bestFit="1" customWidth="1"/>
    <col min="1794" max="1794" width="36.109375" customWidth="1"/>
    <col min="1795" max="1795" width="4.33203125" customWidth="1"/>
    <col min="1796" max="1796" width="11" customWidth="1"/>
    <col min="1797" max="1797" width="2.77734375" customWidth="1"/>
    <col min="1798" max="1798" width="26.6640625" customWidth="1"/>
    <col min="1799" max="1799" width="4.109375" customWidth="1"/>
    <col min="1800" max="1800" width="12" bestFit="1" customWidth="1"/>
    <col min="2049" max="2049" width="3" bestFit="1" customWidth="1"/>
    <col min="2050" max="2050" width="36.109375" customWidth="1"/>
    <col min="2051" max="2051" width="4.33203125" customWidth="1"/>
    <col min="2052" max="2052" width="11" customWidth="1"/>
    <col min="2053" max="2053" width="2.77734375" customWidth="1"/>
    <col min="2054" max="2054" width="26.6640625" customWidth="1"/>
    <col min="2055" max="2055" width="4.109375" customWidth="1"/>
    <col min="2056" max="2056" width="12" bestFit="1" customWidth="1"/>
    <col min="2305" max="2305" width="3" bestFit="1" customWidth="1"/>
    <col min="2306" max="2306" width="36.109375" customWidth="1"/>
    <col min="2307" max="2307" width="4.33203125" customWidth="1"/>
    <col min="2308" max="2308" width="11" customWidth="1"/>
    <col min="2309" max="2309" width="2.77734375" customWidth="1"/>
    <col min="2310" max="2310" width="26.6640625" customWidth="1"/>
    <col min="2311" max="2311" width="4.109375" customWidth="1"/>
    <col min="2312" max="2312" width="12" bestFit="1" customWidth="1"/>
    <col min="2561" max="2561" width="3" bestFit="1" customWidth="1"/>
    <col min="2562" max="2562" width="36.109375" customWidth="1"/>
    <col min="2563" max="2563" width="4.33203125" customWidth="1"/>
    <col min="2564" max="2564" width="11" customWidth="1"/>
    <col min="2565" max="2565" width="2.77734375" customWidth="1"/>
    <col min="2566" max="2566" width="26.6640625" customWidth="1"/>
    <col min="2567" max="2567" width="4.109375" customWidth="1"/>
    <col min="2568" max="2568" width="12" bestFit="1" customWidth="1"/>
    <col min="2817" max="2817" width="3" bestFit="1" customWidth="1"/>
    <col min="2818" max="2818" width="36.109375" customWidth="1"/>
    <col min="2819" max="2819" width="4.33203125" customWidth="1"/>
    <col min="2820" max="2820" width="11" customWidth="1"/>
    <col min="2821" max="2821" width="2.77734375" customWidth="1"/>
    <col min="2822" max="2822" width="26.6640625" customWidth="1"/>
    <col min="2823" max="2823" width="4.109375" customWidth="1"/>
    <col min="2824" max="2824" width="12" bestFit="1" customWidth="1"/>
    <col min="3073" max="3073" width="3" bestFit="1" customWidth="1"/>
    <col min="3074" max="3074" width="36.109375" customWidth="1"/>
    <col min="3075" max="3075" width="4.33203125" customWidth="1"/>
    <col min="3076" max="3076" width="11" customWidth="1"/>
    <col min="3077" max="3077" width="2.77734375" customWidth="1"/>
    <col min="3078" max="3078" width="26.6640625" customWidth="1"/>
    <col min="3079" max="3079" width="4.109375" customWidth="1"/>
    <col min="3080" max="3080" width="12" bestFit="1" customWidth="1"/>
    <col min="3329" max="3329" width="3" bestFit="1" customWidth="1"/>
    <col min="3330" max="3330" width="36.109375" customWidth="1"/>
    <col min="3331" max="3331" width="4.33203125" customWidth="1"/>
    <col min="3332" max="3332" width="11" customWidth="1"/>
    <col min="3333" max="3333" width="2.77734375" customWidth="1"/>
    <col min="3334" max="3334" width="26.6640625" customWidth="1"/>
    <col min="3335" max="3335" width="4.109375" customWidth="1"/>
    <col min="3336" max="3336" width="12" bestFit="1" customWidth="1"/>
    <col min="3585" max="3585" width="3" bestFit="1" customWidth="1"/>
    <col min="3586" max="3586" width="36.109375" customWidth="1"/>
    <col min="3587" max="3587" width="4.33203125" customWidth="1"/>
    <col min="3588" max="3588" width="11" customWidth="1"/>
    <col min="3589" max="3589" width="2.77734375" customWidth="1"/>
    <col min="3590" max="3590" width="26.6640625" customWidth="1"/>
    <col min="3591" max="3591" width="4.109375" customWidth="1"/>
    <col min="3592" max="3592" width="12" bestFit="1" customWidth="1"/>
    <col min="3841" max="3841" width="3" bestFit="1" customWidth="1"/>
    <col min="3842" max="3842" width="36.109375" customWidth="1"/>
    <col min="3843" max="3843" width="4.33203125" customWidth="1"/>
    <col min="3844" max="3844" width="11" customWidth="1"/>
    <col min="3845" max="3845" width="2.77734375" customWidth="1"/>
    <col min="3846" max="3846" width="26.6640625" customWidth="1"/>
    <col min="3847" max="3847" width="4.109375" customWidth="1"/>
    <col min="3848" max="3848" width="12" bestFit="1" customWidth="1"/>
    <col min="4097" max="4097" width="3" bestFit="1" customWidth="1"/>
    <col min="4098" max="4098" width="36.109375" customWidth="1"/>
    <col min="4099" max="4099" width="4.33203125" customWidth="1"/>
    <col min="4100" max="4100" width="11" customWidth="1"/>
    <col min="4101" max="4101" width="2.77734375" customWidth="1"/>
    <col min="4102" max="4102" width="26.6640625" customWidth="1"/>
    <col min="4103" max="4103" width="4.109375" customWidth="1"/>
    <col min="4104" max="4104" width="12" bestFit="1" customWidth="1"/>
    <col min="4353" max="4353" width="3" bestFit="1" customWidth="1"/>
    <col min="4354" max="4354" width="36.109375" customWidth="1"/>
    <col min="4355" max="4355" width="4.33203125" customWidth="1"/>
    <col min="4356" max="4356" width="11" customWidth="1"/>
    <col min="4357" max="4357" width="2.77734375" customWidth="1"/>
    <col min="4358" max="4358" width="26.6640625" customWidth="1"/>
    <col min="4359" max="4359" width="4.109375" customWidth="1"/>
    <col min="4360" max="4360" width="12" bestFit="1" customWidth="1"/>
    <col min="4609" max="4609" width="3" bestFit="1" customWidth="1"/>
    <col min="4610" max="4610" width="36.109375" customWidth="1"/>
    <col min="4611" max="4611" width="4.33203125" customWidth="1"/>
    <col min="4612" max="4612" width="11" customWidth="1"/>
    <col min="4613" max="4613" width="2.77734375" customWidth="1"/>
    <col min="4614" max="4614" width="26.6640625" customWidth="1"/>
    <col min="4615" max="4615" width="4.109375" customWidth="1"/>
    <col min="4616" max="4616" width="12" bestFit="1" customWidth="1"/>
    <col min="4865" max="4865" width="3" bestFit="1" customWidth="1"/>
    <col min="4866" max="4866" width="36.109375" customWidth="1"/>
    <col min="4867" max="4867" width="4.33203125" customWidth="1"/>
    <col min="4868" max="4868" width="11" customWidth="1"/>
    <col min="4869" max="4869" width="2.77734375" customWidth="1"/>
    <col min="4870" max="4870" width="26.6640625" customWidth="1"/>
    <col min="4871" max="4871" width="4.109375" customWidth="1"/>
    <col min="4872" max="4872" width="12" bestFit="1" customWidth="1"/>
    <col min="5121" max="5121" width="3" bestFit="1" customWidth="1"/>
    <col min="5122" max="5122" width="36.109375" customWidth="1"/>
    <col min="5123" max="5123" width="4.33203125" customWidth="1"/>
    <col min="5124" max="5124" width="11" customWidth="1"/>
    <col min="5125" max="5125" width="2.77734375" customWidth="1"/>
    <col min="5126" max="5126" width="26.6640625" customWidth="1"/>
    <col min="5127" max="5127" width="4.109375" customWidth="1"/>
    <col min="5128" max="5128" width="12" bestFit="1" customWidth="1"/>
    <col min="5377" max="5377" width="3" bestFit="1" customWidth="1"/>
    <col min="5378" max="5378" width="36.109375" customWidth="1"/>
    <col min="5379" max="5379" width="4.33203125" customWidth="1"/>
    <col min="5380" max="5380" width="11" customWidth="1"/>
    <col min="5381" max="5381" width="2.77734375" customWidth="1"/>
    <col min="5382" max="5382" width="26.6640625" customWidth="1"/>
    <col min="5383" max="5383" width="4.109375" customWidth="1"/>
    <col min="5384" max="5384" width="12" bestFit="1" customWidth="1"/>
    <col min="5633" max="5633" width="3" bestFit="1" customWidth="1"/>
    <col min="5634" max="5634" width="36.109375" customWidth="1"/>
    <col min="5635" max="5635" width="4.33203125" customWidth="1"/>
    <col min="5636" max="5636" width="11" customWidth="1"/>
    <col min="5637" max="5637" width="2.77734375" customWidth="1"/>
    <col min="5638" max="5638" width="26.6640625" customWidth="1"/>
    <col min="5639" max="5639" width="4.109375" customWidth="1"/>
    <col min="5640" max="5640" width="12" bestFit="1" customWidth="1"/>
    <col min="5889" max="5889" width="3" bestFit="1" customWidth="1"/>
    <col min="5890" max="5890" width="36.109375" customWidth="1"/>
    <col min="5891" max="5891" width="4.33203125" customWidth="1"/>
    <col min="5892" max="5892" width="11" customWidth="1"/>
    <col min="5893" max="5893" width="2.77734375" customWidth="1"/>
    <col min="5894" max="5894" width="26.6640625" customWidth="1"/>
    <col min="5895" max="5895" width="4.109375" customWidth="1"/>
    <col min="5896" max="5896" width="12" bestFit="1" customWidth="1"/>
    <col min="6145" max="6145" width="3" bestFit="1" customWidth="1"/>
    <col min="6146" max="6146" width="36.109375" customWidth="1"/>
    <col min="6147" max="6147" width="4.33203125" customWidth="1"/>
    <col min="6148" max="6148" width="11" customWidth="1"/>
    <col min="6149" max="6149" width="2.77734375" customWidth="1"/>
    <col min="6150" max="6150" width="26.6640625" customWidth="1"/>
    <col min="6151" max="6151" width="4.109375" customWidth="1"/>
    <col min="6152" max="6152" width="12" bestFit="1" customWidth="1"/>
    <col min="6401" max="6401" width="3" bestFit="1" customWidth="1"/>
    <col min="6402" max="6402" width="36.109375" customWidth="1"/>
    <col min="6403" max="6403" width="4.33203125" customWidth="1"/>
    <col min="6404" max="6404" width="11" customWidth="1"/>
    <col min="6405" max="6405" width="2.77734375" customWidth="1"/>
    <col min="6406" max="6406" width="26.6640625" customWidth="1"/>
    <col min="6407" max="6407" width="4.109375" customWidth="1"/>
    <col min="6408" max="6408" width="12" bestFit="1" customWidth="1"/>
    <col min="6657" max="6657" width="3" bestFit="1" customWidth="1"/>
    <col min="6658" max="6658" width="36.109375" customWidth="1"/>
    <col min="6659" max="6659" width="4.33203125" customWidth="1"/>
    <col min="6660" max="6660" width="11" customWidth="1"/>
    <col min="6661" max="6661" width="2.77734375" customWidth="1"/>
    <col min="6662" max="6662" width="26.6640625" customWidth="1"/>
    <col min="6663" max="6663" width="4.109375" customWidth="1"/>
    <col min="6664" max="6664" width="12" bestFit="1" customWidth="1"/>
    <col min="6913" max="6913" width="3" bestFit="1" customWidth="1"/>
    <col min="6914" max="6914" width="36.109375" customWidth="1"/>
    <col min="6915" max="6915" width="4.33203125" customWidth="1"/>
    <col min="6916" max="6916" width="11" customWidth="1"/>
    <col min="6917" max="6917" width="2.77734375" customWidth="1"/>
    <col min="6918" max="6918" width="26.6640625" customWidth="1"/>
    <col min="6919" max="6919" width="4.109375" customWidth="1"/>
    <col min="6920" max="6920" width="12" bestFit="1" customWidth="1"/>
    <col min="7169" max="7169" width="3" bestFit="1" customWidth="1"/>
    <col min="7170" max="7170" width="36.109375" customWidth="1"/>
    <col min="7171" max="7171" width="4.33203125" customWidth="1"/>
    <col min="7172" max="7172" width="11" customWidth="1"/>
    <col min="7173" max="7173" width="2.77734375" customWidth="1"/>
    <col min="7174" max="7174" width="26.6640625" customWidth="1"/>
    <col min="7175" max="7175" width="4.109375" customWidth="1"/>
    <col min="7176" max="7176" width="12" bestFit="1" customWidth="1"/>
    <col min="7425" max="7425" width="3" bestFit="1" customWidth="1"/>
    <col min="7426" max="7426" width="36.109375" customWidth="1"/>
    <col min="7427" max="7427" width="4.33203125" customWidth="1"/>
    <col min="7428" max="7428" width="11" customWidth="1"/>
    <col min="7429" max="7429" width="2.77734375" customWidth="1"/>
    <col min="7430" max="7430" width="26.6640625" customWidth="1"/>
    <col min="7431" max="7431" width="4.109375" customWidth="1"/>
    <col min="7432" max="7432" width="12" bestFit="1" customWidth="1"/>
    <col min="7681" max="7681" width="3" bestFit="1" customWidth="1"/>
    <col min="7682" max="7682" width="36.109375" customWidth="1"/>
    <col min="7683" max="7683" width="4.33203125" customWidth="1"/>
    <col min="7684" max="7684" width="11" customWidth="1"/>
    <col min="7685" max="7685" width="2.77734375" customWidth="1"/>
    <col min="7686" max="7686" width="26.6640625" customWidth="1"/>
    <col min="7687" max="7687" width="4.109375" customWidth="1"/>
    <col min="7688" max="7688" width="12" bestFit="1" customWidth="1"/>
    <col min="7937" max="7937" width="3" bestFit="1" customWidth="1"/>
    <col min="7938" max="7938" width="36.109375" customWidth="1"/>
    <col min="7939" max="7939" width="4.33203125" customWidth="1"/>
    <col min="7940" max="7940" width="11" customWidth="1"/>
    <col min="7941" max="7941" width="2.77734375" customWidth="1"/>
    <col min="7942" max="7942" width="26.6640625" customWidth="1"/>
    <col min="7943" max="7943" width="4.109375" customWidth="1"/>
    <col min="7944" max="7944" width="12" bestFit="1" customWidth="1"/>
    <col min="8193" max="8193" width="3" bestFit="1" customWidth="1"/>
    <col min="8194" max="8194" width="36.109375" customWidth="1"/>
    <col min="8195" max="8195" width="4.33203125" customWidth="1"/>
    <col min="8196" max="8196" width="11" customWidth="1"/>
    <col min="8197" max="8197" width="2.77734375" customWidth="1"/>
    <col min="8198" max="8198" width="26.6640625" customWidth="1"/>
    <col min="8199" max="8199" width="4.109375" customWidth="1"/>
    <col min="8200" max="8200" width="12" bestFit="1" customWidth="1"/>
    <col min="8449" max="8449" width="3" bestFit="1" customWidth="1"/>
    <col min="8450" max="8450" width="36.109375" customWidth="1"/>
    <col min="8451" max="8451" width="4.33203125" customWidth="1"/>
    <col min="8452" max="8452" width="11" customWidth="1"/>
    <col min="8453" max="8453" width="2.77734375" customWidth="1"/>
    <col min="8454" max="8454" width="26.6640625" customWidth="1"/>
    <col min="8455" max="8455" width="4.109375" customWidth="1"/>
    <col min="8456" max="8456" width="12" bestFit="1" customWidth="1"/>
    <col min="8705" max="8705" width="3" bestFit="1" customWidth="1"/>
    <col min="8706" max="8706" width="36.109375" customWidth="1"/>
    <col min="8707" max="8707" width="4.33203125" customWidth="1"/>
    <col min="8708" max="8708" width="11" customWidth="1"/>
    <col min="8709" max="8709" width="2.77734375" customWidth="1"/>
    <col min="8710" max="8710" width="26.6640625" customWidth="1"/>
    <col min="8711" max="8711" width="4.109375" customWidth="1"/>
    <col min="8712" max="8712" width="12" bestFit="1" customWidth="1"/>
    <col min="8961" max="8961" width="3" bestFit="1" customWidth="1"/>
    <col min="8962" max="8962" width="36.109375" customWidth="1"/>
    <col min="8963" max="8963" width="4.33203125" customWidth="1"/>
    <col min="8964" max="8964" width="11" customWidth="1"/>
    <col min="8965" max="8965" width="2.77734375" customWidth="1"/>
    <col min="8966" max="8966" width="26.6640625" customWidth="1"/>
    <col min="8967" max="8967" width="4.109375" customWidth="1"/>
    <col min="8968" max="8968" width="12" bestFit="1" customWidth="1"/>
    <col min="9217" max="9217" width="3" bestFit="1" customWidth="1"/>
    <col min="9218" max="9218" width="36.109375" customWidth="1"/>
    <col min="9219" max="9219" width="4.33203125" customWidth="1"/>
    <col min="9220" max="9220" width="11" customWidth="1"/>
    <col min="9221" max="9221" width="2.77734375" customWidth="1"/>
    <col min="9222" max="9222" width="26.6640625" customWidth="1"/>
    <col min="9223" max="9223" width="4.109375" customWidth="1"/>
    <col min="9224" max="9224" width="12" bestFit="1" customWidth="1"/>
    <col min="9473" max="9473" width="3" bestFit="1" customWidth="1"/>
    <col min="9474" max="9474" width="36.109375" customWidth="1"/>
    <col min="9475" max="9475" width="4.33203125" customWidth="1"/>
    <col min="9476" max="9476" width="11" customWidth="1"/>
    <col min="9477" max="9477" width="2.77734375" customWidth="1"/>
    <col min="9478" max="9478" width="26.6640625" customWidth="1"/>
    <col min="9479" max="9479" width="4.109375" customWidth="1"/>
    <col min="9480" max="9480" width="12" bestFit="1" customWidth="1"/>
    <col min="9729" max="9729" width="3" bestFit="1" customWidth="1"/>
    <col min="9730" max="9730" width="36.109375" customWidth="1"/>
    <col min="9731" max="9731" width="4.33203125" customWidth="1"/>
    <col min="9732" max="9732" width="11" customWidth="1"/>
    <col min="9733" max="9733" width="2.77734375" customWidth="1"/>
    <col min="9734" max="9734" width="26.6640625" customWidth="1"/>
    <col min="9735" max="9735" width="4.109375" customWidth="1"/>
    <col min="9736" max="9736" width="12" bestFit="1" customWidth="1"/>
    <col min="9985" max="9985" width="3" bestFit="1" customWidth="1"/>
    <col min="9986" max="9986" width="36.109375" customWidth="1"/>
    <col min="9987" max="9987" width="4.33203125" customWidth="1"/>
    <col min="9988" max="9988" width="11" customWidth="1"/>
    <col min="9989" max="9989" width="2.77734375" customWidth="1"/>
    <col min="9990" max="9990" width="26.6640625" customWidth="1"/>
    <col min="9991" max="9991" width="4.109375" customWidth="1"/>
    <col min="9992" max="9992" width="12" bestFit="1" customWidth="1"/>
    <col min="10241" max="10241" width="3" bestFit="1" customWidth="1"/>
    <col min="10242" max="10242" width="36.109375" customWidth="1"/>
    <col min="10243" max="10243" width="4.33203125" customWidth="1"/>
    <col min="10244" max="10244" width="11" customWidth="1"/>
    <col min="10245" max="10245" width="2.77734375" customWidth="1"/>
    <col min="10246" max="10246" width="26.6640625" customWidth="1"/>
    <col min="10247" max="10247" width="4.109375" customWidth="1"/>
    <col min="10248" max="10248" width="12" bestFit="1" customWidth="1"/>
    <col min="10497" max="10497" width="3" bestFit="1" customWidth="1"/>
    <col min="10498" max="10498" width="36.109375" customWidth="1"/>
    <col min="10499" max="10499" width="4.33203125" customWidth="1"/>
    <col min="10500" max="10500" width="11" customWidth="1"/>
    <col min="10501" max="10501" width="2.77734375" customWidth="1"/>
    <col min="10502" max="10502" width="26.6640625" customWidth="1"/>
    <col min="10503" max="10503" width="4.109375" customWidth="1"/>
    <col min="10504" max="10504" width="12" bestFit="1" customWidth="1"/>
    <col min="10753" max="10753" width="3" bestFit="1" customWidth="1"/>
    <col min="10754" max="10754" width="36.109375" customWidth="1"/>
    <col min="10755" max="10755" width="4.33203125" customWidth="1"/>
    <col min="10756" max="10756" width="11" customWidth="1"/>
    <col min="10757" max="10757" width="2.77734375" customWidth="1"/>
    <col min="10758" max="10758" width="26.6640625" customWidth="1"/>
    <col min="10759" max="10759" width="4.109375" customWidth="1"/>
    <col min="10760" max="10760" width="12" bestFit="1" customWidth="1"/>
    <col min="11009" max="11009" width="3" bestFit="1" customWidth="1"/>
    <col min="11010" max="11010" width="36.109375" customWidth="1"/>
    <col min="11011" max="11011" width="4.33203125" customWidth="1"/>
    <col min="11012" max="11012" width="11" customWidth="1"/>
    <col min="11013" max="11013" width="2.77734375" customWidth="1"/>
    <col min="11014" max="11014" width="26.6640625" customWidth="1"/>
    <col min="11015" max="11015" width="4.109375" customWidth="1"/>
    <col min="11016" max="11016" width="12" bestFit="1" customWidth="1"/>
    <col min="11265" max="11265" width="3" bestFit="1" customWidth="1"/>
    <col min="11266" max="11266" width="36.109375" customWidth="1"/>
    <col min="11267" max="11267" width="4.33203125" customWidth="1"/>
    <col min="11268" max="11268" width="11" customWidth="1"/>
    <col min="11269" max="11269" width="2.77734375" customWidth="1"/>
    <col min="11270" max="11270" width="26.6640625" customWidth="1"/>
    <col min="11271" max="11271" width="4.109375" customWidth="1"/>
    <col min="11272" max="11272" width="12" bestFit="1" customWidth="1"/>
    <col min="11521" max="11521" width="3" bestFit="1" customWidth="1"/>
    <col min="11522" max="11522" width="36.109375" customWidth="1"/>
    <col min="11523" max="11523" width="4.33203125" customWidth="1"/>
    <col min="11524" max="11524" width="11" customWidth="1"/>
    <col min="11525" max="11525" width="2.77734375" customWidth="1"/>
    <col min="11526" max="11526" width="26.6640625" customWidth="1"/>
    <col min="11527" max="11527" width="4.109375" customWidth="1"/>
    <col min="11528" max="11528" width="12" bestFit="1" customWidth="1"/>
    <col min="11777" max="11777" width="3" bestFit="1" customWidth="1"/>
    <col min="11778" max="11778" width="36.109375" customWidth="1"/>
    <col min="11779" max="11779" width="4.33203125" customWidth="1"/>
    <col min="11780" max="11780" width="11" customWidth="1"/>
    <col min="11781" max="11781" width="2.77734375" customWidth="1"/>
    <col min="11782" max="11782" width="26.6640625" customWidth="1"/>
    <col min="11783" max="11783" width="4.109375" customWidth="1"/>
    <col min="11784" max="11784" width="12" bestFit="1" customWidth="1"/>
    <col min="12033" max="12033" width="3" bestFit="1" customWidth="1"/>
    <col min="12034" max="12034" width="36.109375" customWidth="1"/>
    <col min="12035" max="12035" width="4.33203125" customWidth="1"/>
    <col min="12036" max="12036" width="11" customWidth="1"/>
    <col min="12037" max="12037" width="2.77734375" customWidth="1"/>
    <col min="12038" max="12038" width="26.6640625" customWidth="1"/>
    <col min="12039" max="12039" width="4.109375" customWidth="1"/>
    <col min="12040" max="12040" width="12" bestFit="1" customWidth="1"/>
    <col min="12289" max="12289" width="3" bestFit="1" customWidth="1"/>
    <col min="12290" max="12290" width="36.109375" customWidth="1"/>
    <col min="12291" max="12291" width="4.33203125" customWidth="1"/>
    <col min="12292" max="12292" width="11" customWidth="1"/>
    <col min="12293" max="12293" width="2.77734375" customWidth="1"/>
    <col min="12294" max="12294" width="26.6640625" customWidth="1"/>
    <col min="12295" max="12295" width="4.109375" customWidth="1"/>
    <col min="12296" max="12296" width="12" bestFit="1" customWidth="1"/>
    <col min="12545" max="12545" width="3" bestFit="1" customWidth="1"/>
    <col min="12546" max="12546" width="36.109375" customWidth="1"/>
    <col min="12547" max="12547" width="4.33203125" customWidth="1"/>
    <col min="12548" max="12548" width="11" customWidth="1"/>
    <col min="12549" max="12549" width="2.77734375" customWidth="1"/>
    <col min="12550" max="12550" width="26.6640625" customWidth="1"/>
    <col min="12551" max="12551" width="4.109375" customWidth="1"/>
    <col min="12552" max="12552" width="12" bestFit="1" customWidth="1"/>
    <col min="12801" max="12801" width="3" bestFit="1" customWidth="1"/>
    <col min="12802" max="12802" width="36.109375" customWidth="1"/>
    <col min="12803" max="12803" width="4.33203125" customWidth="1"/>
    <col min="12804" max="12804" width="11" customWidth="1"/>
    <col min="12805" max="12805" width="2.77734375" customWidth="1"/>
    <col min="12806" max="12806" width="26.6640625" customWidth="1"/>
    <col min="12807" max="12807" width="4.109375" customWidth="1"/>
    <col min="12808" max="12808" width="12" bestFit="1" customWidth="1"/>
    <col min="13057" max="13057" width="3" bestFit="1" customWidth="1"/>
    <col min="13058" max="13058" width="36.109375" customWidth="1"/>
    <col min="13059" max="13059" width="4.33203125" customWidth="1"/>
    <col min="13060" max="13060" width="11" customWidth="1"/>
    <col min="13061" max="13061" width="2.77734375" customWidth="1"/>
    <col min="13062" max="13062" width="26.6640625" customWidth="1"/>
    <col min="13063" max="13063" width="4.109375" customWidth="1"/>
    <col min="13064" max="13064" width="12" bestFit="1" customWidth="1"/>
    <col min="13313" max="13313" width="3" bestFit="1" customWidth="1"/>
    <col min="13314" max="13314" width="36.109375" customWidth="1"/>
    <col min="13315" max="13315" width="4.33203125" customWidth="1"/>
    <col min="13316" max="13316" width="11" customWidth="1"/>
    <col min="13317" max="13317" width="2.77734375" customWidth="1"/>
    <col min="13318" max="13318" width="26.6640625" customWidth="1"/>
    <col min="13319" max="13319" width="4.109375" customWidth="1"/>
    <col min="13320" max="13320" width="12" bestFit="1" customWidth="1"/>
    <col min="13569" max="13569" width="3" bestFit="1" customWidth="1"/>
    <col min="13570" max="13570" width="36.109375" customWidth="1"/>
    <col min="13571" max="13571" width="4.33203125" customWidth="1"/>
    <col min="13572" max="13572" width="11" customWidth="1"/>
    <col min="13573" max="13573" width="2.77734375" customWidth="1"/>
    <col min="13574" max="13574" width="26.6640625" customWidth="1"/>
    <col min="13575" max="13575" width="4.109375" customWidth="1"/>
    <col min="13576" max="13576" width="12" bestFit="1" customWidth="1"/>
    <col min="13825" max="13825" width="3" bestFit="1" customWidth="1"/>
    <col min="13826" max="13826" width="36.109375" customWidth="1"/>
    <col min="13827" max="13827" width="4.33203125" customWidth="1"/>
    <col min="13828" max="13828" width="11" customWidth="1"/>
    <col min="13829" max="13829" width="2.77734375" customWidth="1"/>
    <col min="13830" max="13830" width="26.6640625" customWidth="1"/>
    <col min="13831" max="13831" width="4.109375" customWidth="1"/>
    <col min="13832" max="13832" width="12" bestFit="1" customWidth="1"/>
    <col min="14081" max="14081" width="3" bestFit="1" customWidth="1"/>
    <col min="14082" max="14082" width="36.109375" customWidth="1"/>
    <col min="14083" max="14083" width="4.33203125" customWidth="1"/>
    <col min="14084" max="14084" width="11" customWidth="1"/>
    <col min="14085" max="14085" width="2.77734375" customWidth="1"/>
    <col min="14086" max="14086" width="26.6640625" customWidth="1"/>
    <col min="14087" max="14087" width="4.109375" customWidth="1"/>
    <col min="14088" max="14088" width="12" bestFit="1" customWidth="1"/>
    <col min="14337" max="14337" width="3" bestFit="1" customWidth="1"/>
    <col min="14338" max="14338" width="36.109375" customWidth="1"/>
    <col min="14339" max="14339" width="4.33203125" customWidth="1"/>
    <col min="14340" max="14340" width="11" customWidth="1"/>
    <col min="14341" max="14341" width="2.77734375" customWidth="1"/>
    <col min="14342" max="14342" width="26.6640625" customWidth="1"/>
    <col min="14343" max="14343" width="4.109375" customWidth="1"/>
    <col min="14344" max="14344" width="12" bestFit="1" customWidth="1"/>
    <col min="14593" max="14593" width="3" bestFit="1" customWidth="1"/>
    <col min="14594" max="14594" width="36.109375" customWidth="1"/>
    <col min="14595" max="14595" width="4.33203125" customWidth="1"/>
    <col min="14596" max="14596" width="11" customWidth="1"/>
    <col min="14597" max="14597" width="2.77734375" customWidth="1"/>
    <col min="14598" max="14598" width="26.6640625" customWidth="1"/>
    <col min="14599" max="14599" width="4.109375" customWidth="1"/>
    <col min="14600" max="14600" width="12" bestFit="1" customWidth="1"/>
    <col min="14849" max="14849" width="3" bestFit="1" customWidth="1"/>
    <col min="14850" max="14850" width="36.109375" customWidth="1"/>
    <col min="14851" max="14851" width="4.33203125" customWidth="1"/>
    <col min="14852" max="14852" width="11" customWidth="1"/>
    <col min="14853" max="14853" width="2.77734375" customWidth="1"/>
    <col min="14854" max="14854" width="26.6640625" customWidth="1"/>
    <col min="14855" max="14855" width="4.109375" customWidth="1"/>
    <col min="14856" max="14856" width="12" bestFit="1" customWidth="1"/>
    <col min="15105" max="15105" width="3" bestFit="1" customWidth="1"/>
    <col min="15106" max="15106" width="36.109375" customWidth="1"/>
    <col min="15107" max="15107" width="4.33203125" customWidth="1"/>
    <col min="15108" max="15108" width="11" customWidth="1"/>
    <col min="15109" max="15109" width="2.77734375" customWidth="1"/>
    <col min="15110" max="15110" width="26.6640625" customWidth="1"/>
    <col min="15111" max="15111" width="4.109375" customWidth="1"/>
    <col min="15112" max="15112" width="12" bestFit="1" customWidth="1"/>
    <col min="15361" max="15361" width="3" bestFit="1" customWidth="1"/>
    <col min="15362" max="15362" width="36.109375" customWidth="1"/>
    <col min="15363" max="15363" width="4.33203125" customWidth="1"/>
    <col min="15364" max="15364" width="11" customWidth="1"/>
    <col min="15365" max="15365" width="2.77734375" customWidth="1"/>
    <col min="15366" max="15366" width="26.6640625" customWidth="1"/>
    <col min="15367" max="15367" width="4.109375" customWidth="1"/>
    <col min="15368" max="15368" width="12" bestFit="1" customWidth="1"/>
    <col min="15617" max="15617" width="3" bestFit="1" customWidth="1"/>
    <col min="15618" max="15618" width="36.109375" customWidth="1"/>
    <col min="15619" max="15619" width="4.33203125" customWidth="1"/>
    <col min="15620" max="15620" width="11" customWidth="1"/>
    <col min="15621" max="15621" width="2.77734375" customWidth="1"/>
    <col min="15622" max="15622" width="26.6640625" customWidth="1"/>
    <col min="15623" max="15623" width="4.109375" customWidth="1"/>
    <col min="15624" max="15624" width="12" bestFit="1" customWidth="1"/>
    <col min="15873" max="15873" width="3" bestFit="1" customWidth="1"/>
    <col min="15874" max="15874" width="36.109375" customWidth="1"/>
    <col min="15875" max="15875" width="4.33203125" customWidth="1"/>
    <col min="15876" max="15876" width="11" customWidth="1"/>
    <col min="15877" max="15877" width="2.77734375" customWidth="1"/>
    <col min="15878" max="15878" width="26.6640625" customWidth="1"/>
    <col min="15879" max="15879" width="4.109375" customWidth="1"/>
    <col min="15880" max="15880" width="12" bestFit="1" customWidth="1"/>
    <col min="16129" max="16129" width="3" bestFit="1" customWidth="1"/>
    <col min="16130" max="16130" width="36.109375" customWidth="1"/>
    <col min="16131" max="16131" width="4.33203125" customWidth="1"/>
    <col min="16132" max="16132" width="11" customWidth="1"/>
    <col min="16133" max="16133" width="2.77734375" customWidth="1"/>
    <col min="16134" max="16134" width="26.6640625" customWidth="1"/>
    <col min="16135" max="16135" width="4.109375" customWidth="1"/>
    <col min="16136" max="16136" width="12" bestFit="1" customWidth="1"/>
  </cols>
  <sheetData>
    <row r="7" spans="1:8" ht="26.25">
      <c r="A7" s="226" t="s">
        <v>66</v>
      </c>
      <c r="B7" s="227"/>
      <c r="C7" s="227"/>
      <c r="D7" s="227"/>
      <c r="E7" s="227"/>
      <c r="F7" s="227"/>
      <c r="G7" s="227"/>
      <c r="H7" s="227"/>
    </row>
    <row r="8" spans="1:8" ht="15.75" thickBot="1"/>
    <row r="9" spans="1:8" ht="48.95" customHeight="1" thickBot="1">
      <c r="B9" s="240" t="s">
        <v>67</v>
      </c>
      <c r="C9" s="241"/>
      <c r="D9" s="241"/>
      <c r="E9" s="241"/>
      <c r="F9" s="241"/>
      <c r="G9" s="242"/>
      <c r="H9" s="108"/>
    </row>
    <row r="10" spans="1:8" ht="27.75" customHeight="1" thickBot="1">
      <c r="B10" s="109" t="s">
        <v>68</v>
      </c>
      <c r="C10" s="110"/>
      <c r="D10" s="111"/>
      <c r="E10" s="112"/>
      <c r="F10" s="111"/>
      <c r="G10" s="109"/>
      <c r="H10" s="109"/>
    </row>
    <row r="11" spans="1:8" ht="22.5" customHeight="1" thickBot="1">
      <c r="B11" s="113" t="s">
        <v>69</v>
      </c>
      <c r="C11" s="109"/>
      <c r="D11" s="114"/>
      <c r="E11" s="109"/>
      <c r="F11" s="114"/>
      <c r="G11" s="109"/>
    </row>
    <row r="12" spans="1:8" ht="19.5" customHeight="1" thickBot="1">
      <c r="B12" s="113" t="s">
        <v>70</v>
      </c>
      <c r="C12" s="109"/>
      <c r="D12" s="114"/>
      <c r="E12" s="109"/>
      <c r="F12" s="114"/>
      <c r="G12" s="109"/>
    </row>
    <row r="13" spans="1:8" ht="30.75" thickBot="1">
      <c r="B13" s="115" t="s">
        <v>71</v>
      </c>
      <c r="C13" s="109"/>
      <c r="D13" s="116"/>
      <c r="E13" s="109"/>
      <c r="F13" s="116"/>
      <c r="G13" s="109"/>
    </row>
    <row r="14" spans="1:8" ht="21" customHeight="1" thickBot="1">
      <c r="A14" s="243" t="s">
        <v>72</v>
      </c>
      <c r="B14" s="243"/>
      <c r="C14" s="109"/>
      <c r="D14" s="117">
        <f>D13*D11*D12</f>
        <v>0</v>
      </c>
      <c r="E14" s="109"/>
      <c r="F14" s="117">
        <f>F13*F11*F12</f>
        <v>0</v>
      </c>
      <c r="G14" s="109"/>
      <c r="H14" s="118">
        <f>F14+D14</f>
        <v>0</v>
      </c>
    </row>
    <row r="15" spans="1:8" ht="41.25" customHeight="1" thickTop="1" thickBot="1">
      <c r="A15" s="244" t="s">
        <v>73</v>
      </c>
      <c r="B15" s="244"/>
      <c r="C15" s="119" t="s">
        <v>74</v>
      </c>
      <c r="D15" s="120"/>
      <c r="E15" s="121"/>
      <c r="F15" s="122"/>
      <c r="G15" s="109"/>
    </row>
    <row r="16" spans="1:8" ht="16.5" thickBot="1">
      <c r="A16" s="244" t="s">
        <v>75</v>
      </c>
      <c r="B16" s="245"/>
      <c r="C16" s="245"/>
      <c r="D16" s="245"/>
      <c r="E16" s="109"/>
      <c r="F16" s="69"/>
      <c r="G16" s="54"/>
      <c r="H16" s="54"/>
    </row>
    <row r="17" spans="1:8" ht="14.25" customHeight="1" thickBot="1">
      <c r="A17" s="123"/>
      <c r="B17" s="107"/>
      <c r="C17" s="107"/>
      <c r="D17" s="107"/>
      <c r="E17" s="109"/>
      <c r="G17" s="109"/>
    </row>
    <row r="18" spans="1:8" ht="21" customHeight="1">
      <c r="B18" s="124" t="s">
        <v>76</v>
      </c>
      <c r="C18" s="125"/>
      <c r="D18" s="239"/>
      <c r="E18" s="239"/>
      <c r="F18" s="239"/>
      <c r="G18" s="125"/>
      <c r="H18" s="126" t="s">
        <v>77</v>
      </c>
    </row>
    <row r="19" spans="1:8" ht="22.5" customHeight="1" thickBot="1">
      <c r="B19" s="127" t="s">
        <v>78</v>
      </c>
      <c r="C19" s="128"/>
      <c r="D19" s="231"/>
      <c r="E19" s="231"/>
      <c r="F19" s="231"/>
      <c r="G19" s="129"/>
      <c r="H19" s="130"/>
    </row>
    <row r="20" spans="1:8" ht="24" customHeight="1" thickBot="1">
      <c r="B20" s="127" t="s">
        <v>79</v>
      </c>
      <c r="C20" s="128"/>
      <c r="D20" s="232"/>
      <c r="E20" s="232"/>
      <c r="F20" s="232"/>
      <c r="G20" s="129"/>
      <c r="H20" s="131"/>
    </row>
    <row r="21" spans="1:8" ht="30" customHeight="1" thickBot="1">
      <c r="B21" s="132" t="s">
        <v>80</v>
      </c>
      <c r="C21" s="133"/>
      <c r="D21" s="233"/>
      <c r="E21" s="233"/>
      <c r="F21" s="233"/>
      <c r="G21" s="133"/>
      <c r="H21" s="134"/>
    </row>
    <row r="22" spans="1:8" ht="16.5" thickBot="1">
      <c r="B22" s="109"/>
      <c r="C22" s="128"/>
      <c r="E22" s="128"/>
      <c r="G22" s="128"/>
    </row>
    <row r="23" spans="1:8" ht="15.75">
      <c r="A23" s="135"/>
      <c r="B23" s="234" t="s">
        <v>81</v>
      </c>
      <c r="C23" s="235"/>
      <c r="D23" s="235"/>
      <c r="E23" s="235"/>
      <c r="F23" s="235"/>
      <c r="G23" s="235"/>
      <c r="H23" s="236"/>
    </row>
    <row r="24" spans="1:8" ht="32.25" thickBot="1">
      <c r="A24" s="136"/>
      <c r="B24" s="137" t="s">
        <v>82</v>
      </c>
      <c r="C24" s="128"/>
      <c r="D24" s="138" t="s">
        <v>83</v>
      </c>
      <c r="E24" s="128"/>
      <c r="F24" s="138" t="s">
        <v>84</v>
      </c>
      <c r="G24" s="128"/>
      <c r="H24" s="139" t="s">
        <v>85</v>
      </c>
    </row>
    <row r="25" spans="1:8" ht="16.5" thickBot="1">
      <c r="A25" s="136"/>
      <c r="B25" s="140" t="s">
        <v>117</v>
      </c>
      <c r="C25" s="128"/>
      <c r="D25" s="138"/>
      <c r="E25" s="128"/>
      <c r="F25" s="138"/>
      <c r="G25" s="128"/>
      <c r="H25" s="139"/>
    </row>
    <row r="26" spans="1:8" ht="31.5" customHeight="1" thickBot="1">
      <c r="A26" s="141">
        <v>1</v>
      </c>
      <c r="B26" s="142"/>
      <c r="C26" s="128"/>
      <c r="D26" s="54"/>
      <c r="E26" s="128"/>
      <c r="F26" s="143"/>
      <c r="G26" s="128"/>
      <c r="H26" s="144"/>
    </row>
    <row r="27" spans="1:8" ht="31.5" customHeight="1" thickBot="1">
      <c r="A27" s="141">
        <v>2</v>
      </c>
      <c r="B27" s="142"/>
      <c r="C27" s="128"/>
      <c r="D27" s="54"/>
      <c r="E27" s="128"/>
      <c r="F27" s="143"/>
      <c r="G27" s="128"/>
      <c r="H27" s="144"/>
    </row>
    <row r="28" spans="1:8" ht="27.75" customHeight="1" thickBot="1">
      <c r="A28" s="141">
        <v>3</v>
      </c>
      <c r="B28" s="142"/>
      <c r="C28" s="128"/>
      <c r="D28" s="54"/>
      <c r="E28" s="128"/>
      <c r="F28" s="143"/>
      <c r="G28" s="128"/>
      <c r="H28" s="144"/>
    </row>
    <row r="29" spans="1:8" ht="25.5" customHeight="1" thickBot="1">
      <c r="A29" s="141">
        <v>4</v>
      </c>
      <c r="B29" s="67"/>
      <c r="C29" s="128"/>
      <c r="D29" s="54"/>
      <c r="E29" s="128"/>
      <c r="F29" s="145"/>
      <c r="G29" s="128"/>
      <c r="H29" s="146"/>
    </row>
    <row r="30" spans="1:8" ht="15.75">
      <c r="A30" s="141"/>
      <c r="B30" s="55"/>
      <c r="C30" s="128"/>
      <c r="E30" s="128"/>
      <c r="F30" s="147" t="s">
        <v>86</v>
      </c>
      <c r="G30" s="128"/>
      <c r="H30" s="148">
        <f>+H71</f>
        <v>0</v>
      </c>
    </row>
    <row r="31" spans="1:8" ht="19.5" thickBot="1">
      <c r="A31" s="141"/>
      <c r="B31" s="228" t="s">
        <v>87</v>
      </c>
      <c r="C31" s="215"/>
      <c r="D31" s="215"/>
      <c r="E31" s="215"/>
      <c r="F31" s="215"/>
      <c r="G31" s="128"/>
      <c r="H31" s="149">
        <f>SUM(H26:H30)</f>
        <v>0</v>
      </c>
    </row>
    <row r="32" spans="1:8" ht="16.5" thickTop="1">
      <c r="A32" s="136"/>
      <c r="B32" s="112"/>
      <c r="C32" s="128"/>
      <c r="E32" s="128"/>
      <c r="F32" s="237" t="s">
        <v>88</v>
      </c>
      <c r="G32" s="230"/>
      <c r="H32" s="238"/>
    </row>
    <row r="33" spans="1:8" ht="15.75" thickBot="1">
      <c r="A33" s="150"/>
      <c r="B33" s="151"/>
      <c r="C33" s="151"/>
      <c r="D33" s="151"/>
      <c r="E33" s="151"/>
      <c r="F33" s="151"/>
      <c r="G33" s="151"/>
      <c r="H33" s="152">
        <f>+D14-H31</f>
        <v>0</v>
      </c>
    </row>
    <row r="34" spans="1:8" ht="24" customHeight="1" thickBot="1">
      <c r="B34" s="128" t="s">
        <v>89</v>
      </c>
      <c r="D34" s="225"/>
      <c r="E34" s="225"/>
      <c r="F34" s="225"/>
      <c r="G34" t="s">
        <v>90</v>
      </c>
      <c r="H34" s="153"/>
    </row>
    <row r="35" spans="1:8" ht="21" customHeight="1" thickBot="1">
      <c r="B35" s="128" t="s">
        <v>91</v>
      </c>
      <c r="D35" s="154"/>
      <c r="E35" s="54"/>
      <c r="F35" s="54"/>
      <c r="G35" t="s">
        <v>90</v>
      </c>
      <c r="H35" s="153"/>
    </row>
    <row r="36" spans="1:8" ht="19.5" customHeight="1" thickBot="1">
      <c r="B36" s="128" t="s">
        <v>92</v>
      </c>
      <c r="D36" s="54"/>
      <c r="E36" s="54"/>
      <c r="F36" s="54"/>
      <c r="G36" t="s">
        <v>90</v>
      </c>
      <c r="H36" s="54"/>
    </row>
    <row r="37" spans="1:8" ht="16.5" thickBot="1">
      <c r="B37" s="128" t="s">
        <v>93</v>
      </c>
      <c r="D37" s="54"/>
      <c r="E37" s="54"/>
      <c r="F37" s="54"/>
      <c r="G37" t="s">
        <v>90</v>
      </c>
      <c r="H37" s="54"/>
    </row>
    <row r="47" spans="1:8" ht="26.25">
      <c r="A47" s="226" t="s">
        <v>94</v>
      </c>
      <c r="B47" s="227"/>
      <c r="C47" s="227"/>
      <c r="D47" s="227"/>
      <c r="E47" s="227"/>
      <c r="F47" s="227"/>
      <c r="G47" s="227"/>
      <c r="H47" s="227"/>
    </row>
    <row r="49" spans="1:8" ht="32.25" thickBot="1">
      <c r="B49" s="137" t="s">
        <v>82</v>
      </c>
      <c r="C49" s="128"/>
      <c r="D49" s="138" t="s">
        <v>83</v>
      </c>
      <c r="E49" s="128"/>
      <c r="F49" s="138" t="s">
        <v>84</v>
      </c>
      <c r="G49" s="128"/>
      <c r="H49" s="138" t="s">
        <v>85</v>
      </c>
    </row>
    <row r="50" spans="1:8" ht="25.5" customHeight="1" thickBot="1">
      <c r="A50" s="106">
        <v>5</v>
      </c>
      <c r="B50" s="67"/>
      <c r="C50" s="128"/>
      <c r="D50" s="54"/>
      <c r="E50" s="128"/>
      <c r="F50" s="69"/>
      <c r="G50" s="128"/>
      <c r="H50" s="155"/>
    </row>
    <row r="51" spans="1:8" ht="25.5" customHeight="1" thickBot="1">
      <c r="A51" s="106">
        <v>6</v>
      </c>
      <c r="B51" s="67"/>
      <c r="C51" s="128"/>
      <c r="D51" s="54"/>
      <c r="E51" s="128"/>
      <c r="F51" s="69"/>
      <c r="G51" s="128"/>
      <c r="H51" s="155"/>
    </row>
    <row r="52" spans="1:8" ht="25.5" customHeight="1" thickBot="1">
      <c r="A52" s="106">
        <v>7</v>
      </c>
      <c r="B52" s="67"/>
      <c r="C52" s="128"/>
      <c r="D52" s="54"/>
      <c r="E52" s="128"/>
      <c r="F52" s="69"/>
      <c r="G52" s="128"/>
      <c r="H52" s="155"/>
    </row>
    <row r="53" spans="1:8" ht="25.5" customHeight="1" thickBot="1">
      <c r="A53" s="106">
        <v>8</v>
      </c>
      <c r="B53" s="67"/>
      <c r="C53" s="128"/>
      <c r="D53" s="54"/>
      <c r="E53" s="128"/>
      <c r="F53" s="69"/>
      <c r="G53" s="128"/>
      <c r="H53" s="155"/>
    </row>
    <row r="54" spans="1:8" ht="25.5" customHeight="1" thickBot="1">
      <c r="A54" s="106">
        <f t="shared" ref="A54:A69" si="0">+A53+1</f>
        <v>9</v>
      </c>
      <c r="B54" s="67"/>
      <c r="C54" s="128"/>
      <c r="D54" s="54"/>
      <c r="E54" s="128"/>
      <c r="F54" s="69"/>
      <c r="G54" s="128"/>
      <c r="H54" s="155"/>
    </row>
    <row r="55" spans="1:8" ht="25.5" customHeight="1" thickBot="1">
      <c r="A55" s="106">
        <f t="shared" si="0"/>
        <v>10</v>
      </c>
      <c r="B55" s="67"/>
      <c r="C55" s="128"/>
      <c r="D55" s="54"/>
      <c r="E55" s="128"/>
      <c r="F55" s="69"/>
      <c r="G55" s="128"/>
      <c r="H55" s="155"/>
    </row>
    <row r="56" spans="1:8" ht="25.5" customHeight="1" thickBot="1">
      <c r="A56" s="106">
        <f t="shared" si="0"/>
        <v>11</v>
      </c>
      <c r="B56" s="67"/>
      <c r="C56" s="128"/>
      <c r="D56" s="54"/>
      <c r="E56" s="128"/>
      <c r="F56" s="69"/>
      <c r="G56" s="128"/>
      <c r="H56" s="155"/>
    </row>
    <row r="57" spans="1:8" ht="25.5" customHeight="1" thickBot="1">
      <c r="A57" s="106">
        <f t="shared" si="0"/>
        <v>12</v>
      </c>
      <c r="B57" s="67"/>
      <c r="C57" s="128"/>
      <c r="D57" s="54"/>
      <c r="E57" s="128"/>
      <c r="F57" s="69"/>
      <c r="G57" s="128"/>
      <c r="H57" s="155"/>
    </row>
    <row r="58" spans="1:8" ht="25.5" customHeight="1" thickBot="1">
      <c r="A58" s="106">
        <f t="shared" si="0"/>
        <v>13</v>
      </c>
      <c r="B58" s="67"/>
      <c r="C58" s="128"/>
      <c r="D58" s="54"/>
      <c r="E58" s="128"/>
      <c r="F58" s="69"/>
      <c r="G58" s="128"/>
      <c r="H58" s="155"/>
    </row>
    <row r="59" spans="1:8" ht="25.5" customHeight="1" thickBot="1">
      <c r="A59" s="106">
        <f t="shared" si="0"/>
        <v>14</v>
      </c>
      <c r="B59" s="67"/>
      <c r="C59" s="128"/>
      <c r="D59" s="54"/>
      <c r="E59" s="128"/>
      <c r="F59" s="69"/>
      <c r="G59" s="128"/>
      <c r="H59" s="155"/>
    </row>
    <row r="60" spans="1:8" ht="25.5" customHeight="1" thickBot="1">
      <c r="A60" s="106">
        <f t="shared" si="0"/>
        <v>15</v>
      </c>
      <c r="B60" s="67"/>
      <c r="C60" s="128"/>
      <c r="D60" s="54"/>
      <c r="E60" s="128"/>
      <c r="F60" s="69"/>
      <c r="G60" s="128"/>
      <c r="H60" s="155"/>
    </row>
    <row r="61" spans="1:8" ht="25.5" customHeight="1" thickBot="1">
      <c r="A61" s="106">
        <f t="shared" si="0"/>
        <v>16</v>
      </c>
      <c r="B61" s="67"/>
      <c r="C61" s="128"/>
      <c r="D61" s="54"/>
      <c r="E61" s="128"/>
      <c r="F61" s="69"/>
      <c r="G61" s="128"/>
      <c r="H61" s="155"/>
    </row>
    <row r="62" spans="1:8" ht="25.5" customHeight="1" thickBot="1">
      <c r="A62" s="106">
        <f t="shared" si="0"/>
        <v>17</v>
      </c>
      <c r="B62" s="67"/>
      <c r="C62" s="128"/>
      <c r="D62" s="54"/>
      <c r="E62" s="128"/>
      <c r="F62" s="69"/>
      <c r="G62" s="128"/>
      <c r="H62" s="155"/>
    </row>
    <row r="63" spans="1:8" ht="25.5" customHeight="1" thickBot="1">
      <c r="A63" s="106">
        <f t="shared" si="0"/>
        <v>18</v>
      </c>
      <c r="B63" s="67"/>
      <c r="C63" s="128"/>
      <c r="D63" s="54"/>
      <c r="E63" s="128"/>
      <c r="F63" s="69"/>
      <c r="G63" s="128"/>
      <c r="H63" s="155"/>
    </row>
    <row r="64" spans="1:8" ht="25.5" customHeight="1" thickBot="1">
      <c r="A64" s="106">
        <f t="shared" si="0"/>
        <v>19</v>
      </c>
      <c r="B64" s="67"/>
      <c r="C64" s="128"/>
      <c r="D64" s="54"/>
      <c r="E64" s="128"/>
      <c r="F64" s="69"/>
      <c r="G64" s="128"/>
      <c r="H64" s="155"/>
    </row>
    <row r="65" spans="1:8" ht="25.5" customHeight="1" thickBot="1">
      <c r="A65" s="106">
        <f t="shared" si="0"/>
        <v>20</v>
      </c>
      <c r="B65" s="67"/>
      <c r="C65" s="128"/>
      <c r="D65" s="54"/>
      <c r="E65" s="128"/>
      <c r="F65" s="69"/>
      <c r="G65" s="128"/>
      <c r="H65" s="155"/>
    </row>
    <row r="66" spans="1:8" ht="25.5" customHeight="1" thickBot="1">
      <c r="A66" s="106">
        <f t="shared" si="0"/>
        <v>21</v>
      </c>
      <c r="B66" s="67"/>
      <c r="C66" s="128"/>
      <c r="D66" s="54"/>
      <c r="E66" s="128"/>
      <c r="F66" s="69"/>
      <c r="G66" s="128"/>
      <c r="H66" s="155"/>
    </row>
    <row r="67" spans="1:8" ht="25.5" customHeight="1" thickBot="1">
      <c r="A67" s="106">
        <f t="shared" si="0"/>
        <v>22</v>
      </c>
      <c r="B67" s="67"/>
      <c r="C67" s="128"/>
      <c r="D67" s="54"/>
      <c r="E67" s="128"/>
      <c r="F67" s="69"/>
      <c r="G67" s="128"/>
      <c r="H67" s="155"/>
    </row>
    <row r="68" spans="1:8" ht="25.5" customHeight="1" thickBot="1">
      <c r="A68" s="106">
        <f t="shared" si="0"/>
        <v>23</v>
      </c>
      <c r="B68" s="67"/>
      <c r="C68" s="128"/>
      <c r="D68" s="54"/>
      <c r="E68" s="128"/>
      <c r="F68" s="69"/>
      <c r="G68" s="128"/>
      <c r="H68" s="155"/>
    </row>
    <row r="69" spans="1:8" ht="25.5" customHeight="1" thickBot="1">
      <c r="A69" s="106">
        <f t="shared" si="0"/>
        <v>24</v>
      </c>
      <c r="B69" s="67"/>
      <c r="C69" s="128"/>
      <c r="D69" s="54"/>
      <c r="E69" s="128"/>
      <c r="F69" s="69"/>
      <c r="G69" s="128"/>
      <c r="H69" s="155"/>
    </row>
    <row r="70" spans="1:8" ht="15.75">
      <c r="A70" s="106"/>
      <c r="B70" s="55"/>
      <c r="C70" s="128"/>
      <c r="E70" s="128"/>
      <c r="G70" s="128"/>
      <c r="H70" s="156"/>
    </row>
    <row r="71" spans="1:8" ht="19.5" thickBot="1">
      <c r="A71" s="106"/>
      <c r="B71" s="228" t="s">
        <v>95</v>
      </c>
      <c r="C71" s="215"/>
      <c r="D71" s="215"/>
      <c r="E71" s="215"/>
      <c r="F71" s="215"/>
      <c r="G71" s="128"/>
      <c r="H71" s="68">
        <f>SUM(H50:H70)</f>
        <v>0</v>
      </c>
    </row>
    <row r="72" spans="1:8" ht="16.5" thickTop="1">
      <c r="B72" s="112"/>
      <c r="C72" s="128"/>
      <c r="E72" s="128"/>
      <c r="F72" s="229"/>
      <c r="G72" s="230"/>
      <c r="H72" s="230"/>
    </row>
  </sheetData>
  <mergeCells count="16">
    <mergeCell ref="D18:F18"/>
    <mergeCell ref="A7:H7"/>
    <mergeCell ref="B9:G9"/>
    <mergeCell ref="A14:B14"/>
    <mergeCell ref="A15:B15"/>
    <mergeCell ref="A16:D16"/>
    <mergeCell ref="D34:F34"/>
    <mergeCell ref="A47:H47"/>
    <mergeCell ref="B71:F71"/>
    <mergeCell ref="F72:H72"/>
    <mergeCell ref="D19:F19"/>
    <mergeCell ref="D20:F20"/>
    <mergeCell ref="D21:F21"/>
    <mergeCell ref="B23:H23"/>
    <mergeCell ref="B31:F31"/>
    <mergeCell ref="F32:H32"/>
  </mergeCells>
  <printOptions horizontalCentered="1" verticalCentered="1"/>
  <pageMargins left="0.2" right="0.2" top="0.25" bottom="0.25" header="0" footer="0"/>
  <pageSetup scale="86" orientation="portrait" r:id="rId1"/>
  <rowBreaks count="1" manualBreakCount="1">
    <brk id="37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9:K32"/>
  <sheetViews>
    <sheetView topLeftCell="A18" workbookViewId="0">
      <selection activeCell="B31" sqref="B31"/>
    </sheetView>
  </sheetViews>
  <sheetFormatPr defaultColWidth="8.88671875" defaultRowHeight="15"/>
  <cols>
    <col min="1" max="1" width="1.5546875" style="57" bestFit="1" customWidth="1"/>
    <col min="2" max="2" width="20.6640625" style="57" customWidth="1"/>
    <col min="3" max="3" width="4.109375" style="57" customWidth="1"/>
    <col min="4" max="4" width="14.6640625" style="57" customWidth="1"/>
    <col min="5" max="5" width="14.5546875" style="57" customWidth="1"/>
    <col min="6" max="6" width="14.77734375" style="57" customWidth="1"/>
    <col min="7" max="7" width="2.77734375" style="57" customWidth="1"/>
    <col min="8" max="8" width="11.33203125" style="57" customWidth="1"/>
    <col min="9" max="16384" width="8.88671875" style="57"/>
  </cols>
  <sheetData>
    <row r="9" spans="1:11" ht="49.5" customHeight="1" thickBot="1">
      <c r="A9" s="249" t="s">
        <v>96</v>
      </c>
      <c r="B9" s="250"/>
      <c r="C9" s="250"/>
      <c r="D9" s="250"/>
      <c r="E9" s="250"/>
      <c r="F9" s="250"/>
      <c r="G9" s="251"/>
      <c r="H9" s="251"/>
      <c r="I9" s="56"/>
      <c r="J9" s="56"/>
      <c r="K9" s="56"/>
    </row>
    <row r="10" spans="1:11" ht="41.25" customHeight="1" thickBot="1">
      <c r="B10" s="252" t="s">
        <v>97</v>
      </c>
      <c r="C10" s="253"/>
      <c r="D10" s="253"/>
      <c r="E10" s="253"/>
      <c r="F10" s="253"/>
      <c r="G10" s="254"/>
      <c r="H10" s="255"/>
    </row>
    <row r="11" spans="1:11" ht="15" customHeight="1">
      <c r="B11" s="58"/>
      <c r="C11" s="59"/>
      <c r="D11" s="59"/>
      <c r="E11" s="59"/>
      <c r="F11" s="59"/>
    </row>
    <row r="12" spans="1:11" ht="32.25" customHeight="1" thickBot="1">
      <c r="B12" s="58" t="s">
        <v>52</v>
      </c>
      <c r="C12" s="59"/>
      <c r="D12" s="70"/>
      <c r="E12" s="60"/>
      <c r="F12" s="58" t="s">
        <v>98</v>
      </c>
      <c r="H12" s="60"/>
    </row>
    <row r="13" spans="1:11" ht="17.25" customHeight="1" thickBot="1">
      <c r="B13" s="58"/>
      <c r="C13" s="59"/>
      <c r="D13" s="59"/>
      <c r="E13" s="59"/>
      <c r="F13" s="59"/>
    </row>
    <row r="14" spans="1:11" ht="28.5" customHeight="1" thickBot="1">
      <c r="B14" s="256" t="s">
        <v>99</v>
      </c>
      <c r="C14" s="257"/>
      <c r="D14" s="258"/>
      <c r="E14" s="66"/>
      <c r="F14" s="66"/>
      <c r="G14" s="66"/>
      <c r="H14" s="71"/>
    </row>
    <row r="15" spans="1:11" ht="23.25" customHeight="1" thickBot="1">
      <c r="B15" s="259" t="s">
        <v>100</v>
      </c>
      <c r="C15" s="260"/>
      <c r="D15" s="60"/>
      <c r="E15" s="261"/>
      <c r="F15" s="262"/>
      <c r="G15" s="60"/>
      <c r="H15" s="72"/>
    </row>
    <row r="16" spans="1:11" ht="32.25" customHeight="1" thickBot="1">
      <c r="B16" s="259" t="s">
        <v>101</v>
      </c>
      <c r="C16" s="260"/>
      <c r="D16" s="60"/>
      <c r="E16" s="261"/>
      <c r="F16" s="262"/>
      <c r="G16" s="60"/>
      <c r="H16" s="72"/>
    </row>
    <row r="17" spans="2:8" ht="32.25" customHeight="1" thickBot="1">
      <c r="B17" s="77" t="s">
        <v>102</v>
      </c>
      <c r="C17" s="61"/>
      <c r="D17" s="78"/>
      <c r="E17" s="66"/>
      <c r="F17" s="60"/>
      <c r="G17" s="60"/>
      <c r="H17" s="72"/>
    </row>
    <row r="18" spans="2:8" ht="30" customHeight="1" thickBot="1">
      <c r="B18" s="73"/>
      <c r="C18" s="60"/>
      <c r="D18" s="60"/>
      <c r="E18" s="60"/>
      <c r="F18" s="60"/>
      <c r="G18" s="60"/>
      <c r="H18" s="72"/>
    </row>
    <row r="19" spans="2:8" s="56" customFormat="1" ht="32.25" customHeight="1" thickBot="1">
      <c r="B19" s="77" t="s">
        <v>103</v>
      </c>
      <c r="C19" s="62"/>
      <c r="D19" s="62"/>
      <c r="E19" s="62"/>
      <c r="F19" s="62"/>
      <c r="G19" s="62"/>
      <c r="H19" s="74"/>
    </row>
    <row r="20" spans="2:8" s="56" customFormat="1" ht="32.25" customHeight="1" thickBot="1">
      <c r="B20" s="77"/>
      <c r="C20" s="62"/>
      <c r="D20" s="62"/>
      <c r="E20" s="62"/>
      <c r="F20" s="62"/>
      <c r="G20" s="62"/>
      <c r="H20" s="74"/>
    </row>
    <row r="21" spans="2:8" s="56" customFormat="1" ht="32.25" customHeight="1" thickBot="1">
      <c r="B21" s="263" t="s">
        <v>104</v>
      </c>
      <c r="C21" s="264"/>
      <c r="D21" s="79"/>
      <c r="E21" s="265" t="s">
        <v>105</v>
      </c>
      <c r="F21" s="264"/>
      <c r="G21" s="264"/>
      <c r="H21" s="80"/>
    </row>
    <row r="22" spans="2:8" s="56" customFormat="1" ht="26.25" customHeight="1" thickTop="1" thickBot="1">
      <c r="B22" s="246" t="s">
        <v>106</v>
      </c>
      <c r="C22" s="227"/>
      <c r="D22" s="62"/>
      <c r="E22" s="62"/>
      <c r="F22" s="62"/>
      <c r="G22" s="62"/>
      <c r="H22" s="74"/>
    </row>
    <row r="23" spans="2:8" s="56" customFormat="1" ht="26.25" customHeight="1" thickBot="1">
      <c r="B23" s="246" t="s">
        <v>107</v>
      </c>
      <c r="C23" s="227"/>
      <c r="D23" s="62"/>
      <c r="E23" s="62"/>
      <c r="F23" s="62"/>
      <c r="G23" s="62"/>
      <c r="H23" s="74"/>
    </row>
    <row r="24" spans="2:8" s="56" customFormat="1" ht="26.25" customHeight="1" thickBot="1">
      <c r="B24" s="246" t="s">
        <v>108</v>
      </c>
      <c r="C24" s="227"/>
      <c r="D24" s="62"/>
      <c r="E24" s="62"/>
      <c r="F24" s="62"/>
      <c r="G24" s="62"/>
      <c r="H24" s="74"/>
    </row>
    <row r="25" spans="2:8" s="56" customFormat="1" ht="26.25" customHeight="1" thickBot="1">
      <c r="B25" s="246" t="s">
        <v>109</v>
      </c>
      <c r="C25" s="227"/>
      <c r="D25" s="62"/>
      <c r="E25" s="62"/>
      <c r="F25" s="62"/>
      <c r="G25" s="62"/>
      <c r="H25" s="74"/>
    </row>
    <row r="26" spans="2:8" s="56" customFormat="1" ht="26.25" customHeight="1" thickBot="1">
      <c r="B26" s="246" t="s">
        <v>110</v>
      </c>
      <c r="C26" s="227"/>
      <c r="D26" s="62"/>
      <c r="E26" s="62"/>
      <c r="F26" s="62"/>
      <c r="G26" s="62"/>
      <c r="H26" s="74"/>
    </row>
    <row r="27" spans="2:8" s="56" customFormat="1" ht="26.25" customHeight="1" thickBot="1">
      <c r="B27" s="246" t="s">
        <v>111</v>
      </c>
      <c r="C27" s="227"/>
      <c r="D27" s="62"/>
      <c r="E27" s="62"/>
      <c r="F27" s="62"/>
      <c r="G27" s="62"/>
      <c r="H27" s="74"/>
    </row>
    <row r="28" spans="2:8" s="56" customFormat="1" ht="32.25" customHeight="1" thickBot="1">
      <c r="B28" s="247" t="s">
        <v>112</v>
      </c>
      <c r="C28" s="248"/>
      <c r="D28" s="75"/>
      <c r="E28" s="75"/>
      <c r="F28" s="75"/>
      <c r="G28" s="75"/>
      <c r="H28" s="76"/>
    </row>
    <row r="29" spans="2:8">
      <c r="F29" s="63"/>
    </row>
    <row r="30" spans="2:8" ht="15.75" thickBot="1">
      <c r="B30" s="64" t="s">
        <v>115</v>
      </c>
      <c r="D30" s="60"/>
      <c r="E30" s="60"/>
      <c r="F30" s="65" t="s">
        <v>90</v>
      </c>
      <c r="G30" s="60"/>
      <c r="H30" s="60"/>
    </row>
    <row r="31" spans="2:8" ht="30.75" thickBot="1">
      <c r="B31" s="64" t="s">
        <v>91</v>
      </c>
      <c r="D31" s="66"/>
      <c r="E31" s="66"/>
      <c r="F31" s="65" t="s">
        <v>90</v>
      </c>
      <c r="G31" s="66"/>
      <c r="H31" s="66"/>
    </row>
    <row r="32" spans="2:8" ht="30.75" thickBot="1">
      <c r="B32" s="64" t="s">
        <v>113</v>
      </c>
      <c r="D32" s="66"/>
      <c r="E32" s="66"/>
      <c r="F32" s="65" t="s">
        <v>90</v>
      </c>
      <c r="G32" s="66"/>
      <c r="H32" s="66"/>
    </row>
  </sheetData>
  <mergeCells count="16">
    <mergeCell ref="B25:C25"/>
    <mergeCell ref="B26:C26"/>
    <mergeCell ref="B27:C27"/>
    <mergeCell ref="B28:C28"/>
    <mergeCell ref="A9:H9"/>
    <mergeCell ref="B10:H10"/>
    <mergeCell ref="B14:D14"/>
    <mergeCell ref="B15:C15"/>
    <mergeCell ref="E15:F15"/>
    <mergeCell ref="B16:C16"/>
    <mergeCell ref="E16:F16"/>
    <mergeCell ref="B21:C21"/>
    <mergeCell ref="E21:G21"/>
    <mergeCell ref="B22:C22"/>
    <mergeCell ref="B23:C23"/>
    <mergeCell ref="B24:C24"/>
  </mergeCells>
  <printOptions horizontalCentered="1" verticalCentered="1"/>
  <pageMargins left="0.2" right="0.2" top="0.5" bottom="0.5" header="0.3" footer="0.3"/>
  <pageSetup scale="9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5612ae-1dd2-4edc-a8f7-32cf4c2d81f9">
      <Terms xmlns="http://schemas.microsoft.com/office/infopath/2007/PartnerControls"/>
    </lcf76f155ced4ddcb4097134ff3c332f>
    <TaxCatchAll xmlns="f00ac697-58da-44ab-9da0-7f64d5d429e7" xsi:nil="true"/>
    <SharedWithUsers xmlns="f00ac697-58da-44ab-9da0-7f64d5d429e7">
      <UserInfo>
        <DisplayName>Shipp, Lisa</DisplayName>
        <AccountId>30432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2D677303FA7B4ABF8968F9A5819F4E" ma:contentTypeVersion="16" ma:contentTypeDescription="Create a new document." ma:contentTypeScope="" ma:versionID="53c4d878bb9da9d744e2027353a95671">
  <xsd:schema xmlns:xsd="http://www.w3.org/2001/XMLSchema" xmlns:xs="http://www.w3.org/2001/XMLSchema" xmlns:p="http://schemas.microsoft.com/office/2006/metadata/properties" xmlns:ns2="005612ae-1dd2-4edc-a8f7-32cf4c2d81f9" xmlns:ns3="f00ac697-58da-44ab-9da0-7f64d5d429e7" targetNamespace="http://schemas.microsoft.com/office/2006/metadata/properties" ma:root="true" ma:fieldsID="d8dcc02c2ddab04f3ff2d0bb8080f6d5" ns2:_="" ns3:_="">
    <xsd:import namespace="005612ae-1dd2-4edc-a8f7-32cf4c2d81f9"/>
    <xsd:import namespace="f00ac697-58da-44ab-9da0-7f64d5d429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612ae-1dd2-4edc-a8f7-32cf4c2d81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d8b5c29-6ec2-45ab-accb-d02a3b8c98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ac697-58da-44ab-9da0-7f64d5d429e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1a38ce0-6204-43d6-a20f-2fa304d2faf9}" ma:internalName="TaxCatchAll" ma:showField="CatchAllData" ma:web="f00ac697-58da-44ab-9da0-7f64d5d42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97B137-ECEC-499A-BA6A-C0A56492D997}">
  <ds:schemaRefs>
    <ds:schemaRef ds:uri="http://purl.org/dc/dcmitype/"/>
    <ds:schemaRef ds:uri="005612ae-1dd2-4edc-a8f7-32cf4c2d81f9"/>
    <ds:schemaRef ds:uri="f00ac697-58da-44ab-9da0-7f64d5d429e7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735474B-298C-472F-8DAE-0B737B40FB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5612ae-1dd2-4edc-a8f7-32cf4c2d81f9"/>
    <ds:schemaRef ds:uri="f00ac697-58da-44ab-9da0-7f64d5d429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8CB512-6DCA-47C3-9071-20C1DA0552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Reimb</vt:lpstr>
      <vt:lpstr>Lodging</vt:lpstr>
      <vt:lpstr>Cancellation</vt:lpstr>
      <vt:lpstr>Cancellation!Print_Area</vt:lpstr>
      <vt:lpstr>Lodging!Print_Area</vt:lpstr>
      <vt:lpstr>Reimb!Print_Area</vt:lpstr>
      <vt:lpstr>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kdavis</dc:creator>
  <cp:keywords/>
  <dc:description>employee expense statement</dc:description>
  <cp:lastModifiedBy>Oliver, Kelly</cp:lastModifiedBy>
  <cp:revision/>
  <cp:lastPrinted>2025-01-06T17:59:55Z</cp:lastPrinted>
  <dcterms:created xsi:type="dcterms:W3CDTF">2002-04-11T17:49:59Z</dcterms:created>
  <dcterms:modified xsi:type="dcterms:W3CDTF">2025-01-27T15:24:05Z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0x0101009B2D677303FA7B4ABF8968F9A5819F4E</vt:lpwstr>
  </property>
  <property fmtid="{D5CDD505-2E9C-101B-9397-08002B2CF9AE}" pid="3" name="MediaServiceImageTags">
    <vt:lpwstr/>
  </property>
</Properties>
</file>