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usiness Services\Advisors Workshops\2024-25 Next Fiscal Year Workshop\Slide Decks\"/>
    </mc:Choice>
  </mc:AlternateContent>
  <xr:revisionPtr revIDLastSave="0" documentId="8_{23587575-7D86-4FAE-876E-C0CE11474A4A}" xr6:coauthVersionLast="36" xr6:coauthVersionMax="36" xr10:uidLastSave="{00000000-0000-0000-0000-000000000000}"/>
  <bookViews>
    <workbookView xWindow="0" yWindow="0" windowWidth="28770" windowHeight="11220" activeTab="2" xr2:uid="{FC2F6219-F0E5-43C9-B6AC-72313C49A0D2}"/>
  </bookViews>
  <sheets>
    <sheet name="Example" sheetId="1" r:id="rId1"/>
    <sheet name="Example From NFY Manual" sheetId="3" r:id="rId2"/>
    <sheet name="Your ADA input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3" l="1"/>
  <c r="F17" i="3"/>
  <c r="G17" i="3"/>
  <c r="I17" i="3"/>
  <c r="J17" i="3"/>
  <c r="L17" i="3"/>
  <c r="M17" i="3"/>
  <c r="C17" i="3"/>
  <c r="M9" i="3"/>
  <c r="J9" i="3"/>
  <c r="J15" i="3" s="1"/>
  <c r="G9" i="3"/>
  <c r="M13" i="3"/>
  <c r="G13" i="3"/>
  <c r="D13" i="3"/>
  <c r="D9" i="3"/>
  <c r="G15" i="3"/>
  <c r="AO23" i="3"/>
  <c r="AN23" i="3"/>
  <c r="AL23" i="3"/>
  <c r="AK23" i="3"/>
  <c r="AI23" i="3"/>
  <c r="AH23" i="3"/>
  <c r="AF23" i="3"/>
  <c r="AE23" i="3"/>
  <c r="AA23" i="3"/>
  <c r="Z23" i="3"/>
  <c r="X23" i="3"/>
  <c r="W23" i="3"/>
  <c r="U23" i="3"/>
  <c r="T23" i="3"/>
  <c r="R23" i="3"/>
  <c r="Q23" i="3"/>
  <c r="M23" i="3"/>
  <c r="L23" i="3"/>
  <c r="J23" i="3"/>
  <c r="I23" i="3"/>
  <c r="G23" i="3"/>
  <c r="F23" i="3"/>
  <c r="D23" i="3"/>
  <c r="C23" i="3"/>
  <c r="AO16" i="3"/>
  <c r="AN16" i="3"/>
  <c r="AL16" i="3"/>
  <c r="AK16" i="3"/>
  <c r="AI16" i="3"/>
  <c r="AH16" i="3"/>
  <c r="AF16" i="3"/>
  <c r="AE16" i="3"/>
  <c r="AA16" i="3"/>
  <c r="Z16" i="3"/>
  <c r="X16" i="3"/>
  <c r="W16" i="3"/>
  <c r="U16" i="3"/>
  <c r="T16" i="3"/>
  <c r="R16" i="3"/>
  <c r="Q16" i="3"/>
  <c r="M16" i="3"/>
  <c r="L16" i="3"/>
  <c r="J16" i="3"/>
  <c r="I16" i="3"/>
  <c r="G16" i="3"/>
  <c r="F16" i="3"/>
  <c r="D16" i="3"/>
  <c r="C16" i="3"/>
  <c r="AO15" i="3"/>
  <c r="AN15" i="3"/>
  <c r="AL15" i="3"/>
  <c r="AK15" i="3"/>
  <c r="AI15" i="3"/>
  <c r="AH15" i="3"/>
  <c r="AF15" i="3"/>
  <c r="AE15" i="3"/>
  <c r="AA15" i="3"/>
  <c r="Z15" i="3"/>
  <c r="X15" i="3"/>
  <c r="W15" i="3"/>
  <c r="U15" i="3"/>
  <c r="T15" i="3"/>
  <c r="R15" i="3"/>
  <c r="Q15" i="3"/>
  <c r="L15" i="3"/>
  <c r="I15" i="3"/>
  <c r="F15" i="3"/>
  <c r="C15" i="3"/>
  <c r="AO13" i="3"/>
  <c r="AN13" i="3"/>
  <c r="AL13" i="3"/>
  <c r="AK13" i="3"/>
  <c r="AI13" i="3"/>
  <c r="AH13" i="3"/>
  <c r="AF13" i="3"/>
  <c r="AE13" i="3"/>
  <c r="AA13" i="3"/>
  <c r="Z13" i="3"/>
  <c r="X13" i="3"/>
  <c r="W13" i="3"/>
  <c r="U13" i="3"/>
  <c r="T13" i="3"/>
  <c r="R13" i="3"/>
  <c r="Q13" i="3"/>
  <c r="L13" i="3"/>
  <c r="I13" i="3"/>
  <c r="F13" i="3"/>
  <c r="C13" i="3"/>
  <c r="M15" i="3" l="1"/>
  <c r="J13" i="3"/>
  <c r="D15" i="3"/>
  <c r="AO23" i="2" l="1"/>
  <c r="AN23" i="2"/>
  <c r="AL23" i="2"/>
  <c r="AK23" i="2"/>
  <c r="AI23" i="2"/>
  <c r="AH23" i="2"/>
  <c r="AF23" i="2"/>
  <c r="AE23" i="2"/>
  <c r="AA23" i="2"/>
  <c r="Z23" i="2"/>
  <c r="X23" i="2"/>
  <c r="W23" i="2"/>
  <c r="U23" i="2"/>
  <c r="T23" i="2"/>
  <c r="R23" i="2"/>
  <c r="Q23" i="2"/>
  <c r="M23" i="2"/>
  <c r="L23" i="2"/>
  <c r="J23" i="2"/>
  <c r="I23" i="2"/>
  <c r="G23" i="2"/>
  <c r="F23" i="2"/>
  <c r="D23" i="2"/>
  <c r="C23" i="2"/>
  <c r="AO16" i="2"/>
  <c r="AN16" i="2"/>
  <c r="AL16" i="2"/>
  <c r="AK16" i="2"/>
  <c r="AI16" i="2"/>
  <c r="AH16" i="2"/>
  <c r="AF16" i="2"/>
  <c r="AE16" i="2"/>
  <c r="AA16" i="2"/>
  <c r="Z16" i="2"/>
  <c r="X16" i="2"/>
  <c r="W16" i="2"/>
  <c r="U16" i="2"/>
  <c r="T16" i="2"/>
  <c r="R16" i="2"/>
  <c r="Q16" i="2"/>
  <c r="M16" i="2"/>
  <c r="L16" i="2"/>
  <c r="J16" i="2"/>
  <c r="I16" i="2"/>
  <c r="G16" i="2"/>
  <c r="F16" i="2"/>
  <c r="D16" i="2"/>
  <c r="C16" i="2"/>
  <c r="AN15" i="2"/>
  <c r="AK15" i="2"/>
  <c r="AH15" i="2"/>
  <c r="AE15" i="2"/>
  <c r="AA15" i="2"/>
  <c r="Z15" i="2"/>
  <c r="X15" i="2"/>
  <c r="W15" i="2"/>
  <c r="U15" i="2"/>
  <c r="T15" i="2"/>
  <c r="R15" i="2"/>
  <c r="Q15" i="2"/>
  <c r="M15" i="2"/>
  <c r="L15" i="2"/>
  <c r="J15" i="2"/>
  <c r="I15" i="2"/>
  <c r="G15" i="2"/>
  <c r="F15" i="2"/>
  <c r="D15" i="2"/>
  <c r="C15" i="2"/>
  <c r="AN13" i="2"/>
  <c r="AL13" i="2"/>
  <c r="AK13" i="2"/>
  <c r="AH13" i="2"/>
  <c r="AE13" i="2"/>
  <c r="AA13" i="2"/>
  <c r="Z13" i="2"/>
  <c r="X13" i="2"/>
  <c r="W13" i="2"/>
  <c r="U13" i="2"/>
  <c r="T13" i="2"/>
  <c r="R13" i="2"/>
  <c r="Q13" i="2"/>
  <c r="M13" i="2"/>
  <c r="L13" i="2"/>
  <c r="J13" i="2"/>
  <c r="I13" i="2"/>
  <c r="G13" i="2"/>
  <c r="F13" i="2"/>
  <c r="D13" i="2"/>
  <c r="C13" i="2"/>
  <c r="AO15" i="2"/>
  <c r="AL15" i="2"/>
  <c r="AI13" i="2"/>
  <c r="AF15" i="2"/>
  <c r="AI15" i="2" l="1"/>
  <c r="AF13" i="2"/>
  <c r="AO13" i="2"/>
  <c r="AN13" i="1" l="1"/>
  <c r="AK13" i="1"/>
  <c r="AH13" i="1"/>
  <c r="AE13" i="1"/>
  <c r="AA13" i="1"/>
  <c r="Z13" i="1"/>
  <c r="X13" i="1"/>
  <c r="W13" i="1"/>
  <c r="U13" i="1"/>
  <c r="T13" i="1"/>
  <c r="R13" i="1"/>
  <c r="Q13" i="1"/>
  <c r="M13" i="1"/>
  <c r="L13" i="1"/>
  <c r="J13" i="1"/>
  <c r="I13" i="1"/>
  <c r="G13" i="1"/>
  <c r="F13" i="1"/>
  <c r="D13" i="1"/>
  <c r="AO23" i="1"/>
  <c r="AN23" i="1"/>
  <c r="AL23" i="1"/>
  <c r="AK23" i="1"/>
  <c r="AI23" i="1"/>
  <c r="AH23" i="1"/>
  <c r="AF23" i="1"/>
  <c r="AE23" i="1"/>
  <c r="AA23" i="1"/>
  <c r="Z23" i="1"/>
  <c r="X23" i="1"/>
  <c r="W23" i="1"/>
  <c r="U23" i="1"/>
  <c r="T23" i="1"/>
  <c r="R23" i="1"/>
  <c r="Q23" i="1"/>
  <c r="M23" i="1"/>
  <c r="L23" i="1"/>
  <c r="J23" i="1"/>
  <c r="I23" i="1"/>
  <c r="G23" i="1"/>
  <c r="F23" i="1"/>
  <c r="D23" i="1"/>
  <c r="C23" i="1"/>
  <c r="AO16" i="1" l="1"/>
  <c r="AN16" i="1"/>
  <c r="AL16" i="1"/>
  <c r="AK16" i="1"/>
  <c r="AI16" i="1"/>
  <c r="AH16" i="1"/>
  <c r="AF16" i="1"/>
  <c r="AE16" i="1"/>
  <c r="AN15" i="1"/>
  <c r="AK15" i="1"/>
  <c r="AH15" i="1"/>
  <c r="AE15" i="1"/>
  <c r="AO11" i="1"/>
  <c r="AL11" i="1"/>
  <c r="AI11" i="1"/>
  <c r="AF11" i="1"/>
  <c r="AO9" i="1"/>
  <c r="AO13" i="1" s="1"/>
  <c r="AL9" i="1"/>
  <c r="AL13" i="1" s="1"/>
  <c r="AI9" i="1"/>
  <c r="AI13" i="1" s="1"/>
  <c r="AF9" i="1"/>
  <c r="AF13" i="1" s="1"/>
  <c r="AA16" i="1"/>
  <c r="Z16" i="1"/>
  <c r="X16" i="1"/>
  <c r="W16" i="1"/>
  <c r="U16" i="1"/>
  <c r="T16" i="1"/>
  <c r="R16" i="1"/>
  <c r="Q16" i="1"/>
  <c r="Z15" i="1"/>
  <c r="W15" i="1"/>
  <c r="T15" i="1"/>
  <c r="M16" i="1"/>
  <c r="L16" i="1"/>
  <c r="J16" i="1"/>
  <c r="I16" i="1"/>
  <c r="G16" i="1"/>
  <c r="F16" i="1"/>
  <c r="D16" i="1"/>
  <c r="C16" i="1"/>
  <c r="L15" i="1"/>
  <c r="I15" i="1"/>
  <c r="F15" i="1"/>
  <c r="D15" i="1"/>
  <c r="C15" i="1"/>
  <c r="AI15" i="1" l="1"/>
  <c r="G15" i="1"/>
  <c r="C13" i="1"/>
  <c r="U15" i="1"/>
  <c r="AL15" i="1"/>
  <c r="AO15" i="1"/>
  <c r="AA15" i="1"/>
  <c r="R15" i="1"/>
  <c r="Q15" i="1"/>
  <c r="J15" i="1"/>
  <c r="M15" i="1"/>
  <c r="X15" i="1"/>
  <c r="AF15" i="1"/>
</calcChain>
</file>

<file path=xl/sharedStrings.xml><?xml version="1.0" encoding="utf-8"?>
<sst xmlns="http://schemas.openxmlformats.org/spreadsheetml/2006/main" count="245" uniqueCount="34">
  <si>
    <t>Adopted Budget</t>
  </si>
  <si>
    <t>Est. Actuals</t>
  </si>
  <si>
    <t>Budget</t>
  </si>
  <si>
    <t>Year 2</t>
  </si>
  <si>
    <t>Year 3</t>
  </si>
  <si>
    <t>P-2 Est.</t>
  </si>
  <si>
    <t>Funded</t>
  </si>
  <si>
    <t>Elem. + NPS</t>
  </si>
  <si>
    <t>Secondary + NPS</t>
  </si>
  <si>
    <t>Total</t>
  </si>
  <si>
    <t>Line A4</t>
  </si>
  <si>
    <t>Line A5</t>
  </si>
  <si>
    <t>1st Interim</t>
  </si>
  <si>
    <t>Actuals</t>
  </si>
  <si>
    <t>2nd Interim</t>
  </si>
  <si>
    <t>charter A</t>
  </si>
  <si>
    <t>charter B</t>
  </si>
  <si>
    <t>charter C</t>
  </si>
  <si>
    <t>charter D</t>
  </si>
  <si>
    <t>Form A</t>
  </si>
  <si>
    <t>Elem. COE</t>
  </si>
  <si>
    <t>Secondary COE</t>
  </si>
  <si>
    <t>ADA used for Form A and Criteria &amp; Standards</t>
  </si>
  <si>
    <t>District + NPS</t>
  </si>
  <si>
    <t>COE</t>
  </si>
  <si>
    <t>Funded *</t>
  </si>
  <si>
    <t>*</t>
  </si>
  <si>
    <t>Charters are always funded off CY</t>
  </si>
  <si>
    <t>NPS is always funded off CY Annual</t>
  </si>
  <si>
    <r>
      <t xml:space="preserve">COE is always funded off CY P-2 </t>
    </r>
    <r>
      <rPr>
        <i/>
        <u/>
        <sz val="10"/>
        <color theme="1"/>
        <rFont val="Arial"/>
        <family val="2"/>
      </rPr>
      <t>OR</t>
    </r>
    <r>
      <rPr>
        <i/>
        <sz val="10"/>
        <color theme="1"/>
        <rFont val="Arial"/>
        <family val="2"/>
      </rPr>
      <t xml:space="preserve"> P-Annual depending on program (see table)</t>
    </r>
  </si>
  <si>
    <t>ADA used for Form A, SACS MYP, and Criteria &amp; Standards</t>
  </si>
  <si>
    <t>Prior Year</t>
  </si>
  <si>
    <t>Line A6</t>
  </si>
  <si>
    <t>Current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</si>
</sst>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i/>
      <sz val="10"/>
      <color theme="1"/>
      <name val="Arial"/>
      <family val="2"/>
    </font>
    <font>
      <i/>
      <u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1" applyFont="1"/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/>
    <xf numFmtId="0" fontId="3" fillId="0" borderId="0" xfId="1" applyFont="1" applyBorder="1" applyAlignment="1"/>
    <xf numFmtId="0" fontId="3" fillId="0" borderId="3" xfId="1" applyFont="1" applyBorder="1" applyAlignment="1"/>
    <xf numFmtId="0" fontId="5" fillId="3" borderId="0" xfId="1" applyFont="1" applyFill="1" applyAlignment="1">
      <alignment horizontal="right"/>
    </xf>
    <xf numFmtId="0" fontId="5" fillId="3" borderId="0" xfId="1" applyFont="1" applyFill="1" applyAlignment="1"/>
    <xf numFmtId="2" fontId="5" fillId="3" borderId="0" xfId="1" applyNumberFormat="1" applyFont="1" applyFill="1" applyAlignment="1"/>
    <xf numFmtId="0" fontId="3" fillId="0" borderId="0" xfId="1" applyFont="1" applyBorder="1" applyAlignment="1">
      <alignment horizontal="right"/>
    </xf>
    <xf numFmtId="2" fontId="3" fillId="0" borderId="3" xfId="1" applyNumberFormat="1" applyFont="1" applyFill="1" applyBorder="1"/>
    <xf numFmtId="2" fontId="3" fillId="0" borderId="0" xfId="1" applyNumberFormat="1" applyFont="1" applyBorder="1"/>
    <xf numFmtId="0" fontId="3" fillId="0" borderId="0" xfId="1" applyFont="1" applyFill="1"/>
    <xf numFmtId="2" fontId="3" fillId="0" borderId="0" xfId="1" applyNumberFormat="1" applyFont="1"/>
    <xf numFmtId="2" fontId="3" fillId="0" borderId="3" xfId="1" applyNumberFormat="1" applyFont="1" applyBorder="1"/>
    <xf numFmtId="0" fontId="3" fillId="4" borderId="0" xfId="1" applyFont="1" applyFill="1"/>
    <xf numFmtId="0" fontId="3" fillId="4" borderId="0" xfId="1" applyFont="1" applyFill="1" applyBorder="1" applyAlignment="1"/>
    <xf numFmtId="0" fontId="3" fillId="4" borderId="0" xfId="1" applyFont="1" applyFill="1" applyAlignment="1"/>
    <xf numFmtId="0" fontId="5" fillId="4" borderId="0" xfId="1" applyFont="1" applyFill="1" applyAlignment="1"/>
    <xf numFmtId="2" fontId="3" fillId="4" borderId="0" xfId="1" applyNumberFormat="1" applyFont="1" applyFill="1"/>
    <xf numFmtId="0" fontId="0" fillId="4" borderId="0" xfId="0" applyFill="1"/>
    <xf numFmtId="0" fontId="5" fillId="4" borderId="0" xfId="1" applyFont="1" applyFill="1"/>
    <xf numFmtId="0" fontId="4" fillId="0" borderId="0" xfId="1" applyFont="1" applyFill="1"/>
    <xf numFmtId="0" fontId="0" fillId="0" borderId="0" xfId="0" applyFill="1"/>
    <xf numFmtId="0" fontId="4" fillId="4" borderId="0" xfId="1" applyFont="1" applyFill="1" applyAlignment="1"/>
    <xf numFmtId="0" fontId="4" fillId="4" borderId="0" xfId="1" applyFont="1" applyFill="1"/>
    <xf numFmtId="0" fontId="6" fillId="0" borderId="0" xfId="1" applyFont="1" applyAlignment="1">
      <alignment horizontal="right"/>
    </xf>
    <xf numFmtId="0" fontId="4" fillId="5" borderId="0" xfId="1" applyFont="1" applyFill="1" applyAlignment="1">
      <alignment horizontal="right"/>
    </xf>
    <xf numFmtId="0" fontId="4" fillId="5" borderId="0" xfId="1" applyFont="1" applyFill="1" applyAlignment="1"/>
    <xf numFmtId="0" fontId="1" fillId="0" borderId="0" xfId="0" applyFont="1"/>
    <xf numFmtId="0" fontId="7" fillId="0" borderId="0" xfId="0" applyFont="1"/>
    <xf numFmtId="0" fontId="8" fillId="0" borderId="0" xfId="1" applyFont="1" applyAlignment="1">
      <alignment horizontal="right"/>
    </xf>
    <xf numFmtId="0" fontId="9" fillId="0" borderId="0" xfId="0" applyFont="1"/>
    <xf numFmtId="0" fontId="4" fillId="6" borderId="0" xfId="1" applyFont="1" applyFill="1" applyAlignment="1">
      <alignment horizontal="right"/>
    </xf>
    <xf numFmtId="2" fontId="3" fillId="0" borderId="0" xfId="1" applyNumberFormat="1" applyFont="1" applyBorder="1" applyAlignment="1"/>
    <xf numFmtId="2" fontId="3" fillId="4" borderId="0" xfId="1" applyNumberFormat="1" applyFont="1" applyFill="1" applyBorder="1" applyAlignment="1"/>
    <xf numFmtId="2" fontId="3" fillId="0" borderId="3" xfId="1" applyNumberFormat="1" applyFont="1" applyBorder="1" applyAlignment="1"/>
    <xf numFmtId="2" fontId="3" fillId="4" borderId="0" xfId="1" applyNumberFormat="1" applyFont="1" applyFill="1" applyAlignment="1"/>
    <xf numFmtId="2" fontId="5" fillId="4" borderId="0" xfId="1" applyNumberFormat="1" applyFont="1" applyFill="1" applyAlignment="1"/>
    <xf numFmtId="2" fontId="4" fillId="5" borderId="0" xfId="1" applyNumberFormat="1" applyFont="1" applyFill="1" applyAlignment="1"/>
    <xf numFmtId="2" fontId="4" fillId="4" borderId="0" xfId="1" applyNumberFormat="1" applyFont="1" applyFill="1" applyAlignment="1"/>
    <xf numFmtId="2" fontId="3" fillId="6" borderId="0" xfId="1" applyNumberFormat="1" applyFont="1" applyFill="1" applyAlignme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 2 5" xfId="1" xr:uid="{392E72C0-0F73-4E7B-B6EB-BCC7809DA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27</xdr:row>
      <xdr:rowOff>47626</xdr:rowOff>
    </xdr:from>
    <xdr:to>
      <xdr:col>8</xdr:col>
      <xdr:colOff>561975</xdr:colOff>
      <xdr:row>31</xdr:row>
      <xdr:rowOff>66676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545786D-5FD5-4AFE-A3AC-516F38503CD3}"/>
            </a:ext>
          </a:extLst>
        </xdr:cNvPr>
        <xdr:cNvSpPr txBox="1"/>
      </xdr:nvSpPr>
      <xdr:spPr>
        <a:xfrm>
          <a:off x="514350" y="4714876"/>
          <a:ext cx="4181475" cy="666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P-2</a:t>
          </a: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 Est.</a:t>
          </a:r>
        </a:p>
        <a:p>
          <a:endParaRPr lang="en-US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- ADA is pulled from the LCFF Calculator "</a:t>
          </a:r>
          <a:r>
            <a:rPr lang="en-US" sz="1100" b="1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Data Entry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" tab.</a:t>
          </a:r>
        </a:p>
        <a:p>
          <a:endParaRPr lang="en-US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66675</xdr:colOff>
      <xdr:row>27</xdr:row>
      <xdr:rowOff>9526</xdr:rowOff>
    </xdr:from>
    <xdr:to>
      <xdr:col>35</xdr:col>
      <xdr:colOff>9525</xdr:colOff>
      <xdr:row>32</xdr:row>
      <xdr:rowOff>19051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AF7318E-2588-4B36-BA37-1B2CC764D657}"/>
            </a:ext>
          </a:extLst>
        </xdr:cNvPr>
        <xdr:cNvSpPr txBox="1"/>
      </xdr:nvSpPr>
      <xdr:spPr>
        <a:xfrm>
          <a:off x="12820650" y="4676776"/>
          <a:ext cx="5886450" cy="8191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Funded</a:t>
          </a: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- ADA is pulled from the LCFF Calculator "</a:t>
          </a:r>
          <a:r>
            <a:rPr lang="en-US" sz="1100" b="1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Summary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"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tab and the "</a:t>
          </a:r>
          <a:r>
            <a:rPr lang="en-US" sz="1100" b="1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Data Entry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" tab.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428624</xdr:colOff>
      <xdr:row>31</xdr:row>
      <xdr:rowOff>104775</xdr:rowOff>
    </xdr:from>
    <xdr:to>
      <xdr:col>14</xdr:col>
      <xdr:colOff>414644</xdr:colOff>
      <xdr:row>62</xdr:row>
      <xdr:rowOff>67314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7CF3D8-486B-49CA-9C40-1BB8A4254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419725"/>
          <a:ext cx="7405995" cy="4982214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32</xdr:row>
      <xdr:rowOff>57150</xdr:rowOff>
    </xdr:from>
    <xdr:to>
      <xdr:col>29</xdr:col>
      <xdr:colOff>515435</xdr:colOff>
      <xdr:row>62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78F39BB-C321-4744-BD5F-4891F79B3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49" y="5534025"/>
          <a:ext cx="7268661" cy="4886325"/>
        </a:xfrm>
        <a:prstGeom prst="rect">
          <a:avLst/>
        </a:prstGeom>
      </xdr:spPr>
    </xdr:pic>
    <xdr:clientData/>
  </xdr:twoCellAnchor>
  <xdr:twoCellAnchor editAs="oneCell">
    <xdr:from>
      <xdr:col>29</xdr:col>
      <xdr:colOff>600075</xdr:colOff>
      <xdr:row>32</xdr:row>
      <xdr:rowOff>99038</xdr:rowOff>
    </xdr:from>
    <xdr:to>
      <xdr:col>43</xdr:col>
      <xdr:colOff>304800</xdr:colOff>
      <xdr:row>63</xdr:row>
      <xdr:rowOff>115025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3AFA193-DE3B-4066-A39A-35FACE5B6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21050" y="5575913"/>
          <a:ext cx="7096125" cy="5035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</xdr:row>
      <xdr:rowOff>0</xdr:rowOff>
    </xdr:from>
    <xdr:to>
      <xdr:col>16</xdr:col>
      <xdr:colOff>458299</xdr:colOff>
      <xdr:row>65</xdr:row>
      <xdr:rowOff>115039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9B64B9-A95B-468A-B31E-CDA3A62D4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400675"/>
          <a:ext cx="7878274" cy="5296639"/>
        </a:xfrm>
        <a:prstGeom prst="rect">
          <a:avLst/>
        </a:prstGeom>
      </xdr:spPr>
    </xdr:pic>
    <xdr:clientData/>
  </xdr:twoCellAnchor>
  <xdr:twoCellAnchor editAs="oneCell">
    <xdr:from>
      <xdr:col>17</xdr:col>
      <xdr:colOff>66675</xdr:colOff>
      <xdr:row>32</xdr:row>
      <xdr:rowOff>114300</xdr:rowOff>
    </xdr:from>
    <xdr:to>
      <xdr:col>31</xdr:col>
      <xdr:colOff>505918</xdr:colOff>
      <xdr:row>66</xdr:row>
      <xdr:rowOff>57910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1BF1D4-1B8F-4DE9-9078-BD7C3DDA8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15450" y="5353050"/>
          <a:ext cx="7830643" cy="5449060"/>
        </a:xfrm>
        <a:prstGeom prst="rect">
          <a:avLst/>
        </a:prstGeom>
      </xdr:spPr>
    </xdr:pic>
    <xdr:clientData/>
  </xdr:twoCellAnchor>
  <xdr:twoCellAnchor editAs="oneCell">
    <xdr:from>
      <xdr:col>32</xdr:col>
      <xdr:colOff>95250</xdr:colOff>
      <xdr:row>33</xdr:row>
      <xdr:rowOff>0</xdr:rowOff>
    </xdr:from>
    <xdr:to>
      <xdr:col>48</xdr:col>
      <xdr:colOff>39294</xdr:colOff>
      <xdr:row>64</xdr:row>
      <xdr:rowOff>57859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2B5BE1-0CD7-4736-8E8C-70699C3BD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45025" y="5400675"/>
          <a:ext cx="8554644" cy="5077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D26A-A3D4-4780-A5A7-4875FB02E078}">
  <dimension ref="A1:AO83"/>
  <sheetViews>
    <sheetView workbookViewId="0">
      <selection activeCell="A16" sqref="A16"/>
    </sheetView>
  </sheetViews>
  <sheetFormatPr defaultRowHeight="12.75" x14ac:dyDescent="0.2"/>
  <cols>
    <col min="5" max="5" width="3.5703125" customWidth="1"/>
    <col min="8" max="8" width="3.5703125" customWidth="1"/>
    <col min="11" max="11" width="3.5703125" customWidth="1"/>
    <col min="19" max="19" width="3.42578125" customWidth="1"/>
    <col min="22" max="22" width="3.42578125" customWidth="1"/>
    <col min="25" max="25" width="3.42578125" customWidth="1"/>
    <col min="33" max="33" width="3.42578125" customWidth="1"/>
    <col min="36" max="36" width="3.42578125" customWidth="1"/>
    <col min="39" max="39" width="3.42578125" customWidth="1"/>
  </cols>
  <sheetData>
    <row r="1" spans="1:41" ht="18" x14ac:dyDescent="0.25">
      <c r="A1" s="31" t="s">
        <v>22</v>
      </c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41" ht="29.25" customHeight="1" x14ac:dyDescent="0.2">
      <c r="A3" s="1"/>
      <c r="B3" s="1"/>
      <c r="C3" s="45" t="s">
        <v>0</v>
      </c>
      <c r="D3" s="45"/>
      <c r="E3" s="45"/>
      <c r="F3" s="45"/>
      <c r="G3" s="45"/>
      <c r="H3" s="45"/>
      <c r="I3" s="45"/>
      <c r="J3" s="45"/>
      <c r="K3" s="45"/>
      <c r="L3" s="45"/>
      <c r="M3" s="45"/>
      <c r="O3" s="1"/>
      <c r="P3" s="1"/>
      <c r="Q3" s="45" t="s">
        <v>12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C3" s="1"/>
      <c r="AD3" s="1"/>
      <c r="AE3" s="45" t="s">
        <v>14</v>
      </c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1" s="24" customFormat="1" ht="13.5" thickBot="1" x14ac:dyDescent="0.25">
      <c r="A4" s="13"/>
      <c r="B4" s="13"/>
      <c r="C4" s="23"/>
      <c r="D4" s="13"/>
      <c r="E4" s="13"/>
      <c r="F4" s="13"/>
      <c r="G4" s="13"/>
      <c r="H4" s="13"/>
      <c r="I4" s="13"/>
      <c r="J4" s="13"/>
      <c r="K4" s="13"/>
      <c r="L4" s="13"/>
      <c r="M4" s="13"/>
      <c r="O4" s="13"/>
      <c r="P4" s="13"/>
      <c r="Q4" s="23"/>
      <c r="R4" s="13"/>
      <c r="S4" s="13"/>
      <c r="T4" s="13"/>
      <c r="U4" s="13"/>
      <c r="V4" s="13"/>
      <c r="W4" s="13"/>
      <c r="X4" s="13"/>
      <c r="Y4" s="13"/>
      <c r="Z4" s="13"/>
      <c r="AA4" s="13"/>
      <c r="AC4" s="13"/>
      <c r="AD4" s="13"/>
      <c r="AE4" s="2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13.5" thickBot="1" x14ac:dyDescent="0.25">
      <c r="A5" s="1"/>
      <c r="B5" s="1"/>
      <c r="C5" s="43" t="s">
        <v>1</v>
      </c>
      <c r="D5" s="44"/>
      <c r="E5" s="16"/>
      <c r="F5" s="43" t="s">
        <v>2</v>
      </c>
      <c r="G5" s="44"/>
      <c r="H5" s="16"/>
      <c r="I5" s="43" t="s">
        <v>3</v>
      </c>
      <c r="J5" s="44"/>
      <c r="K5" s="16"/>
      <c r="L5" s="43" t="s">
        <v>4</v>
      </c>
      <c r="M5" s="44"/>
      <c r="O5" s="1"/>
      <c r="P5" s="1"/>
      <c r="Q5" s="43" t="s">
        <v>13</v>
      </c>
      <c r="R5" s="44"/>
      <c r="S5" s="16"/>
      <c r="T5" s="43" t="s">
        <v>2</v>
      </c>
      <c r="U5" s="44"/>
      <c r="V5" s="16"/>
      <c r="W5" s="43" t="s">
        <v>3</v>
      </c>
      <c r="X5" s="44"/>
      <c r="Y5" s="16"/>
      <c r="Z5" s="43" t="s">
        <v>4</v>
      </c>
      <c r="AA5" s="44"/>
      <c r="AC5" s="1"/>
      <c r="AD5" s="1"/>
      <c r="AE5" s="43" t="s">
        <v>13</v>
      </c>
      <c r="AF5" s="44"/>
      <c r="AG5" s="16"/>
      <c r="AH5" s="43" t="s">
        <v>2</v>
      </c>
      <c r="AI5" s="44"/>
      <c r="AJ5" s="16"/>
      <c r="AK5" s="43" t="s">
        <v>3</v>
      </c>
      <c r="AL5" s="44"/>
      <c r="AM5" s="16"/>
      <c r="AN5" s="43" t="s">
        <v>4</v>
      </c>
      <c r="AO5" s="44"/>
    </row>
    <row r="6" spans="1:41" x14ac:dyDescent="0.2">
      <c r="A6" s="1"/>
      <c r="B6" s="1"/>
      <c r="C6" s="1"/>
      <c r="D6" s="1"/>
      <c r="E6" s="16"/>
      <c r="F6" s="1"/>
      <c r="G6" s="1"/>
      <c r="H6" s="16"/>
      <c r="I6" s="1"/>
      <c r="J6" s="1"/>
      <c r="K6" s="16"/>
      <c r="L6" s="1"/>
      <c r="M6" s="1"/>
      <c r="O6" s="1"/>
      <c r="P6" s="1"/>
      <c r="Q6" s="1"/>
      <c r="R6" s="1"/>
      <c r="S6" s="16"/>
      <c r="T6" s="1"/>
      <c r="U6" s="1"/>
      <c r="V6" s="16"/>
      <c r="W6" s="1"/>
      <c r="X6" s="1"/>
      <c r="Y6" s="16"/>
      <c r="Z6" s="1"/>
      <c r="AA6" s="1"/>
      <c r="AC6" s="1"/>
      <c r="AD6" s="1"/>
      <c r="AE6" s="1"/>
      <c r="AF6" s="1"/>
      <c r="AG6" s="16"/>
      <c r="AH6" s="1"/>
      <c r="AI6" s="1"/>
      <c r="AJ6" s="16"/>
      <c r="AK6" s="1"/>
      <c r="AL6" s="1"/>
      <c r="AM6" s="16"/>
      <c r="AN6" s="1"/>
      <c r="AO6" s="1"/>
    </row>
    <row r="7" spans="1:41" x14ac:dyDescent="0.2">
      <c r="A7" s="1"/>
      <c r="B7" s="1"/>
      <c r="C7" s="2" t="s">
        <v>5</v>
      </c>
      <c r="D7" s="2" t="s">
        <v>6</v>
      </c>
      <c r="E7" s="16"/>
      <c r="F7" s="2" t="s">
        <v>5</v>
      </c>
      <c r="G7" s="2" t="s">
        <v>6</v>
      </c>
      <c r="H7" s="16"/>
      <c r="I7" s="2" t="s">
        <v>5</v>
      </c>
      <c r="J7" s="2" t="s">
        <v>6</v>
      </c>
      <c r="K7" s="16"/>
      <c r="L7" s="2" t="s">
        <v>5</v>
      </c>
      <c r="M7" s="2" t="s">
        <v>6</v>
      </c>
      <c r="O7" s="1"/>
      <c r="P7" s="1"/>
      <c r="Q7" s="2" t="s">
        <v>5</v>
      </c>
      <c r="R7" s="2" t="s">
        <v>6</v>
      </c>
      <c r="S7" s="16"/>
      <c r="T7" s="2" t="s">
        <v>5</v>
      </c>
      <c r="U7" s="2" t="s">
        <v>6</v>
      </c>
      <c r="V7" s="16"/>
      <c r="W7" s="2" t="s">
        <v>5</v>
      </c>
      <c r="X7" s="2" t="s">
        <v>6</v>
      </c>
      <c r="Y7" s="16"/>
      <c r="Z7" s="2" t="s">
        <v>5</v>
      </c>
      <c r="AA7" s="2" t="s">
        <v>6</v>
      </c>
      <c r="AC7" s="1"/>
      <c r="AD7" s="1"/>
      <c r="AE7" s="2" t="s">
        <v>5</v>
      </c>
      <c r="AF7" s="2" t="s">
        <v>6</v>
      </c>
      <c r="AG7" s="16"/>
      <c r="AH7" s="2" t="s">
        <v>5</v>
      </c>
      <c r="AI7" s="2" t="s">
        <v>6</v>
      </c>
      <c r="AJ7" s="16"/>
      <c r="AK7" s="2" t="s">
        <v>5</v>
      </c>
      <c r="AL7" s="2" t="s">
        <v>6</v>
      </c>
      <c r="AM7" s="16"/>
      <c r="AN7" s="2" t="s">
        <v>5</v>
      </c>
      <c r="AO7" s="2" t="s">
        <v>6</v>
      </c>
    </row>
    <row r="8" spans="1:41" x14ac:dyDescent="0.2">
      <c r="A8" s="1"/>
      <c r="B8" s="3"/>
      <c r="C8" s="1"/>
      <c r="D8" s="1"/>
      <c r="E8" s="16"/>
      <c r="F8" s="1"/>
      <c r="G8" s="1"/>
      <c r="H8" s="16"/>
      <c r="I8" s="1"/>
      <c r="J8" s="1"/>
      <c r="K8" s="16"/>
      <c r="L8" s="1"/>
      <c r="M8" s="1"/>
      <c r="O8" s="1"/>
      <c r="P8" s="3"/>
      <c r="Q8" s="1"/>
      <c r="R8" s="1"/>
      <c r="S8" s="16"/>
      <c r="T8" s="1"/>
      <c r="U8" s="1"/>
      <c r="V8" s="16"/>
      <c r="W8" s="1"/>
      <c r="X8" s="1"/>
      <c r="Y8" s="16"/>
      <c r="Z8" s="1"/>
      <c r="AA8" s="1"/>
      <c r="AC8" s="1"/>
      <c r="AD8" s="3"/>
      <c r="AE8" s="1"/>
      <c r="AF8" s="1"/>
      <c r="AG8" s="16"/>
      <c r="AH8" s="1"/>
      <c r="AI8" s="1"/>
      <c r="AJ8" s="16"/>
      <c r="AK8" s="1"/>
      <c r="AL8" s="1"/>
      <c r="AM8" s="16"/>
      <c r="AN8" s="1"/>
      <c r="AO8" s="1"/>
    </row>
    <row r="9" spans="1:41" x14ac:dyDescent="0.2">
      <c r="A9" s="1"/>
      <c r="B9" s="3" t="s">
        <v>7</v>
      </c>
      <c r="C9" s="1"/>
      <c r="D9" s="1"/>
      <c r="E9" s="16"/>
      <c r="F9" s="1"/>
      <c r="G9" s="1"/>
      <c r="H9" s="16"/>
      <c r="I9" s="1"/>
      <c r="J9" s="1"/>
      <c r="K9" s="16"/>
      <c r="L9" s="1"/>
      <c r="M9" s="1"/>
      <c r="O9" s="1"/>
      <c r="P9" s="3" t="s">
        <v>7</v>
      </c>
      <c r="Q9" s="1"/>
      <c r="R9" s="13"/>
      <c r="S9" s="16"/>
      <c r="T9" s="1"/>
      <c r="U9" s="1"/>
      <c r="V9" s="16"/>
      <c r="W9" s="1"/>
      <c r="X9" s="1"/>
      <c r="Y9" s="16"/>
      <c r="Z9" s="1"/>
      <c r="AA9" s="1"/>
      <c r="AC9" s="1"/>
      <c r="AD9" s="3" t="s">
        <v>7</v>
      </c>
      <c r="AE9" s="1">
        <v>1454.17</v>
      </c>
      <c r="AF9" s="13">
        <f>1586.18+4.44</f>
        <v>1590.6200000000001</v>
      </c>
      <c r="AG9" s="16"/>
      <c r="AH9" s="1">
        <v>1536.37</v>
      </c>
      <c r="AI9" s="1">
        <f>1533.56+2.81</f>
        <v>1536.37</v>
      </c>
      <c r="AJ9" s="16"/>
      <c r="AK9" s="1">
        <v>1556.11</v>
      </c>
      <c r="AL9" s="1">
        <f>1553.3+2.81</f>
        <v>1556.11</v>
      </c>
      <c r="AM9" s="16"/>
      <c r="AN9" s="1">
        <v>1593.71</v>
      </c>
      <c r="AO9" s="1">
        <f>1590.9+2.81</f>
        <v>1593.71</v>
      </c>
    </row>
    <row r="10" spans="1:41" x14ac:dyDescent="0.2">
      <c r="A10" s="4"/>
      <c r="B10" s="3" t="s">
        <v>20</v>
      </c>
      <c r="C10" s="1"/>
      <c r="D10" s="1"/>
      <c r="E10" s="16"/>
      <c r="F10" s="1"/>
      <c r="G10" s="1"/>
      <c r="H10" s="16"/>
      <c r="I10" s="1"/>
      <c r="J10" s="1"/>
      <c r="K10" s="16"/>
      <c r="L10" s="1"/>
      <c r="M10" s="1"/>
      <c r="O10" s="1"/>
      <c r="P10" s="3" t="s">
        <v>20</v>
      </c>
      <c r="Q10" s="1"/>
      <c r="R10" s="13"/>
      <c r="S10" s="16"/>
      <c r="T10" s="1"/>
      <c r="U10" s="13"/>
      <c r="V10" s="16"/>
      <c r="W10" s="1"/>
      <c r="X10" s="1"/>
      <c r="Y10" s="16"/>
      <c r="Z10" s="1"/>
      <c r="AA10" s="13"/>
      <c r="AC10" s="1"/>
      <c r="AD10" s="3" t="s">
        <v>20</v>
      </c>
      <c r="AE10" s="1">
        <v>1.62</v>
      </c>
      <c r="AF10" s="13">
        <v>1.62</v>
      </c>
      <c r="AG10" s="16"/>
      <c r="AH10" s="14">
        <v>1.8</v>
      </c>
      <c r="AI10" s="14">
        <v>1.8</v>
      </c>
      <c r="AJ10" s="20"/>
      <c r="AK10" s="14">
        <v>1.8</v>
      </c>
      <c r="AL10" s="14">
        <v>1.8</v>
      </c>
      <c r="AM10" s="20"/>
      <c r="AN10" s="14">
        <v>1.8</v>
      </c>
      <c r="AO10" s="14">
        <v>1.8</v>
      </c>
    </row>
    <row r="11" spans="1:41" x14ac:dyDescent="0.2">
      <c r="A11" s="4"/>
      <c r="B11" s="3" t="s">
        <v>8</v>
      </c>
      <c r="C11" s="5"/>
      <c r="D11" s="5"/>
      <c r="E11" s="17"/>
      <c r="F11" s="5"/>
      <c r="G11" s="5"/>
      <c r="H11" s="17"/>
      <c r="I11" s="5"/>
      <c r="J11" s="5"/>
      <c r="K11" s="17"/>
      <c r="L11" s="5"/>
      <c r="M11" s="5"/>
      <c r="O11" s="1"/>
      <c r="P11" s="3" t="s">
        <v>8</v>
      </c>
      <c r="Q11" s="5"/>
      <c r="R11" s="5"/>
      <c r="S11" s="17"/>
      <c r="T11" s="5"/>
      <c r="U11" s="5"/>
      <c r="V11" s="16"/>
      <c r="W11" s="5"/>
      <c r="X11" s="5"/>
      <c r="Y11" s="16"/>
      <c r="Z11" s="5"/>
      <c r="AA11" s="5"/>
      <c r="AC11" s="1"/>
      <c r="AD11" s="3" t="s">
        <v>8</v>
      </c>
      <c r="AE11" s="5">
        <v>4118.1400000000003</v>
      </c>
      <c r="AF11" s="5">
        <f>4521.84+24.17</f>
        <v>4546.01</v>
      </c>
      <c r="AG11" s="17"/>
      <c r="AH11" s="1">
        <v>4157.45</v>
      </c>
      <c r="AI11" s="1">
        <f>4386+22.77</f>
        <v>4408.7700000000004</v>
      </c>
      <c r="AJ11" s="17"/>
      <c r="AK11" s="1">
        <v>4127.2700000000004</v>
      </c>
      <c r="AL11" s="1">
        <f>4267.41+22.77</f>
        <v>4290.18</v>
      </c>
      <c r="AM11" s="17"/>
      <c r="AN11" s="1">
        <v>4065.08</v>
      </c>
      <c r="AO11" s="5">
        <f>4158.99+22.77</f>
        <v>4181.76</v>
      </c>
    </row>
    <row r="12" spans="1:41" x14ac:dyDescent="0.2">
      <c r="A12" s="4"/>
      <c r="B12" s="3" t="s">
        <v>21</v>
      </c>
      <c r="C12" s="6"/>
      <c r="D12" s="6"/>
      <c r="E12" s="18"/>
      <c r="F12" s="6"/>
      <c r="G12" s="6"/>
      <c r="H12" s="18"/>
      <c r="I12" s="6"/>
      <c r="J12" s="6"/>
      <c r="K12" s="18"/>
      <c r="L12" s="6"/>
      <c r="M12" s="6"/>
      <c r="O12" s="1"/>
      <c r="P12" s="3" t="s">
        <v>21</v>
      </c>
      <c r="Q12" s="6"/>
      <c r="R12" s="6"/>
      <c r="S12" s="18"/>
      <c r="T12" s="6"/>
      <c r="U12" s="6"/>
      <c r="V12" s="16"/>
      <c r="W12" s="6"/>
      <c r="X12" s="6"/>
      <c r="Y12" s="16"/>
      <c r="Z12" s="6"/>
      <c r="AA12" s="6"/>
      <c r="AC12" s="1"/>
      <c r="AD12" s="3" t="s">
        <v>21</v>
      </c>
      <c r="AE12" s="6">
        <v>2.93</v>
      </c>
      <c r="AF12" s="6">
        <v>2.93</v>
      </c>
      <c r="AG12" s="18"/>
      <c r="AH12" s="6">
        <v>4.28</v>
      </c>
      <c r="AI12" s="6">
        <v>4.28</v>
      </c>
      <c r="AJ12" s="18"/>
      <c r="AK12" s="6">
        <v>4.28</v>
      </c>
      <c r="AL12" s="6">
        <v>4.28</v>
      </c>
      <c r="AM12" s="18"/>
      <c r="AN12" s="6">
        <v>4.28</v>
      </c>
      <c r="AO12" s="6">
        <v>4.28</v>
      </c>
    </row>
    <row r="13" spans="1:41" x14ac:dyDescent="0.2">
      <c r="A13" s="4"/>
      <c r="B13" s="3" t="s">
        <v>9</v>
      </c>
      <c r="C13" s="1">
        <f>SUM(C9:C12)</f>
        <v>0</v>
      </c>
      <c r="D13" s="1">
        <f>SUM(D9:D12)</f>
        <v>0</v>
      </c>
      <c r="E13" s="16"/>
      <c r="F13" s="1">
        <f t="shared" ref="F13:G13" si="0">SUM(F9:F12)</f>
        <v>0</v>
      </c>
      <c r="G13" s="1">
        <f t="shared" si="0"/>
        <v>0</v>
      </c>
      <c r="H13" s="16"/>
      <c r="I13" s="1">
        <f t="shared" ref="I13:J13" si="1">SUM(I9:I12)</f>
        <v>0</v>
      </c>
      <c r="J13" s="1">
        <f t="shared" si="1"/>
        <v>0</v>
      </c>
      <c r="K13" s="16"/>
      <c r="L13" s="1">
        <f t="shared" ref="L13:M13" si="2">SUM(L9:L12)</f>
        <v>0</v>
      </c>
      <c r="M13" s="1">
        <f t="shared" si="2"/>
        <v>0</v>
      </c>
      <c r="O13" s="1"/>
      <c r="P13" s="3" t="s">
        <v>9</v>
      </c>
      <c r="Q13" s="1">
        <f t="shared" ref="Q13:R13" si="3">SUM(Q9:Q12)</f>
        <v>0</v>
      </c>
      <c r="R13" s="1">
        <f t="shared" si="3"/>
        <v>0</v>
      </c>
      <c r="S13" s="16"/>
      <c r="T13" s="1">
        <f t="shared" ref="T13:U13" si="4">SUM(T9:T12)</f>
        <v>0</v>
      </c>
      <c r="U13" s="1">
        <f t="shared" si="4"/>
        <v>0</v>
      </c>
      <c r="V13" s="16"/>
      <c r="W13" s="1">
        <f t="shared" ref="W13:X13" si="5">SUM(W9:W12)</f>
        <v>0</v>
      </c>
      <c r="X13" s="1">
        <f t="shared" si="5"/>
        <v>0</v>
      </c>
      <c r="Y13" s="16"/>
      <c r="Z13" s="1">
        <f t="shared" ref="Z13:AA13" si="6">SUM(Z9:Z12)</f>
        <v>0</v>
      </c>
      <c r="AA13" s="1">
        <f t="shared" si="6"/>
        <v>0</v>
      </c>
      <c r="AC13" s="1"/>
      <c r="AD13" s="3" t="s">
        <v>9</v>
      </c>
      <c r="AE13" s="1">
        <f t="shared" ref="AE13:AF13" si="7">SUM(AE9:AE12)</f>
        <v>5576.8600000000006</v>
      </c>
      <c r="AF13" s="1">
        <f t="shared" si="7"/>
        <v>6141.18</v>
      </c>
      <c r="AG13" s="16"/>
      <c r="AH13" s="1">
        <f t="shared" ref="AH13:AI13" si="8">SUM(AH9:AH12)</f>
        <v>5699.9</v>
      </c>
      <c r="AI13" s="1">
        <f t="shared" si="8"/>
        <v>5951.22</v>
      </c>
      <c r="AJ13" s="16"/>
      <c r="AK13" s="1">
        <f t="shared" ref="AK13:AL13" si="9">SUM(AK9:AK12)</f>
        <v>5689.46</v>
      </c>
      <c r="AL13" s="1">
        <f t="shared" si="9"/>
        <v>5852.37</v>
      </c>
      <c r="AM13" s="16"/>
      <c r="AN13" s="1">
        <f t="shared" ref="AN13:AO13" si="10">SUM(AN9:AN12)</f>
        <v>5664.87</v>
      </c>
      <c r="AO13" s="1">
        <f t="shared" si="10"/>
        <v>5781.55</v>
      </c>
    </row>
    <row r="14" spans="1:41" x14ac:dyDescent="0.2">
      <c r="A14" s="4"/>
      <c r="B14" s="3"/>
      <c r="C14" s="1"/>
      <c r="D14" s="1"/>
      <c r="E14" s="16"/>
      <c r="F14" s="1"/>
      <c r="G14" s="1"/>
      <c r="H14" s="16"/>
      <c r="I14" s="1"/>
      <c r="J14" s="1"/>
      <c r="K14" s="16"/>
      <c r="L14" s="1"/>
      <c r="M14" s="1"/>
      <c r="O14" s="1"/>
      <c r="P14" s="3"/>
      <c r="Q14" s="1"/>
      <c r="R14" s="1"/>
      <c r="S14" s="16"/>
      <c r="T14" s="1"/>
      <c r="U14" s="1"/>
      <c r="V14" s="16"/>
      <c r="W14" s="1"/>
      <c r="X14" s="1"/>
      <c r="Y14" s="16"/>
      <c r="Z14" s="1"/>
      <c r="AA14" s="1"/>
      <c r="AC14" s="1"/>
      <c r="AD14" s="3"/>
      <c r="AE14" s="1"/>
      <c r="AF14" s="1"/>
      <c r="AG14" s="16"/>
      <c r="AH14" s="1"/>
      <c r="AI14" s="1"/>
      <c r="AJ14" s="16"/>
      <c r="AK14" s="1"/>
      <c r="AL14" s="1"/>
      <c r="AM14" s="16"/>
      <c r="AN14" s="1"/>
      <c r="AO14" s="1"/>
    </row>
    <row r="15" spans="1:41" x14ac:dyDescent="0.2">
      <c r="A15" s="27" t="s">
        <v>19</v>
      </c>
      <c r="B15" s="7" t="s">
        <v>10</v>
      </c>
      <c r="C15" s="8">
        <f>C9+C11</f>
        <v>0</v>
      </c>
      <c r="D15" s="8">
        <f>D9+D11</f>
        <v>0</v>
      </c>
      <c r="E15" s="19"/>
      <c r="F15" s="8">
        <f>F9+F11</f>
        <v>0</v>
      </c>
      <c r="G15" s="9">
        <f>G9+G11</f>
        <v>0</v>
      </c>
      <c r="H15" s="19"/>
      <c r="I15" s="8">
        <f>I9+I11</f>
        <v>0</v>
      </c>
      <c r="J15" s="8">
        <f>J9+J11</f>
        <v>0</v>
      </c>
      <c r="K15" s="19"/>
      <c r="L15" s="8">
        <f>L9+L11</f>
        <v>0</v>
      </c>
      <c r="M15" s="8">
        <f>M9+M11</f>
        <v>0</v>
      </c>
      <c r="O15" s="27" t="s">
        <v>19</v>
      </c>
      <c r="P15" s="7" t="s">
        <v>10</v>
      </c>
      <c r="Q15" s="8">
        <f>Q9+Q11</f>
        <v>0</v>
      </c>
      <c r="R15" s="8">
        <f>R9+R11</f>
        <v>0</v>
      </c>
      <c r="S15" s="19"/>
      <c r="T15" s="8">
        <f>T9+T11</f>
        <v>0</v>
      </c>
      <c r="U15" s="8">
        <f>U9+U11</f>
        <v>0</v>
      </c>
      <c r="V15" s="22"/>
      <c r="W15" s="8">
        <f>W9+W11</f>
        <v>0</v>
      </c>
      <c r="X15" s="8">
        <f>X9+X11</f>
        <v>0</v>
      </c>
      <c r="Y15" s="22"/>
      <c r="Z15" s="8">
        <f>Z9+Z11</f>
        <v>0</v>
      </c>
      <c r="AA15" s="8">
        <f>AA9+AA11</f>
        <v>0</v>
      </c>
      <c r="AC15" s="27" t="s">
        <v>19</v>
      </c>
      <c r="AD15" s="7" t="s">
        <v>10</v>
      </c>
      <c r="AE15" s="8">
        <f>AE9+AE11</f>
        <v>5572.31</v>
      </c>
      <c r="AF15" s="8">
        <f>AF9+AF11</f>
        <v>6136.63</v>
      </c>
      <c r="AG15" s="19"/>
      <c r="AH15" s="8">
        <f t="shared" ref="AH15:AI16" si="11">AH9+AH11</f>
        <v>5693.82</v>
      </c>
      <c r="AI15" s="8">
        <f t="shared" si="11"/>
        <v>5945.14</v>
      </c>
      <c r="AJ15" s="19"/>
      <c r="AK15" s="8">
        <f t="shared" ref="AK15:AL16" si="12">AK9+AK11</f>
        <v>5683.38</v>
      </c>
      <c r="AL15" s="8">
        <f t="shared" si="12"/>
        <v>5846.29</v>
      </c>
      <c r="AM15" s="19"/>
      <c r="AN15" s="8">
        <f t="shared" ref="AN15:AO16" si="13">AN9+AN11</f>
        <v>5658.79</v>
      </c>
      <c r="AO15" s="8">
        <f t="shared" si="13"/>
        <v>5775.47</v>
      </c>
    </row>
    <row r="16" spans="1:41" x14ac:dyDescent="0.2">
      <c r="A16" s="27" t="s">
        <v>19</v>
      </c>
      <c r="B16" s="28" t="s">
        <v>11</v>
      </c>
      <c r="C16" s="29">
        <f>C10+C12</f>
        <v>0</v>
      </c>
      <c r="D16" s="29">
        <f>D10+D12</f>
        <v>0</v>
      </c>
      <c r="E16" s="25"/>
      <c r="F16" s="29">
        <f>F10+F12</f>
        <v>0</v>
      </c>
      <c r="G16" s="29">
        <f>G10+G12</f>
        <v>0</v>
      </c>
      <c r="H16" s="25"/>
      <c r="I16" s="29">
        <f>I10+I12</f>
        <v>0</v>
      </c>
      <c r="J16" s="29">
        <f>J10+J12</f>
        <v>0</v>
      </c>
      <c r="K16" s="25"/>
      <c r="L16" s="29">
        <f>L10+L12</f>
        <v>0</v>
      </c>
      <c r="M16" s="29">
        <f>M10+M12</f>
        <v>0</v>
      </c>
      <c r="O16" s="27" t="s">
        <v>19</v>
      </c>
      <c r="P16" s="28" t="s">
        <v>11</v>
      </c>
      <c r="Q16" s="29">
        <f>Q10+Q12</f>
        <v>0</v>
      </c>
      <c r="R16" s="29">
        <f>R10+R12</f>
        <v>0</v>
      </c>
      <c r="S16" s="25"/>
      <c r="T16" s="29">
        <f>T10+T12</f>
        <v>0</v>
      </c>
      <c r="U16" s="29">
        <f>U10+U12</f>
        <v>0</v>
      </c>
      <c r="V16" s="26"/>
      <c r="W16" s="29">
        <f>W10+W12</f>
        <v>0</v>
      </c>
      <c r="X16" s="29">
        <f>X10+X12</f>
        <v>0</v>
      </c>
      <c r="Y16" s="26"/>
      <c r="Z16" s="29">
        <f>Z10+Z12</f>
        <v>0</v>
      </c>
      <c r="AA16" s="29">
        <f>AA10+AA12</f>
        <v>0</v>
      </c>
      <c r="AC16" s="27" t="s">
        <v>19</v>
      </c>
      <c r="AD16" s="28" t="s">
        <v>11</v>
      </c>
      <c r="AE16" s="29">
        <f>AE10+AE12</f>
        <v>4.5500000000000007</v>
      </c>
      <c r="AF16" s="29">
        <f>AF10+AF12</f>
        <v>4.5500000000000007</v>
      </c>
      <c r="AG16" s="25"/>
      <c r="AH16" s="29">
        <f t="shared" si="11"/>
        <v>6.08</v>
      </c>
      <c r="AI16" s="29">
        <f t="shared" si="11"/>
        <v>6.08</v>
      </c>
      <c r="AJ16" s="25"/>
      <c r="AK16" s="29">
        <f t="shared" si="12"/>
        <v>6.08</v>
      </c>
      <c r="AL16" s="29">
        <f t="shared" si="12"/>
        <v>6.08</v>
      </c>
      <c r="AM16" s="25"/>
      <c r="AN16" s="29">
        <f t="shared" si="13"/>
        <v>6.08</v>
      </c>
      <c r="AO16" s="29">
        <f t="shared" si="13"/>
        <v>6.08</v>
      </c>
    </row>
    <row r="17" spans="1:41" x14ac:dyDescent="0.2">
      <c r="A17" s="4"/>
      <c r="B17" s="4"/>
      <c r="C17" s="4"/>
      <c r="D17" s="4"/>
      <c r="E17" s="18"/>
      <c r="F17" s="4"/>
      <c r="G17" s="4"/>
      <c r="H17" s="18"/>
      <c r="I17" s="4"/>
      <c r="J17" s="4"/>
      <c r="K17" s="18"/>
      <c r="L17" s="4"/>
      <c r="M17" s="4"/>
      <c r="O17" s="1"/>
      <c r="P17" s="4"/>
      <c r="Q17" s="4"/>
      <c r="R17" s="4"/>
      <c r="S17" s="18"/>
      <c r="T17" s="4"/>
      <c r="U17" s="4"/>
      <c r="V17" s="16"/>
      <c r="W17" s="4"/>
      <c r="X17" s="4"/>
      <c r="Y17" s="16"/>
      <c r="Z17" s="4"/>
      <c r="AA17" s="4"/>
      <c r="AC17" s="1"/>
      <c r="AD17" s="4"/>
      <c r="AE17" s="4"/>
      <c r="AF17" s="4"/>
      <c r="AG17" s="18"/>
      <c r="AH17" s="4"/>
      <c r="AI17" s="4"/>
      <c r="AJ17" s="18"/>
      <c r="AK17" s="4"/>
      <c r="AL17" s="4"/>
      <c r="AM17" s="18"/>
      <c r="AN17" s="4"/>
      <c r="AO17" s="4"/>
    </row>
    <row r="18" spans="1:41" x14ac:dyDescent="0.2">
      <c r="A18" s="4"/>
      <c r="B18" s="4"/>
      <c r="C18" s="4"/>
      <c r="D18" s="4"/>
      <c r="E18" s="18"/>
      <c r="F18" s="4"/>
      <c r="G18" s="4"/>
      <c r="H18" s="18"/>
      <c r="I18" s="4"/>
      <c r="J18" s="4"/>
      <c r="K18" s="18"/>
      <c r="L18" s="4"/>
      <c r="M18" s="4"/>
      <c r="O18" s="1"/>
      <c r="P18" s="4"/>
      <c r="Q18" s="4"/>
      <c r="R18" s="4"/>
      <c r="S18" s="18"/>
      <c r="T18" s="4"/>
      <c r="U18" s="4"/>
      <c r="V18" s="16"/>
      <c r="W18" s="4"/>
      <c r="X18" s="4"/>
      <c r="Y18" s="16"/>
      <c r="Z18" s="4"/>
      <c r="AA18" s="4"/>
      <c r="AC18" s="1"/>
      <c r="AD18" s="4"/>
      <c r="AE18" s="4"/>
      <c r="AF18" s="4"/>
      <c r="AG18" s="18"/>
      <c r="AH18" s="4"/>
      <c r="AI18" s="4"/>
      <c r="AJ18" s="18"/>
      <c r="AK18" s="4"/>
      <c r="AL18" s="4"/>
      <c r="AM18" s="18"/>
      <c r="AN18" s="4"/>
      <c r="AO18" s="4"/>
    </row>
    <row r="19" spans="1:41" x14ac:dyDescent="0.2">
      <c r="A19" s="4"/>
      <c r="B19" s="10" t="s">
        <v>15</v>
      </c>
      <c r="C19" s="5"/>
      <c r="D19" s="5"/>
      <c r="E19" s="18"/>
      <c r="F19" s="5"/>
      <c r="G19" s="5"/>
      <c r="H19" s="18"/>
      <c r="I19" s="5"/>
      <c r="J19" s="5"/>
      <c r="K19" s="18"/>
      <c r="L19" s="5"/>
      <c r="M19" s="5"/>
      <c r="O19" s="1"/>
      <c r="P19" s="10" t="s">
        <v>15</v>
      </c>
      <c r="Q19" s="4"/>
      <c r="R19" s="4"/>
      <c r="S19" s="18"/>
      <c r="T19" s="4"/>
      <c r="U19" s="4"/>
      <c r="V19" s="16"/>
      <c r="W19" s="4"/>
      <c r="X19" s="4"/>
      <c r="Y19" s="16"/>
      <c r="Z19" s="4"/>
      <c r="AA19" s="4"/>
      <c r="AC19" s="1"/>
      <c r="AD19" s="10" t="s">
        <v>15</v>
      </c>
      <c r="AE19" s="4">
        <v>443.03</v>
      </c>
      <c r="AF19" s="4">
        <v>443.03</v>
      </c>
      <c r="AG19" s="18"/>
      <c r="AH19" s="4">
        <v>450.47</v>
      </c>
      <c r="AI19" s="4">
        <v>450.47</v>
      </c>
      <c r="AJ19" s="18"/>
      <c r="AK19" s="4">
        <v>457.05</v>
      </c>
      <c r="AL19" s="4">
        <v>457.05</v>
      </c>
      <c r="AM19" s="18"/>
      <c r="AN19" s="4">
        <v>473.03</v>
      </c>
      <c r="AO19" s="4">
        <v>473.03</v>
      </c>
    </row>
    <row r="20" spans="1:41" x14ac:dyDescent="0.2">
      <c r="A20" s="4"/>
      <c r="B20" s="10" t="s">
        <v>16</v>
      </c>
      <c r="C20" s="5"/>
      <c r="D20" s="5"/>
      <c r="E20" s="18"/>
      <c r="F20" s="5"/>
      <c r="G20" s="5"/>
      <c r="H20" s="18"/>
      <c r="I20" s="5"/>
      <c r="J20" s="5"/>
      <c r="K20" s="18"/>
      <c r="L20" s="5"/>
      <c r="M20" s="5"/>
      <c r="O20" s="1"/>
      <c r="P20" s="10" t="s">
        <v>16</v>
      </c>
      <c r="Q20" s="4"/>
      <c r="R20" s="4"/>
      <c r="S20" s="18"/>
      <c r="T20" s="4"/>
      <c r="U20" s="4"/>
      <c r="V20" s="16"/>
      <c r="W20" s="4"/>
      <c r="X20" s="4"/>
      <c r="Y20" s="16"/>
      <c r="Z20" s="4"/>
      <c r="AA20" s="4"/>
      <c r="AC20" s="1"/>
      <c r="AD20" s="10" t="s">
        <v>16</v>
      </c>
      <c r="AE20" s="5">
        <v>417.92</v>
      </c>
      <c r="AF20" s="5">
        <v>417.92</v>
      </c>
      <c r="AG20" s="17"/>
      <c r="AH20" s="5">
        <v>453.44</v>
      </c>
      <c r="AI20" s="5">
        <v>453.44</v>
      </c>
      <c r="AJ20" s="17"/>
      <c r="AK20" s="5">
        <v>460.02</v>
      </c>
      <c r="AL20" s="5">
        <v>460.02</v>
      </c>
      <c r="AM20" s="17"/>
      <c r="AN20" s="5">
        <v>471.3</v>
      </c>
      <c r="AO20" s="5">
        <v>471.3</v>
      </c>
    </row>
    <row r="21" spans="1:41" x14ac:dyDescent="0.2">
      <c r="A21" s="4"/>
      <c r="B21" s="10" t="s">
        <v>17</v>
      </c>
      <c r="C21" s="5"/>
      <c r="D21" s="5"/>
      <c r="E21" s="18"/>
      <c r="F21" s="5"/>
      <c r="G21" s="5"/>
      <c r="H21" s="18"/>
      <c r="I21" s="5"/>
      <c r="J21" s="5"/>
      <c r="K21" s="18"/>
      <c r="L21" s="5"/>
      <c r="M21" s="5"/>
      <c r="O21" s="1"/>
      <c r="P21" s="10" t="s">
        <v>17</v>
      </c>
      <c r="Q21" s="4"/>
      <c r="R21" s="4"/>
      <c r="S21" s="18"/>
      <c r="T21" s="4"/>
      <c r="U21" s="4"/>
      <c r="V21" s="16"/>
      <c r="W21" s="4"/>
      <c r="X21" s="4"/>
      <c r="Y21" s="16"/>
      <c r="Z21" s="4"/>
      <c r="AA21" s="4"/>
      <c r="AC21" s="1"/>
      <c r="AD21" s="10" t="s">
        <v>17</v>
      </c>
      <c r="AE21" s="5">
        <v>118.89</v>
      </c>
      <c r="AF21" s="5">
        <v>118.89</v>
      </c>
      <c r="AG21" s="17"/>
      <c r="AH21" s="5">
        <v>110.9</v>
      </c>
      <c r="AI21" s="5">
        <v>110.9</v>
      </c>
      <c r="AJ21" s="17"/>
      <c r="AK21" s="5">
        <v>114.74</v>
      </c>
      <c r="AL21" s="5">
        <v>114.74</v>
      </c>
      <c r="AM21" s="17"/>
      <c r="AN21" s="5">
        <v>116.66</v>
      </c>
      <c r="AO21" s="5">
        <v>116.66</v>
      </c>
    </row>
    <row r="22" spans="1:41" x14ac:dyDescent="0.2">
      <c r="A22" s="4"/>
      <c r="B22" s="10" t="s">
        <v>18</v>
      </c>
      <c r="C22" s="11"/>
      <c r="D22" s="11"/>
      <c r="E22" s="18"/>
      <c r="F22" s="15"/>
      <c r="G22" s="15"/>
      <c r="H22" s="18"/>
      <c r="I22" s="15"/>
      <c r="J22" s="15"/>
      <c r="K22" s="18"/>
      <c r="L22" s="15"/>
      <c r="M22" s="15"/>
      <c r="O22" s="1"/>
      <c r="P22" s="10" t="s">
        <v>18</v>
      </c>
      <c r="Q22" s="6"/>
      <c r="R22" s="6"/>
      <c r="S22" s="18"/>
      <c r="T22" s="6"/>
      <c r="U22" s="6"/>
      <c r="V22" s="16"/>
      <c r="W22" s="6"/>
      <c r="X22" s="6"/>
      <c r="Y22" s="16"/>
      <c r="Z22" s="6"/>
      <c r="AA22" s="6"/>
      <c r="AC22" s="1"/>
      <c r="AD22" s="10" t="s">
        <v>18</v>
      </c>
      <c r="AE22" s="6"/>
      <c r="AF22" s="6"/>
      <c r="AG22" s="18"/>
      <c r="AH22" s="6"/>
      <c r="AI22" s="6"/>
      <c r="AJ22" s="18"/>
      <c r="AK22" s="6"/>
      <c r="AL22" s="6"/>
      <c r="AM22" s="18"/>
      <c r="AN22" s="6"/>
      <c r="AO22" s="6"/>
    </row>
    <row r="23" spans="1:41" x14ac:dyDescent="0.2">
      <c r="A23" s="1"/>
      <c r="B23" s="10"/>
      <c r="C23" s="12">
        <f>SUM(C19:C22)</f>
        <v>0</v>
      </c>
      <c r="D23" s="12">
        <f>SUM(D19:D22)</f>
        <v>0</v>
      </c>
      <c r="E23" s="20"/>
      <c r="F23" s="12">
        <f>SUM(F19:F22)</f>
        <v>0</v>
      </c>
      <c r="G23" s="12">
        <f>SUM(G19:G22)</f>
        <v>0</v>
      </c>
      <c r="H23" s="20"/>
      <c r="I23" s="12">
        <f>SUM(I19:I22)</f>
        <v>0</v>
      </c>
      <c r="J23" s="12">
        <f>SUM(J19:J22)</f>
        <v>0</v>
      </c>
      <c r="K23" s="20"/>
      <c r="L23" s="12">
        <f>SUM(L19:L22)</f>
        <v>0</v>
      </c>
      <c r="M23" s="12">
        <f>SUM(M19:M22)</f>
        <v>0</v>
      </c>
      <c r="P23" s="3"/>
      <c r="Q23" s="12">
        <f>SUM(Q19:Q22)</f>
        <v>0</v>
      </c>
      <c r="R23" s="12">
        <f>SUM(R19:R22)</f>
        <v>0</v>
      </c>
      <c r="S23" s="20"/>
      <c r="T23" s="12">
        <f>SUM(T19:T22)</f>
        <v>0</v>
      </c>
      <c r="U23" s="12">
        <f>SUM(U19:U22)</f>
        <v>0</v>
      </c>
      <c r="V23" s="16"/>
      <c r="W23" s="12">
        <f t="shared" ref="W23:X23" si="14">SUM(W19:W22)</f>
        <v>0</v>
      </c>
      <c r="X23" s="12">
        <f t="shared" si="14"/>
        <v>0</v>
      </c>
      <c r="Y23" s="16"/>
      <c r="Z23" s="12">
        <f t="shared" ref="Z23:AA23" si="15">SUM(Z19:Z22)</f>
        <v>0</v>
      </c>
      <c r="AA23" s="12">
        <f t="shared" si="15"/>
        <v>0</v>
      </c>
      <c r="AC23" s="1"/>
      <c r="AD23" s="3"/>
      <c r="AE23" s="12">
        <f t="shared" ref="AE23:AF23" si="16">SUM(AE19:AE22)</f>
        <v>979.84</v>
      </c>
      <c r="AF23" s="12">
        <f t="shared" si="16"/>
        <v>979.84</v>
      </c>
      <c r="AG23" s="20"/>
      <c r="AH23" s="12">
        <f t="shared" ref="AH23:AI23" si="17">SUM(AH19:AH22)</f>
        <v>1014.8100000000001</v>
      </c>
      <c r="AI23" s="12">
        <f t="shared" si="17"/>
        <v>1014.8100000000001</v>
      </c>
      <c r="AJ23" s="20"/>
      <c r="AK23" s="12">
        <f t="shared" ref="AK23:AL23" si="18">SUM(AK19:AK22)</f>
        <v>1031.81</v>
      </c>
      <c r="AL23" s="12">
        <f t="shared" si="18"/>
        <v>1031.81</v>
      </c>
      <c r="AM23" s="20"/>
      <c r="AN23" s="12">
        <f t="shared" ref="AN23:AO23" si="19">SUM(AN19:AN22)</f>
        <v>1060.99</v>
      </c>
      <c r="AO23" s="12">
        <f t="shared" si="19"/>
        <v>1060.99</v>
      </c>
    </row>
    <row r="24" spans="1:41" x14ac:dyDescent="0.2">
      <c r="A24" s="1"/>
      <c r="B24" s="3"/>
      <c r="C24" s="1"/>
      <c r="D24" s="1"/>
      <c r="E24" s="21"/>
      <c r="F24" s="1"/>
      <c r="G24" s="1"/>
      <c r="H24" s="21"/>
      <c r="I24" s="1"/>
      <c r="J24" s="1"/>
      <c r="K24" s="21"/>
      <c r="L24" s="1"/>
      <c r="M24" s="1"/>
      <c r="S24" s="21"/>
      <c r="V24" s="21"/>
      <c r="Y24" s="21"/>
      <c r="AC24" s="1"/>
      <c r="AD24" s="1"/>
      <c r="AE24" s="1"/>
      <c r="AF24" s="1"/>
      <c r="AG24" s="21"/>
      <c r="AH24" s="1"/>
      <c r="AI24" s="1"/>
      <c r="AJ24" s="21"/>
      <c r="AK24" s="1"/>
      <c r="AL24" s="1"/>
      <c r="AM24" s="21"/>
      <c r="AN24" s="1"/>
      <c r="AO24" s="1"/>
    </row>
    <row r="25" spans="1:41" x14ac:dyDescent="0.2">
      <c r="A25" s="1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41" x14ac:dyDescent="0.2">
      <c r="A26" s="1"/>
    </row>
    <row r="27" spans="1:41" x14ac:dyDescent="0.2">
      <c r="A27" s="1"/>
    </row>
    <row r="28" spans="1:41" x14ac:dyDescent="0.2">
      <c r="A28" s="1"/>
    </row>
    <row r="34" spans="2:13" x14ac:dyDescent="0.2">
      <c r="C34" s="30"/>
    </row>
    <row r="47" spans="2:13" x14ac:dyDescent="0.2">
      <c r="B47" s="1"/>
      <c r="C47" s="1"/>
      <c r="D47" s="1"/>
      <c r="E47" s="1"/>
      <c r="F47" s="1"/>
      <c r="G47" s="1"/>
      <c r="H47" s="4"/>
      <c r="I47" s="4"/>
      <c r="J47" s="4"/>
      <c r="K47" s="4"/>
      <c r="L47" s="4"/>
      <c r="M47" s="4"/>
    </row>
    <row r="48" spans="2:13" x14ac:dyDescent="0.2">
      <c r="B48" s="1"/>
      <c r="C48" s="1"/>
      <c r="D48" s="1"/>
      <c r="E48" s="1"/>
      <c r="F48" s="1"/>
      <c r="G48" s="1"/>
      <c r="H48" s="4"/>
      <c r="I48" s="4"/>
      <c r="J48" s="4"/>
      <c r="K48" s="4"/>
      <c r="L48" s="4"/>
      <c r="M48" s="4"/>
    </row>
    <row r="50" spans="1:1" x14ac:dyDescent="0.2">
      <c r="A50" s="1"/>
    </row>
    <row r="51" spans="1:1" x14ac:dyDescent="0.2">
      <c r="A51" s="1"/>
    </row>
    <row r="71" spans="1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</sheetData>
  <mergeCells count="15">
    <mergeCell ref="C3:M3"/>
    <mergeCell ref="C5:D5"/>
    <mergeCell ref="F5:G5"/>
    <mergeCell ref="I5:J5"/>
    <mergeCell ref="L5:M5"/>
    <mergeCell ref="Q5:R5"/>
    <mergeCell ref="T5:U5"/>
    <mergeCell ref="W5:X5"/>
    <mergeCell ref="Z5:AA5"/>
    <mergeCell ref="AE3:AO3"/>
    <mergeCell ref="AE5:AF5"/>
    <mergeCell ref="AH5:AI5"/>
    <mergeCell ref="AK5:AL5"/>
    <mergeCell ref="AN5:AO5"/>
    <mergeCell ref="Q3:AA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04B1-948D-460A-A3EA-CDA35EF00444}">
  <dimension ref="A1:AO83"/>
  <sheetViews>
    <sheetView topLeftCell="C1" workbookViewId="0">
      <selection activeCell="C34" sqref="C34"/>
    </sheetView>
  </sheetViews>
  <sheetFormatPr defaultRowHeight="12.75" x14ac:dyDescent="0.2"/>
  <cols>
    <col min="5" max="5" width="3.5703125" customWidth="1"/>
    <col min="8" max="8" width="3.5703125" customWidth="1"/>
    <col min="11" max="11" width="3.5703125" customWidth="1"/>
    <col min="19" max="19" width="3.42578125" customWidth="1"/>
    <col min="22" max="22" width="3.42578125" customWidth="1"/>
    <col min="25" max="25" width="3.42578125" customWidth="1"/>
    <col min="33" max="33" width="3.42578125" customWidth="1"/>
    <col min="36" max="36" width="3.42578125" customWidth="1"/>
    <col min="39" max="39" width="3.42578125" customWidth="1"/>
  </cols>
  <sheetData>
    <row r="1" spans="1:41" ht="18" x14ac:dyDescent="0.25">
      <c r="A1" s="31" t="s">
        <v>30</v>
      </c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41" ht="29.25" customHeight="1" x14ac:dyDescent="0.2">
      <c r="A3" s="1"/>
      <c r="B3" s="1"/>
      <c r="C3" s="45" t="s">
        <v>0</v>
      </c>
      <c r="D3" s="45"/>
      <c r="E3" s="45"/>
      <c r="F3" s="45"/>
      <c r="G3" s="45"/>
      <c r="H3" s="45"/>
      <c r="I3" s="45"/>
      <c r="J3" s="45"/>
      <c r="K3" s="45"/>
      <c r="L3" s="45"/>
      <c r="M3" s="45"/>
      <c r="O3" s="1"/>
      <c r="P3" s="1"/>
      <c r="Q3" s="45" t="s">
        <v>12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C3" s="1"/>
      <c r="AD3" s="1"/>
      <c r="AE3" s="45" t="s">
        <v>14</v>
      </c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1" s="24" customFormat="1" ht="13.5" thickBot="1" x14ac:dyDescent="0.25">
      <c r="A4" s="13"/>
      <c r="B4" s="13"/>
      <c r="C4" s="23"/>
      <c r="D4" s="13"/>
      <c r="E4" s="13"/>
      <c r="F4" s="13"/>
      <c r="G4" s="13"/>
      <c r="H4" s="13"/>
      <c r="I4" s="13"/>
      <c r="J4" s="13"/>
      <c r="K4" s="13"/>
      <c r="L4" s="13"/>
      <c r="M4" s="13"/>
      <c r="O4" s="13"/>
      <c r="P4" s="13"/>
      <c r="Q4" s="23"/>
      <c r="R4" s="13"/>
      <c r="S4" s="13"/>
      <c r="T4" s="13"/>
      <c r="U4" s="13"/>
      <c r="V4" s="13"/>
      <c r="W4" s="13"/>
      <c r="X4" s="13"/>
      <c r="Y4" s="13"/>
      <c r="Z4" s="13"/>
      <c r="AA4" s="13"/>
      <c r="AC4" s="13"/>
      <c r="AD4" s="13"/>
      <c r="AE4" s="2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13.5" thickBot="1" x14ac:dyDescent="0.25">
      <c r="A5" s="1"/>
      <c r="B5" s="1"/>
      <c r="C5" s="43" t="s">
        <v>31</v>
      </c>
      <c r="D5" s="44"/>
      <c r="E5" s="16"/>
      <c r="F5" s="43" t="s">
        <v>33</v>
      </c>
      <c r="G5" s="44"/>
      <c r="H5" s="16"/>
      <c r="I5" s="43" t="s">
        <v>3</v>
      </c>
      <c r="J5" s="44"/>
      <c r="K5" s="16"/>
      <c r="L5" s="43" t="s">
        <v>4</v>
      </c>
      <c r="M5" s="44"/>
      <c r="O5" s="1"/>
      <c r="P5" s="1"/>
      <c r="Q5" s="43" t="s">
        <v>13</v>
      </c>
      <c r="R5" s="44"/>
      <c r="S5" s="16"/>
      <c r="T5" s="43" t="s">
        <v>2</v>
      </c>
      <c r="U5" s="44"/>
      <c r="V5" s="16"/>
      <c r="W5" s="43" t="s">
        <v>3</v>
      </c>
      <c r="X5" s="44"/>
      <c r="Y5" s="16"/>
      <c r="Z5" s="43" t="s">
        <v>4</v>
      </c>
      <c r="AA5" s="44"/>
      <c r="AC5" s="1"/>
      <c r="AD5" s="1"/>
      <c r="AE5" s="43" t="s">
        <v>13</v>
      </c>
      <c r="AF5" s="44"/>
      <c r="AG5" s="16"/>
      <c r="AH5" s="43" t="s">
        <v>2</v>
      </c>
      <c r="AI5" s="44"/>
      <c r="AJ5" s="16"/>
      <c r="AK5" s="43" t="s">
        <v>3</v>
      </c>
      <c r="AL5" s="44"/>
      <c r="AM5" s="16"/>
      <c r="AN5" s="43" t="s">
        <v>4</v>
      </c>
      <c r="AO5" s="44"/>
    </row>
    <row r="6" spans="1:41" x14ac:dyDescent="0.2">
      <c r="A6" s="1"/>
      <c r="B6" s="1"/>
      <c r="C6" s="1"/>
      <c r="D6" s="1"/>
      <c r="E6" s="16"/>
      <c r="F6" s="1"/>
      <c r="G6" s="1"/>
      <c r="H6" s="16"/>
      <c r="I6" s="1"/>
      <c r="J6" s="1"/>
      <c r="K6" s="16"/>
      <c r="L6" s="1"/>
      <c r="M6" s="1"/>
      <c r="O6" s="1"/>
      <c r="P6" s="1"/>
      <c r="Q6" s="1"/>
      <c r="R6" s="1"/>
      <c r="S6" s="16"/>
      <c r="T6" s="1"/>
      <c r="U6" s="1"/>
      <c r="V6" s="16"/>
      <c r="W6" s="1"/>
      <c r="X6" s="1"/>
      <c r="Y6" s="16"/>
      <c r="Z6" s="1"/>
      <c r="AA6" s="1"/>
      <c r="AC6" s="1"/>
      <c r="AD6" s="1"/>
      <c r="AE6" s="1"/>
      <c r="AF6" s="1"/>
      <c r="AG6" s="16"/>
      <c r="AH6" s="1"/>
      <c r="AI6" s="1"/>
      <c r="AJ6" s="16"/>
      <c r="AK6" s="1"/>
      <c r="AL6" s="1"/>
      <c r="AM6" s="16"/>
      <c r="AN6" s="1"/>
      <c r="AO6" s="1"/>
    </row>
    <row r="7" spans="1:41" x14ac:dyDescent="0.2">
      <c r="A7" s="1"/>
      <c r="B7" s="1"/>
      <c r="C7" s="2" t="s">
        <v>5</v>
      </c>
      <c r="D7" s="2" t="s">
        <v>25</v>
      </c>
      <c r="E7" s="16"/>
      <c r="F7" s="2" t="s">
        <v>5</v>
      </c>
      <c r="G7" s="2" t="s">
        <v>25</v>
      </c>
      <c r="H7" s="16"/>
      <c r="I7" s="2" t="s">
        <v>5</v>
      </c>
      <c r="J7" s="2" t="s">
        <v>25</v>
      </c>
      <c r="K7" s="16"/>
      <c r="L7" s="2" t="s">
        <v>5</v>
      </c>
      <c r="M7" s="2" t="s">
        <v>25</v>
      </c>
      <c r="O7" s="1"/>
      <c r="P7" s="1"/>
      <c r="Q7" s="2" t="s">
        <v>5</v>
      </c>
      <c r="R7" s="2" t="s">
        <v>6</v>
      </c>
      <c r="S7" s="16"/>
      <c r="T7" s="2" t="s">
        <v>5</v>
      </c>
      <c r="U7" s="2" t="s">
        <v>6</v>
      </c>
      <c r="V7" s="16"/>
      <c r="W7" s="2" t="s">
        <v>5</v>
      </c>
      <c r="X7" s="2" t="s">
        <v>6</v>
      </c>
      <c r="Y7" s="16"/>
      <c r="Z7" s="2" t="s">
        <v>5</v>
      </c>
      <c r="AA7" s="2" t="s">
        <v>6</v>
      </c>
      <c r="AC7" s="1"/>
      <c r="AD7" s="1"/>
      <c r="AE7" s="2" t="s">
        <v>5</v>
      </c>
      <c r="AF7" s="2" t="s">
        <v>6</v>
      </c>
      <c r="AG7" s="16"/>
      <c r="AH7" s="2" t="s">
        <v>5</v>
      </c>
      <c r="AI7" s="2" t="s">
        <v>6</v>
      </c>
      <c r="AJ7" s="16"/>
      <c r="AK7" s="2" t="s">
        <v>5</v>
      </c>
      <c r="AL7" s="2" t="s">
        <v>6</v>
      </c>
      <c r="AM7" s="16"/>
      <c r="AN7" s="2" t="s">
        <v>5</v>
      </c>
      <c r="AO7" s="2" t="s">
        <v>6</v>
      </c>
    </row>
    <row r="8" spans="1:41" x14ac:dyDescent="0.2">
      <c r="A8" s="1"/>
      <c r="B8" s="3"/>
      <c r="C8" s="1"/>
      <c r="D8" s="1"/>
      <c r="E8" s="16"/>
      <c r="F8" s="1"/>
      <c r="G8" s="1"/>
      <c r="H8" s="16"/>
      <c r="I8" s="1"/>
      <c r="J8" s="1"/>
      <c r="K8" s="16"/>
      <c r="L8" s="1"/>
      <c r="M8" s="1"/>
      <c r="O8" s="1"/>
      <c r="P8" s="3"/>
      <c r="Q8" s="1"/>
      <c r="R8" s="1"/>
      <c r="S8" s="16"/>
      <c r="T8" s="1"/>
      <c r="U8" s="1"/>
      <c r="V8" s="16"/>
      <c r="W8" s="1"/>
      <c r="X8" s="1"/>
      <c r="Y8" s="16"/>
      <c r="Z8" s="1"/>
      <c r="AA8" s="1"/>
      <c r="AC8" s="1"/>
      <c r="AD8" s="3"/>
      <c r="AE8" s="1"/>
      <c r="AF8" s="1"/>
      <c r="AG8" s="16"/>
      <c r="AH8" s="1"/>
      <c r="AI8" s="1"/>
      <c r="AJ8" s="16"/>
      <c r="AK8" s="1"/>
      <c r="AL8" s="1"/>
      <c r="AM8" s="16"/>
      <c r="AN8" s="1"/>
      <c r="AO8" s="1"/>
    </row>
    <row r="9" spans="1:41" x14ac:dyDescent="0.2">
      <c r="A9" s="1"/>
      <c r="B9" s="3" t="s">
        <v>23</v>
      </c>
      <c r="C9" s="14">
        <v>864.8</v>
      </c>
      <c r="D9" s="14">
        <f>916.27+2.75</f>
        <v>919.02</v>
      </c>
      <c r="E9" s="20"/>
      <c r="F9" s="14">
        <v>860.1</v>
      </c>
      <c r="G9" s="14">
        <f>881.65+2.8</f>
        <v>884.44999999999993</v>
      </c>
      <c r="H9" s="20"/>
      <c r="I9" s="14">
        <v>855.4</v>
      </c>
      <c r="J9" s="14">
        <f>861.25+2.8</f>
        <v>864.05</v>
      </c>
      <c r="K9" s="20"/>
      <c r="L9" s="14">
        <v>850.7</v>
      </c>
      <c r="M9" s="14">
        <f>857.32+1.9</f>
        <v>859.22</v>
      </c>
      <c r="O9" s="1"/>
      <c r="P9" s="3" t="s">
        <v>7</v>
      </c>
      <c r="Q9" s="1"/>
      <c r="R9" s="13"/>
      <c r="S9" s="16"/>
      <c r="T9" s="1"/>
      <c r="U9" s="1"/>
      <c r="V9" s="16"/>
      <c r="W9" s="1"/>
      <c r="X9" s="1"/>
      <c r="Y9" s="16"/>
      <c r="Z9" s="1"/>
      <c r="AA9" s="1"/>
      <c r="AC9" s="1"/>
      <c r="AD9" s="3" t="s">
        <v>7</v>
      </c>
      <c r="AE9" s="1"/>
      <c r="AF9" s="13"/>
      <c r="AG9" s="16"/>
      <c r="AH9" s="1"/>
      <c r="AI9" s="1"/>
      <c r="AJ9" s="16"/>
      <c r="AK9" s="1"/>
      <c r="AL9" s="1"/>
      <c r="AM9" s="16"/>
      <c r="AN9" s="1"/>
      <c r="AO9" s="1"/>
    </row>
    <row r="10" spans="1:41" x14ac:dyDescent="0.2">
      <c r="A10" s="4"/>
      <c r="B10" s="3" t="s">
        <v>24</v>
      </c>
      <c r="C10" s="14">
        <v>1.9</v>
      </c>
      <c r="D10" s="14">
        <v>1.9</v>
      </c>
      <c r="E10" s="20"/>
      <c r="F10" s="14">
        <v>1.9</v>
      </c>
      <c r="G10" s="14">
        <v>1.9</v>
      </c>
      <c r="H10" s="20"/>
      <c r="I10" s="14">
        <v>1.9</v>
      </c>
      <c r="J10" s="14">
        <v>1.9</v>
      </c>
      <c r="K10" s="20"/>
      <c r="L10" s="14">
        <v>0.95</v>
      </c>
      <c r="M10" s="14">
        <v>0.95</v>
      </c>
      <c r="O10" s="1"/>
      <c r="P10" s="3" t="s">
        <v>20</v>
      </c>
      <c r="Q10" s="1"/>
      <c r="R10" s="13"/>
      <c r="S10" s="16"/>
      <c r="T10" s="1"/>
      <c r="U10" s="13"/>
      <c r="V10" s="16"/>
      <c r="W10" s="1"/>
      <c r="X10" s="1"/>
      <c r="Y10" s="16"/>
      <c r="Z10" s="1"/>
      <c r="AA10" s="13"/>
      <c r="AC10" s="1"/>
      <c r="AD10" s="3" t="s">
        <v>20</v>
      </c>
      <c r="AE10" s="1"/>
      <c r="AF10" s="13"/>
      <c r="AG10" s="16"/>
      <c r="AH10" s="14"/>
      <c r="AI10" s="14"/>
      <c r="AJ10" s="20"/>
      <c r="AK10" s="14"/>
      <c r="AL10" s="14"/>
      <c r="AM10" s="20"/>
      <c r="AN10" s="14"/>
      <c r="AO10" s="14"/>
    </row>
    <row r="11" spans="1:41" hidden="1" x14ac:dyDescent="0.2">
      <c r="A11" s="4"/>
      <c r="B11" s="3" t="s">
        <v>8</v>
      </c>
      <c r="C11" s="35"/>
      <c r="D11" s="35"/>
      <c r="E11" s="36"/>
      <c r="F11" s="35"/>
      <c r="G11" s="35"/>
      <c r="H11" s="36"/>
      <c r="I11" s="35"/>
      <c r="J11" s="35"/>
      <c r="K11" s="36"/>
      <c r="L11" s="35"/>
      <c r="M11" s="35"/>
      <c r="O11" s="1"/>
      <c r="P11" s="3" t="s">
        <v>8</v>
      </c>
      <c r="Q11" s="5"/>
      <c r="R11" s="5"/>
      <c r="S11" s="17"/>
      <c r="T11" s="5"/>
      <c r="U11" s="5"/>
      <c r="V11" s="16"/>
      <c r="W11" s="5"/>
      <c r="X11" s="5"/>
      <c r="Y11" s="16"/>
      <c r="Z11" s="5"/>
      <c r="AA11" s="5"/>
      <c r="AC11" s="1"/>
      <c r="AD11" s="3" t="s">
        <v>8</v>
      </c>
      <c r="AE11" s="5"/>
      <c r="AF11" s="5"/>
      <c r="AG11" s="17"/>
      <c r="AH11" s="1"/>
      <c r="AI11" s="1"/>
      <c r="AJ11" s="17"/>
      <c r="AK11" s="1"/>
      <c r="AL11" s="1"/>
      <c r="AM11" s="17"/>
      <c r="AN11" s="1"/>
      <c r="AO11" s="5"/>
    </row>
    <row r="12" spans="1:41" hidden="1" x14ac:dyDescent="0.2">
      <c r="A12" s="4"/>
      <c r="B12" s="3" t="s">
        <v>21</v>
      </c>
      <c r="C12" s="37"/>
      <c r="D12" s="37"/>
      <c r="E12" s="38"/>
      <c r="F12" s="37"/>
      <c r="G12" s="37"/>
      <c r="H12" s="38"/>
      <c r="I12" s="37"/>
      <c r="J12" s="37"/>
      <c r="K12" s="38"/>
      <c r="L12" s="37"/>
      <c r="M12" s="37"/>
      <c r="O12" s="1"/>
      <c r="P12" s="3" t="s">
        <v>21</v>
      </c>
      <c r="Q12" s="6"/>
      <c r="R12" s="6"/>
      <c r="S12" s="18"/>
      <c r="T12" s="6"/>
      <c r="U12" s="6"/>
      <c r="V12" s="16"/>
      <c r="W12" s="6"/>
      <c r="X12" s="6"/>
      <c r="Y12" s="16"/>
      <c r="Z12" s="6"/>
      <c r="AA12" s="6"/>
      <c r="AC12" s="1"/>
      <c r="AD12" s="3" t="s">
        <v>21</v>
      </c>
      <c r="AE12" s="6"/>
      <c r="AF12" s="6"/>
      <c r="AG12" s="18"/>
      <c r="AH12" s="6"/>
      <c r="AI12" s="6"/>
      <c r="AJ12" s="18"/>
      <c r="AK12" s="6"/>
      <c r="AL12" s="6"/>
      <c r="AM12" s="18"/>
      <c r="AN12" s="6"/>
      <c r="AO12" s="6"/>
    </row>
    <row r="13" spans="1:41" x14ac:dyDescent="0.2">
      <c r="A13" s="4"/>
      <c r="B13" s="3" t="s">
        <v>9</v>
      </c>
      <c r="C13" s="14">
        <f>SUM(C9:C12)</f>
        <v>866.69999999999993</v>
      </c>
      <c r="D13" s="14">
        <f>SUM(D9:D12)</f>
        <v>920.92</v>
      </c>
      <c r="E13" s="20"/>
      <c r="F13" s="14">
        <f t="shared" ref="F13:G13" si="0">SUM(F9:F12)</f>
        <v>862</v>
      </c>
      <c r="G13" s="14">
        <f t="shared" si="0"/>
        <v>886.34999999999991</v>
      </c>
      <c r="H13" s="20"/>
      <c r="I13" s="14">
        <f t="shared" ref="I13:J13" si="1">SUM(I9:I12)</f>
        <v>857.3</v>
      </c>
      <c r="J13" s="14">
        <f t="shared" si="1"/>
        <v>865.94999999999993</v>
      </c>
      <c r="K13" s="20"/>
      <c r="L13" s="14">
        <f t="shared" ref="L13:M13" si="2">SUM(L9:L12)</f>
        <v>851.65000000000009</v>
      </c>
      <c r="M13" s="14">
        <f t="shared" si="2"/>
        <v>860.17000000000007</v>
      </c>
      <c r="O13" s="1"/>
      <c r="P13" s="3" t="s">
        <v>9</v>
      </c>
      <c r="Q13" s="1">
        <f t="shared" ref="Q13:R13" si="3">SUM(Q9:Q12)</f>
        <v>0</v>
      </c>
      <c r="R13" s="1">
        <f t="shared" si="3"/>
        <v>0</v>
      </c>
      <c r="S13" s="16"/>
      <c r="T13" s="1">
        <f t="shared" ref="T13:U13" si="4">SUM(T9:T12)</f>
        <v>0</v>
      </c>
      <c r="U13" s="1">
        <f t="shared" si="4"/>
        <v>0</v>
      </c>
      <c r="V13" s="16"/>
      <c r="W13" s="1">
        <f t="shared" ref="W13:X13" si="5">SUM(W9:W12)</f>
        <v>0</v>
      </c>
      <c r="X13" s="1">
        <f t="shared" si="5"/>
        <v>0</v>
      </c>
      <c r="Y13" s="16"/>
      <c r="Z13" s="1">
        <f t="shared" ref="Z13:AA13" si="6">SUM(Z9:Z12)</f>
        <v>0</v>
      </c>
      <c r="AA13" s="1">
        <f t="shared" si="6"/>
        <v>0</v>
      </c>
      <c r="AC13" s="1"/>
      <c r="AD13" s="3" t="s">
        <v>9</v>
      </c>
      <c r="AE13" s="1">
        <f t="shared" ref="AE13:AF13" si="7">SUM(AE9:AE12)</f>
        <v>0</v>
      </c>
      <c r="AF13" s="1">
        <f t="shared" si="7"/>
        <v>0</v>
      </c>
      <c r="AG13" s="16"/>
      <c r="AH13" s="1">
        <f t="shared" ref="AH13:AI13" si="8">SUM(AH9:AH12)</f>
        <v>0</v>
      </c>
      <c r="AI13" s="1">
        <f t="shared" si="8"/>
        <v>0</v>
      </c>
      <c r="AJ13" s="16"/>
      <c r="AK13" s="1">
        <f t="shared" ref="AK13:AL13" si="9">SUM(AK9:AK12)</f>
        <v>0</v>
      </c>
      <c r="AL13" s="1">
        <f t="shared" si="9"/>
        <v>0</v>
      </c>
      <c r="AM13" s="16"/>
      <c r="AN13" s="1">
        <f t="shared" ref="AN13:AO13" si="10">SUM(AN9:AN12)</f>
        <v>0</v>
      </c>
      <c r="AO13" s="1">
        <f t="shared" si="10"/>
        <v>0</v>
      </c>
    </row>
    <row r="14" spans="1:41" x14ac:dyDescent="0.2">
      <c r="A14" s="4"/>
      <c r="B14" s="3"/>
      <c r="C14" s="1"/>
      <c r="D14" s="1"/>
      <c r="E14" s="16"/>
      <c r="F14" s="1"/>
      <c r="G14" s="1"/>
      <c r="H14" s="16"/>
      <c r="I14" s="1"/>
      <c r="J14" s="1"/>
      <c r="K14" s="16"/>
      <c r="L14" s="1"/>
      <c r="M14" s="1"/>
      <c r="O14" s="1"/>
      <c r="P14" s="3"/>
      <c r="Q14" s="1"/>
      <c r="R14" s="1"/>
      <c r="S14" s="16"/>
      <c r="T14" s="1"/>
      <c r="U14" s="1"/>
      <c r="V14" s="16"/>
      <c r="W14" s="1"/>
      <c r="X14" s="1"/>
      <c r="Y14" s="16"/>
      <c r="Z14" s="1"/>
      <c r="AA14" s="1"/>
      <c r="AC14" s="1"/>
      <c r="AD14" s="3"/>
      <c r="AE14" s="1"/>
      <c r="AF14" s="1"/>
      <c r="AG14" s="16"/>
      <c r="AH14" s="1"/>
      <c r="AI14" s="1"/>
      <c r="AJ14" s="16"/>
      <c r="AK14" s="1"/>
      <c r="AL14" s="1"/>
      <c r="AM14" s="16"/>
      <c r="AN14" s="1"/>
      <c r="AO14" s="1"/>
    </row>
    <row r="15" spans="1:41" x14ac:dyDescent="0.2">
      <c r="A15" s="27" t="s">
        <v>19</v>
      </c>
      <c r="B15" s="7" t="s">
        <v>10</v>
      </c>
      <c r="C15" s="9">
        <f>C9+C11</f>
        <v>864.8</v>
      </c>
      <c r="D15" s="9">
        <f>D9+D11</f>
        <v>919.02</v>
      </c>
      <c r="E15" s="39"/>
      <c r="F15" s="9">
        <f>F9+F11</f>
        <v>860.1</v>
      </c>
      <c r="G15" s="9">
        <f>G9+G11</f>
        <v>884.44999999999993</v>
      </c>
      <c r="H15" s="39"/>
      <c r="I15" s="9">
        <f>I9+I11</f>
        <v>855.4</v>
      </c>
      <c r="J15" s="9">
        <f>J9+J11</f>
        <v>864.05</v>
      </c>
      <c r="K15" s="39"/>
      <c r="L15" s="9">
        <f>L9+L11</f>
        <v>850.7</v>
      </c>
      <c r="M15" s="9">
        <f>M9+M11</f>
        <v>859.22</v>
      </c>
      <c r="O15" s="27" t="s">
        <v>19</v>
      </c>
      <c r="P15" s="7" t="s">
        <v>10</v>
      </c>
      <c r="Q15" s="8">
        <f>Q9+Q11</f>
        <v>0</v>
      </c>
      <c r="R15" s="8">
        <f>R9+R11</f>
        <v>0</v>
      </c>
      <c r="S15" s="19"/>
      <c r="T15" s="8">
        <f>T9+T11</f>
        <v>0</v>
      </c>
      <c r="U15" s="8">
        <f>U9+U11</f>
        <v>0</v>
      </c>
      <c r="V15" s="22"/>
      <c r="W15" s="8">
        <f>W9+W11</f>
        <v>0</v>
      </c>
      <c r="X15" s="8">
        <f>X9+X11</f>
        <v>0</v>
      </c>
      <c r="Y15" s="22"/>
      <c r="Z15" s="8">
        <f>Z9+Z11</f>
        <v>0</v>
      </c>
      <c r="AA15" s="8">
        <f>AA9+AA11</f>
        <v>0</v>
      </c>
      <c r="AC15" s="27" t="s">
        <v>19</v>
      </c>
      <c r="AD15" s="7" t="s">
        <v>10</v>
      </c>
      <c r="AE15" s="8">
        <f>AE9+AE11</f>
        <v>0</v>
      </c>
      <c r="AF15" s="8">
        <f>AF9+AF11</f>
        <v>0</v>
      </c>
      <c r="AG15" s="19"/>
      <c r="AH15" s="8">
        <f t="shared" ref="AH15:AI16" si="11">AH9+AH11</f>
        <v>0</v>
      </c>
      <c r="AI15" s="8">
        <f t="shared" si="11"/>
        <v>0</v>
      </c>
      <c r="AJ15" s="19"/>
      <c r="AK15" s="8">
        <f t="shared" ref="AK15:AL16" si="12">AK9+AK11</f>
        <v>0</v>
      </c>
      <c r="AL15" s="8">
        <f t="shared" si="12"/>
        <v>0</v>
      </c>
      <c r="AM15" s="19"/>
      <c r="AN15" s="8">
        <f t="shared" ref="AN15:AO16" si="13">AN9+AN11</f>
        <v>0</v>
      </c>
      <c r="AO15" s="8">
        <f t="shared" si="13"/>
        <v>0</v>
      </c>
    </row>
    <row r="16" spans="1:41" x14ac:dyDescent="0.2">
      <c r="A16" s="27" t="s">
        <v>19</v>
      </c>
      <c r="B16" s="28" t="s">
        <v>11</v>
      </c>
      <c r="C16" s="40">
        <f>C10+C12</f>
        <v>1.9</v>
      </c>
      <c r="D16" s="40">
        <f>D10+D12</f>
        <v>1.9</v>
      </c>
      <c r="E16" s="41"/>
      <c r="F16" s="40">
        <f>F10+F12</f>
        <v>1.9</v>
      </c>
      <c r="G16" s="40">
        <f>G10+G12</f>
        <v>1.9</v>
      </c>
      <c r="H16" s="41"/>
      <c r="I16" s="40">
        <f>I10+I12</f>
        <v>1.9</v>
      </c>
      <c r="J16" s="40">
        <f>J10+J12</f>
        <v>1.9</v>
      </c>
      <c r="K16" s="41"/>
      <c r="L16" s="40">
        <f>L10+L12</f>
        <v>0.95</v>
      </c>
      <c r="M16" s="40">
        <f>M10+M12</f>
        <v>0.95</v>
      </c>
      <c r="O16" s="27" t="s">
        <v>19</v>
      </c>
      <c r="P16" s="28" t="s">
        <v>11</v>
      </c>
      <c r="Q16" s="29">
        <f>Q10+Q12</f>
        <v>0</v>
      </c>
      <c r="R16" s="29">
        <f>R10+R12</f>
        <v>0</v>
      </c>
      <c r="S16" s="25"/>
      <c r="T16" s="29">
        <f>T10+T12</f>
        <v>0</v>
      </c>
      <c r="U16" s="29">
        <f>U10+U12</f>
        <v>0</v>
      </c>
      <c r="V16" s="26"/>
      <c r="W16" s="29">
        <f>W10+W12</f>
        <v>0</v>
      </c>
      <c r="X16" s="29">
        <f>X10+X12</f>
        <v>0</v>
      </c>
      <c r="Y16" s="26"/>
      <c r="Z16" s="29">
        <f>Z10+Z12</f>
        <v>0</v>
      </c>
      <c r="AA16" s="29">
        <f>AA10+AA12</f>
        <v>0</v>
      </c>
      <c r="AC16" s="27" t="s">
        <v>19</v>
      </c>
      <c r="AD16" s="28" t="s">
        <v>11</v>
      </c>
      <c r="AE16" s="29">
        <f>AE10+AE12</f>
        <v>0</v>
      </c>
      <c r="AF16" s="29">
        <f>AF10+AF12</f>
        <v>0</v>
      </c>
      <c r="AG16" s="25"/>
      <c r="AH16" s="29">
        <f t="shared" si="11"/>
        <v>0</v>
      </c>
      <c r="AI16" s="29">
        <f t="shared" si="11"/>
        <v>0</v>
      </c>
      <c r="AJ16" s="25"/>
      <c r="AK16" s="29">
        <f t="shared" si="12"/>
        <v>0</v>
      </c>
      <c r="AL16" s="29">
        <f t="shared" si="12"/>
        <v>0</v>
      </c>
      <c r="AM16" s="25"/>
      <c r="AN16" s="29">
        <f t="shared" si="13"/>
        <v>0</v>
      </c>
      <c r="AO16" s="29">
        <f t="shared" si="13"/>
        <v>0</v>
      </c>
    </row>
    <row r="17" spans="1:41" x14ac:dyDescent="0.2">
      <c r="A17" s="27" t="s">
        <v>19</v>
      </c>
      <c r="B17" s="34" t="s">
        <v>32</v>
      </c>
      <c r="C17" s="42">
        <f>C13</f>
        <v>866.69999999999993</v>
      </c>
      <c r="D17" s="42">
        <f t="shared" ref="D17:M17" si="14">D13</f>
        <v>920.92</v>
      </c>
      <c r="E17" s="41"/>
      <c r="F17" s="42">
        <f t="shared" si="14"/>
        <v>862</v>
      </c>
      <c r="G17" s="42">
        <f t="shared" si="14"/>
        <v>886.34999999999991</v>
      </c>
      <c r="H17" s="41"/>
      <c r="I17" s="42">
        <f t="shared" si="14"/>
        <v>857.3</v>
      </c>
      <c r="J17" s="42">
        <f t="shared" si="14"/>
        <v>865.94999999999993</v>
      </c>
      <c r="K17" s="41"/>
      <c r="L17" s="42">
        <f t="shared" si="14"/>
        <v>851.65000000000009</v>
      </c>
      <c r="M17" s="42">
        <f t="shared" si="14"/>
        <v>860.17000000000007</v>
      </c>
      <c r="O17" s="1"/>
      <c r="P17" s="4"/>
      <c r="Q17" s="4"/>
      <c r="R17" s="4"/>
      <c r="S17" s="18"/>
      <c r="T17" s="4"/>
      <c r="U17" s="4"/>
      <c r="V17" s="16"/>
      <c r="W17" s="4"/>
      <c r="X17" s="4"/>
      <c r="Y17" s="16"/>
      <c r="Z17" s="4"/>
      <c r="AA17" s="4"/>
      <c r="AC17" s="1"/>
      <c r="AD17" s="4"/>
      <c r="AE17" s="4"/>
      <c r="AF17" s="4"/>
      <c r="AG17" s="18"/>
      <c r="AH17" s="4"/>
      <c r="AI17" s="4"/>
      <c r="AJ17" s="18"/>
      <c r="AK17" s="4"/>
      <c r="AL17" s="4"/>
      <c r="AM17" s="18"/>
      <c r="AN17" s="4"/>
      <c r="AO17" s="4"/>
    </row>
    <row r="18" spans="1:41" x14ac:dyDescent="0.2">
      <c r="A18" s="4"/>
      <c r="B18" s="4"/>
      <c r="C18" s="4"/>
      <c r="D18" s="4"/>
      <c r="E18" s="18"/>
      <c r="F18" s="4"/>
      <c r="G18" s="4"/>
      <c r="H18" s="18"/>
      <c r="I18" s="4"/>
      <c r="J18" s="4"/>
      <c r="K18" s="18"/>
      <c r="L18" s="4"/>
      <c r="M18" s="4"/>
      <c r="O18" s="1"/>
      <c r="P18" s="4"/>
      <c r="Q18" s="4"/>
      <c r="R18" s="4"/>
      <c r="S18" s="18"/>
      <c r="T18" s="4"/>
      <c r="U18" s="4"/>
      <c r="V18" s="16"/>
      <c r="W18" s="4"/>
      <c r="X18" s="4"/>
      <c r="Y18" s="16"/>
      <c r="Z18" s="4"/>
      <c r="AA18" s="4"/>
      <c r="AC18" s="1"/>
      <c r="AD18" s="4"/>
      <c r="AE18" s="4"/>
      <c r="AF18" s="4"/>
      <c r="AG18" s="18"/>
      <c r="AH18" s="4"/>
      <c r="AI18" s="4"/>
      <c r="AJ18" s="18"/>
      <c r="AK18" s="4"/>
      <c r="AL18" s="4"/>
      <c r="AM18" s="18"/>
      <c r="AN18" s="4"/>
      <c r="AO18" s="4"/>
    </row>
    <row r="19" spans="1:41" x14ac:dyDescent="0.2">
      <c r="A19" s="4"/>
      <c r="B19" s="10" t="s">
        <v>15</v>
      </c>
      <c r="C19" s="5"/>
      <c r="D19" s="5"/>
      <c r="E19" s="18"/>
      <c r="F19" s="5"/>
      <c r="G19" s="5"/>
      <c r="H19" s="18"/>
      <c r="I19" s="5"/>
      <c r="J19" s="5"/>
      <c r="K19" s="18"/>
      <c r="L19" s="5"/>
      <c r="M19" s="5"/>
      <c r="O19" s="1"/>
      <c r="P19" s="10" t="s">
        <v>15</v>
      </c>
      <c r="Q19" s="4"/>
      <c r="R19" s="4"/>
      <c r="S19" s="18"/>
      <c r="T19" s="4"/>
      <c r="U19" s="4"/>
      <c r="V19" s="16"/>
      <c r="W19" s="4"/>
      <c r="X19" s="4"/>
      <c r="Y19" s="16"/>
      <c r="Z19" s="4"/>
      <c r="AA19" s="4"/>
      <c r="AC19" s="1"/>
      <c r="AD19" s="10" t="s">
        <v>15</v>
      </c>
      <c r="AE19" s="4"/>
      <c r="AF19" s="4"/>
      <c r="AG19" s="18"/>
      <c r="AH19" s="4"/>
      <c r="AI19" s="4"/>
      <c r="AJ19" s="18"/>
      <c r="AK19" s="4"/>
      <c r="AL19" s="4"/>
      <c r="AM19" s="18"/>
      <c r="AN19" s="4"/>
      <c r="AO19" s="4"/>
    </row>
    <row r="20" spans="1:41" x14ac:dyDescent="0.2">
      <c r="A20" s="4"/>
      <c r="B20" s="10" t="s">
        <v>16</v>
      </c>
      <c r="C20" s="5"/>
      <c r="D20" s="5"/>
      <c r="E20" s="18"/>
      <c r="F20" s="5"/>
      <c r="G20" s="5"/>
      <c r="H20" s="18"/>
      <c r="I20" s="5"/>
      <c r="J20" s="5"/>
      <c r="K20" s="18"/>
      <c r="L20" s="5"/>
      <c r="M20" s="5"/>
      <c r="O20" s="1"/>
      <c r="P20" s="10" t="s">
        <v>16</v>
      </c>
      <c r="Q20" s="4"/>
      <c r="R20" s="4"/>
      <c r="S20" s="18"/>
      <c r="T20" s="4"/>
      <c r="U20" s="4"/>
      <c r="V20" s="16"/>
      <c r="W20" s="4"/>
      <c r="X20" s="4"/>
      <c r="Y20" s="16"/>
      <c r="Z20" s="4"/>
      <c r="AA20" s="4"/>
      <c r="AC20" s="1"/>
      <c r="AD20" s="10" t="s">
        <v>16</v>
      </c>
      <c r="AE20" s="5"/>
      <c r="AF20" s="5"/>
      <c r="AG20" s="17"/>
      <c r="AH20" s="5"/>
      <c r="AI20" s="5"/>
      <c r="AJ20" s="17"/>
      <c r="AK20" s="5"/>
      <c r="AL20" s="5"/>
      <c r="AM20" s="17"/>
      <c r="AN20" s="5"/>
      <c r="AO20" s="5"/>
    </row>
    <row r="21" spans="1:41" x14ac:dyDescent="0.2">
      <c r="A21" s="4"/>
      <c r="B21" s="10" t="s">
        <v>17</v>
      </c>
      <c r="C21" s="5"/>
      <c r="D21" s="5"/>
      <c r="E21" s="18"/>
      <c r="F21" s="5"/>
      <c r="G21" s="5"/>
      <c r="H21" s="18"/>
      <c r="I21" s="5"/>
      <c r="J21" s="5"/>
      <c r="K21" s="18"/>
      <c r="L21" s="5"/>
      <c r="M21" s="5"/>
      <c r="O21" s="1"/>
      <c r="P21" s="10" t="s">
        <v>17</v>
      </c>
      <c r="Q21" s="4"/>
      <c r="R21" s="4"/>
      <c r="S21" s="18"/>
      <c r="T21" s="4"/>
      <c r="U21" s="4"/>
      <c r="V21" s="16"/>
      <c r="W21" s="4"/>
      <c r="X21" s="4"/>
      <c r="Y21" s="16"/>
      <c r="Z21" s="4"/>
      <c r="AA21" s="4"/>
      <c r="AC21" s="1"/>
      <c r="AD21" s="10" t="s">
        <v>17</v>
      </c>
      <c r="AE21" s="5"/>
      <c r="AF21" s="5"/>
      <c r="AG21" s="17"/>
      <c r="AH21" s="5"/>
      <c r="AI21" s="5"/>
      <c r="AJ21" s="17"/>
      <c r="AK21" s="5"/>
      <c r="AL21" s="5"/>
      <c r="AM21" s="17"/>
      <c r="AN21" s="5"/>
      <c r="AO21" s="5"/>
    </row>
    <row r="22" spans="1:41" x14ac:dyDescent="0.2">
      <c r="A22" s="4"/>
      <c r="B22" s="10" t="s">
        <v>18</v>
      </c>
      <c r="C22" s="11"/>
      <c r="D22" s="11"/>
      <c r="E22" s="18"/>
      <c r="F22" s="15"/>
      <c r="G22" s="15"/>
      <c r="H22" s="18"/>
      <c r="I22" s="15"/>
      <c r="J22" s="15"/>
      <c r="K22" s="18"/>
      <c r="L22" s="15"/>
      <c r="M22" s="15"/>
      <c r="O22" s="1"/>
      <c r="P22" s="10" t="s">
        <v>18</v>
      </c>
      <c r="Q22" s="6"/>
      <c r="R22" s="6"/>
      <c r="S22" s="18"/>
      <c r="T22" s="6"/>
      <c r="U22" s="6"/>
      <c r="V22" s="16"/>
      <c r="W22" s="6"/>
      <c r="X22" s="6"/>
      <c r="Y22" s="16"/>
      <c r="Z22" s="6"/>
      <c r="AA22" s="6"/>
      <c r="AC22" s="1"/>
      <c r="AD22" s="10" t="s">
        <v>18</v>
      </c>
      <c r="AE22" s="6"/>
      <c r="AF22" s="6"/>
      <c r="AG22" s="18"/>
      <c r="AH22" s="6"/>
      <c r="AI22" s="6"/>
      <c r="AJ22" s="18"/>
      <c r="AK22" s="6"/>
      <c r="AL22" s="6"/>
      <c r="AM22" s="18"/>
      <c r="AN22" s="6"/>
      <c r="AO22" s="6"/>
    </row>
    <row r="23" spans="1:41" x14ac:dyDescent="0.2">
      <c r="A23" s="1"/>
      <c r="B23" s="10"/>
      <c r="C23" s="12">
        <f>SUM(C19:C22)</f>
        <v>0</v>
      </c>
      <c r="D23" s="12">
        <f>SUM(D19:D22)</f>
        <v>0</v>
      </c>
      <c r="E23" s="20"/>
      <c r="F23" s="12">
        <f>SUM(F19:F22)</f>
        <v>0</v>
      </c>
      <c r="G23" s="12">
        <f>SUM(G19:G22)</f>
        <v>0</v>
      </c>
      <c r="H23" s="20"/>
      <c r="I23" s="12">
        <f>SUM(I19:I22)</f>
        <v>0</v>
      </c>
      <c r="J23" s="12">
        <f>SUM(J19:J22)</f>
        <v>0</v>
      </c>
      <c r="K23" s="20"/>
      <c r="L23" s="12">
        <f>SUM(L19:L22)</f>
        <v>0</v>
      </c>
      <c r="M23" s="12">
        <f>SUM(M19:M22)</f>
        <v>0</v>
      </c>
      <c r="P23" s="3"/>
      <c r="Q23" s="12">
        <f>SUM(Q19:Q22)</f>
        <v>0</v>
      </c>
      <c r="R23" s="12">
        <f>SUM(R19:R22)</f>
        <v>0</v>
      </c>
      <c r="S23" s="20"/>
      <c r="T23" s="12">
        <f>SUM(T19:T22)</f>
        <v>0</v>
      </c>
      <c r="U23" s="12">
        <f>SUM(U19:U22)</f>
        <v>0</v>
      </c>
      <c r="V23" s="16"/>
      <c r="W23" s="12">
        <f t="shared" ref="W23:X23" si="15">SUM(W19:W22)</f>
        <v>0</v>
      </c>
      <c r="X23" s="12">
        <f t="shared" si="15"/>
        <v>0</v>
      </c>
      <c r="Y23" s="16"/>
      <c r="Z23" s="12">
        <f t="shared" ref="Z23:AA23" si="16">SUM(Z19:Z22)</f>
        <v>0</v>
      </c>
      <c r="AA23" s="12">
        <f t="shared" si="16"/>
        <v>0</v>
      </c>
      <c r="AC23" s="1"/>
      <c r="AD23" s="3"/>
      <c r="AE23" s="12">
        <f t="shared" ref="AE23:AF23" si="17">SUM(AE19:AE22)</f>
        <v>0</v>
      </c>
      <c r="AF23" s="12">
        <f t="shared" si="17"/>
        <v>0</v>
      </c>
      <c r="AG23" s="20"/>
      <c r="AH23" s="12">
        <f t="shared" ref="AH23:AI23" si="18">SUM(AH19:AH22)</f>
        <v>0</v>
      </c>
      <c r="AI23" s="12">
        <f t="shared" si="18"/>
        <v>0</v>
      </c>
      <c r="AJ23" s="20"/>
      <c r="AK23" s="12">
        <f t="shared" ref="AK23:AL23" si="19">SUM(AK19:AK22)</f>
        <v>0</v>
      </c>
      <c r="AL23" s="12">
        <f t="shared" si="19"/>
        <v>0</v>
      </c>
      <c r="AM23" s="20"/>
      <c r="AN23" s="12">
        <f t="shared" ref="AN23:AO23" si="20">SUM(AN19:AN22)</f>
        <v>0</v>
      </c>
      <c r="AO23" s="12">
        <f t="shared" si="20"/>
        <v>0</v>
      </c>
    </row>
    <row r="24" spans="1:41" x14ac:dyDescent="0.2">
      <c r="A24" s="1"/>
      <c r="B24" s="3"/>
      <c r="C24" s="1"/>
      <c r="D24" s="1"/>
      <c r="E24" s="21"/>
      <c r="F24" s="1"/>
      <c r="G24" s="1"/>
      <c r="H24" s="21"/>
      <c r="I24" s="1"/>
      <c r="J24" s="1"/>
      <c r="K24" s="21"/>
      <c r="L24" s="1"/>
      <c r="M24" s="1"/>
      <c r="S24" s="21"/>
      <c r="V24" s="21"/>
      <c r="Y24" s="21"/>
      <c r="AC24" s="1"/>
      <c r="AD24" s="1"/>
      <c r="AE24" s="1"/>
      <c r="AF24" s="1"/>
      <c r="AG24" s="21"/>
      <c r="AH24" s="1"/>
      <c r="AI24" s="1"/>
      <c r="AJ24" s="21"/>
      <c r="AK24" s="1"/>
      <c r="AL24" s="1"/>
      <c r="AM24" s="21"/>
      <c r="AN24" s="1"/>
      <c r="AO24" s="1"/>
    </row>
    <row r="25" spans="1:41" x14ac:dyDescent="0.2">
      <c r="A25" s="1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41" ht="15" x14ac:dyDescent="0.2">
      <c r="A26" s="32" t="s">
        <v>26</v>
      </c>
      <c r="B26" s="33" t="s">
        <v>28</v>
      </c>
    </row>
    <row r="27" spans="1:41" ht="15" x14ac:dyDescent="0.2">
      <c r="A27" s="32" t="s">
        <v>26</v>
      </c>
      <c r="B27" s="33" t="s">
        <v>29</v>
      </c>
    </row>
    <row r="28" spans="1:41" ht="15" x14ac:dyDescent="0.2">
      <c r="A28" s="32" t="s">
        <v>26</v>
      </c>
      <c r="B28" s="33" t="s">
        <v>27</v>
      </c>
    </row>
    <row r="34" spans="2:13" x14ac:dyDescent="0.2">
      <c r="C34" s="30"/>
    </row>
    <row r="47" spans="2:13" x14ac:dyDescent="0.2">
      <c r="B47" s="1"/>
      <c r="C47" s="1"/>
      <c r="D47" s="1"/>
      <c r="E47" s="1"/>
      <c r="F47" s="1"/>
      <c r="G47" s="1"/>
      <c r="H47" s="4"/>
      <c r="I47" s="4"/>
      <c r="J47" s="4"/>
      <c r="K47" s="4"/>
      <c r="L47" s="4"/>
      <c r="M47" s="4"/>
    </row>
    <row r="48" spans="2:13" x14ac:dyDescent="0.2">
      <c r="B48" s="1"/>
      <c r="C48" s="1"/>
      <c r="D48" s="1"/>
      <c r="E48" s="1"/>
      <c r="F48" s="1"/>
      <c r="G48" s="1"/>
      <c r="H48" s="4"/>
      <c r="I48" s="4"/>
      <c r="J48" s="4"/>
      <c r="K48" s="4"/>
      <c r="L48" s="4"/>
      <c r="M48" s="4"/>
    </row>
    <row r="50" spans="1:1" x14ac:dyDescent="0.2">
      <c r="A50" s="1"/>
    </row>
    <row r="51" spans="1:1" x14ac:dyDescent="0.2">
      <c r="A51" s="1"/>
    </row>
    <row r="71" spans="1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</sheetData>
  <mergeCells count="15">
    <mergeCell ref="C3:M3"/>
    <mergeCell ref="Q3:AA3"/>
    <mergeCell ref="AE3:AO3"/>
    <mergeCell ref="C5:D5"/>
    <mergeCell ref="F5:G5"/>
    <mergeCell ref="I5:J5"/>
    <mergeCell ref="L5:M5"/>
    <mergeCell ref="Q5:R5"/>
    <mergeCell ref="T5:U5"/>
    <mergeCell ref="W5:X5"/>
    <mergeCell ref="Z5:AA5"/>
    <mergeCell ref="AE5:AF5"/>
    <mergeCell ref="AH5:AI5"/>
    <mergeCell ref="AK5:AL5"/>
    <mergeCell ref="AN5:AO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7482-CCBA-4BC6-9E7A-03252914C1F1}">
  <sheetPr>
    <tabColor rgb="FFFFFF00"/>
  </sheetPr>
  <dimension ref="A1:AO83"/>
  <sheetViews>
    <sheetView tabSelected="1" workbookViewId="0">
      <selection activeCell="O53" sqref="O53"/>
    </sheetView>
  </sheetViews>
  <sheetFormatPr defaultRowHeight="12.75" x14ac:dyDescent="0.2"/>
  <cols>
    <col min="5" max="5" width="3.5703125" customWidth="1"/>
    <col min="8" max="8" width="3.5703125" customWidth="1"/>
    <col min="11" max="11" width="3.5703125" customWidth="1"/>
    <col min="19" max="19" width="3.42578125" customWidth="1"/>
    <col min="22" max="22" width="3.42578125" customWidth="1"/>
    <col min="25" max="25" width="3.42578125" customWidth="1"/>
    <col min="33" max="33" width="3.42578125" customWidth="1"/>
    <col min="36" max="36" width="3.42578125" customWidth="1"/>
    <col min="39" max="39" width="3.42578125" customWidth="1"/>
  </cols>
  <sheetData>
    <row r="1" spans="1:41" ht="18" x14ac:dyDescent="0.25">
      <c r="A1" s="31" t="s">
        <v>22</v>
      </c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41" ht="29.25" customHeight="1" x14ac:dyDescent="0.2">
      <c r="A3" s="1"/>
      <c r="B3" s="1"/>
      <c r="C3" s="45" t="s">
        <v>0</v>
      </c>
      <c r="D3" s="45"/>
      <c r="E3" s="45"/>
      <c r="F3" s="45"/>
      <c r="G3" s="45"/>
      <c r="H3" s="45"/>
      <c r="I3" s="45"/>
      <c r="J3" s="45"/>
      <c r="K3" s="45"/>
      <c r="L3" s="45"/>
      <c r="M3" s="45"/>
      <c r="O3" s="1"/>
      <c r="P3" s="1"/>
      <c r="Q3" s="45" t="s">
        <v>12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C3" s="1"/>
      <c r="AD3" s="1"/>
      <c r="AE3" s="45" t="s">
        <v>14</v>
      </c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1" s="24" customFormat="1" ht="13.5" thickBot="1" x14ac:dyDescent="0.25">
      <c r="A4" s="13"/>
      <c r="B4" s="13"/>
      <c r="C4" s="23"/>
      <c r="D4" s="13"/>
      <c r="E4" s="13"/>
      <c r="F4" s="13"/>
      <c r="G4" s="13"/>
      <c r="H4" s="13"/>
      <c r="I4" s="13"/>
      <c r="J4" s="13"/>
      <c r="K4" s="13"/>
      <c r="L4" s="13"/>
      <c r="M4" s="13"/>
      <c r="O4" s="13"/>
      <c r="P4" s="13"/>
      <c r="Q4" s="23"/>
      <c r="R4" s="13"/>
      <c r="S4" s="13"/>
      <c r="T4" s="13"/>
      <c r="U4" s="13"/>
      <c r="V4" s="13"/>
      <c r="W4" s="13"/>
      <c r="X4" s="13"/>
      <c r="Y4" s="13"/>
      <c r="Z4" s="13"/>
      <c r="AA4" s="13"/>
      <c r="AC4" s="13"/>
      <c r="AD4" s="13"/>
      <c r="AE4" s="2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13.5" thickBot="1" x14ac:dyDescent="0.25">
      <c r="A5" s="1"/>
      <c r="B5" s="1"/>
      <c r="C5" s="43" t="s">
        <v>1</v>
      </c>
      <c r="D5" s="44"/>
      <c r="E5" s="16"/>
      <c r="F5" s="43" t="s">
        <v>2</v>
      </c>
      <c r="G5" s="44"/>
      <c r="H5" s="16"/>
      <c r="I5" s="43" t="s">
        <v>3</v>
      </c>
      <c r="J5" s="44"/>
      <c r="K5" s="16"/>
      <c r="L5" s="43" t="s">
        <v>4</v>
      </c>
      <c r="M5" s="44"/>
      <c r="O5" s="1"/>
      <c r="P5" s="1"/>
      <c r="Q5" s="43" t="s">
        <v>13</v>
      </c>
      <c r="R5" s="44"/>
      <c r="S5" s="16"/>
      <c r="T5" s="43" t="s">
        <v>2</v>
      </c>
      <c r="U5" s="44"/>
      <c r="V5" s="16"/>
      <c r="W5" s="43" t="s">
        <v>3</v>
      </c>
      <c r="X5" s="44"/>
      <c r="Y5" s="16"/>
      <c r="Z5" s="43" t="s">
        <v>4</v>
      </c>
      <c r="AA5" s="44"/>
      <c r="AC5" s="1"/>
      <c r="AD5" s="1"/>
      <c r="AE5" s="43" t="s">
        <v>13</v>
      </c>
      <c r="AF5" s="44"/>
      <c r="AG5" s="16"/>
      <c r="AH5" s="43" t="s">
        <v>2</v>
      </c>
      <c r="AI5" s="44"/>
      <c r="AJ5" s="16"/>
      <c r="AK5" s="43" t="s">
        <v>3</v>
      </c>
      <c r="AL5" s="44"/>
      <c r="AM5" s="16"/>
      <c r="AN5" s="43" t="s">
        <v>4</v>
      </c>
      <c r="AO5" s="44"/>
    </row>
    <row r="6" spans="1:41" x14ac:dyDescent="0.2">
      <c r="A6" s="1"/>
      <c r="B6" s="1"/>
      <c r="C6" s="1"/>
      <c r="D6" s="1"/>
      <c r="E6" s="16"/>
      <c r="F6" s="1"/>
      <c r="G6" s="1"/>
      <c r="H6" s="16"/>
      <c r="I6" s="1"/>
      <c r="J6" s="1"/>
      <c r="K6" s="16"/>
      <c r="L6" s="1"/>
      <c r="M6" s="1"/>
      <c r="O6" s="1"/>
      <c r="P6" s="1"/>
      <c r="Q6" s="1"/>
      <c r="R6" s="1"/>
      <c r="S6" s="16"/>
      <c r="T6" s="1"/>
      <c r="U6" s="1"/>
      <c r="V6" s="16"/>
      <c r="W6" s="1"/>
      <c r="X6" s="1"/>
      <c r="Y6" s="16"/>
      <c r="Z6" s="1"/>
      <c r="AA6" s="1"/>
      <c r="AC6" s="1"/>
      <c r="AD6" s="1"/>
      <c r="AE6" s="1"/>
      <c r="AF6" s="1"/>
      <c r="AG6" s="16"/>
      <c r="AH6" s="1"/>
      <c r="AI6" s="1"/>
      <c r="AJ6" s="16"/>
      <c r="AK6" s="1"/>
      <c r="AL6" s="1"/>
      <c r="AM6" s="16"/>
      <c r="AN6" s="1"/>
      <c r="AO6" s="1"/>
    </row>
    <row r="7" spans="1:41" x14ac:dyDescent="0.2">
      <c r="A7" s="1"/>
      <c r="B7" s="1"/>
      <c r="C7" s="2" t="s">
        <v>5</v>
      </c>
      <c r="D7" s="2" t="s">
        <v>6</v>
      </c>
      <c r="E7" s="16"/>
      <c r="F7" s="2" t="s">
        <v>5</v>
      </c>
      <c r="G7" s="2" t="s">
        <v>6</v>
      </c>
      <c r="H7" s="16"/>
      <c r="I7" s="2" t="s">
        <v>5</v>
      </c>
      <c r="J7" s="2" t="s">
        <v>6</v>
      </c>
      <c r="K7" s="16"/>
      <c r="L7" s="2" t="s">
        <v>5</v>
      </c>
      <c r="M7" s="2" t="s">
        <v>6</v>
      </c>
      <c r="O7" s="1"/>
      <c r="P7" s="1"/>
      <c r="Q7" s="2" t="s">
        <v>5</v>
      </c>
      <c r="R7" s="2" t="s">
        <v>6</v>
      </c>
      <c r="S7" s="16"/>
      <c r="T7" s="2" t="s">
        <v>5</v>
      </c>
      <c r="U7" s="2" t="s">
        <v>6</v>
      </c>
      <c r="V7" s="16"/>
      <c r="W7" s="2" t="s">
        <v>5</v>
      </c>
      <c r="X7" s="2" t="s">
        <v>6</v>
      </c>
      <c r="Y7" s="16"/>
      <c r="Z7" s="2" t="s">
        <v>5</v>
      </c>
      <c r="AA7" s="2" t="s">
        <v>6</v>
      </c>
      <c r="AC7" s="1"/>
      <c r="AD7" s="1"/>
      <c r="AE7" s="2" t="s">
        <v>5</v>
      </c>
      <c r="AF7" s="2" t="s">
        <v>6</v>
      </c>
      <c r="AG7" s="16"/>
      <c r="AH7" s="2" t="s">
        <v>5</v>
      </c>
      <c r="AI7" s="2" t="s">
        <v>6</v>
      </c>
      <c r="AJ7" s="16"/>
      <c r="AK7" s="2" t="s">
        <v>5</v>
      </c>
      <c r="AL7" s="2" t="s">
        <v>6</v>
      </c>
      <c r="AM7" s="16"/>
      <c r="AN7" s="2" t="s">
        <v>5</v>
      </c>
      <c r="AO7" s="2" t="s">
        <v>6</v>
      </c>
    </row>
    <row r="8" spans="1:41" x14ac:dyDescent="0.2">
      <c r="A8" s="1"/>
      <c r="B8" s="3"/>
      <c r="C8" s="1"/>
      <c r="D8" s="1"/>
      <c r="E8" s="16"/>
      <c r="F8" s="1"/>
      <c r="G8" s="1"/>
      <c r="H8" s="16"/>
      <c r="I8" s="1"/>
      <c r="J8" s="1"/>
      <c r="K8" s="16"/>
      <c r="L8" s="1"/>
      <c r="M8" s="1"/>
      <c r="O8" s="1"/>
      <c r="P8" s="3"/>
      <c r="Q8" s="1"/>
      <c r="R8" s="1"/>
      <c r="S8" s="16"/>
      <c r="T8" s="1"/>
      <c r="U8" s="1"/>
      <c r="V8" s="16"/>
      <c r="W8" s="1"/>
      <c r="X8" s="1"/>
      <c r="Y8" s="16"/>
      <c r="Z8" s="1"/>
      <c r="AA8" s="1"/>
      <c r="AC8" s="1"/>
      <c r="AD8" s="3"/>
      <c r="AE8" s="1"/>
      <c r="AF8" s="1"/>
      <c r="AG8" s="16"/>
      <c r="AH8" s="1"/>
      <c r="AI8" s="1"/>
      <c r="AJ8" s="16"/>
      <c r="AK8" s="1"/>
      <c r="AL8" s="1"/>
      <c r="AM8" s="16"/>
      <c r="AN8" s="1"/>
      <c r="AO8" s="1"/>
    </row>
    <row r="9" spans="1:41" x14ac:dyDescent="0.2">
      <c r="A9" s="1"/>
      <c r="B9" s="3" t="s">
        <v>7</v>
      </c>
      <c r="C9" s="1"/>
      <c r="D9" s="1"/>
      <c r="E9" s="16"/>
      <c r="F9" s="1"/>
      <c r="G9" s="1"/>
      <c r="H9" s="16"/>
      <c r="I9" s="1"/>
      <c r="J9" s="1"/>
      <c r="K9" s="16"/>
      <c r="L9" s="1"/>
      <c r="M9" s="1"/>
      <c r="O9" s="1"/>
      <c r="P9" s="3" t="s">
        <v>7</v>
      </c>
      <c r="Q9" s="1"/>
      <c r="R9" s="13"/>
      <c r="S9" s="16"/>
      <c r="T9" s="1"/>
      <c r="U9" s="1"/>
      <c r="V9" s="16"/>
      <c r="W9" s="1"/>
      <c r="X9" s="1"/>
      <c r="Y9" s="16"/>
      <c r="Z9" s="1"/>
      <c r="AA9" s="1"/>
      <c r="AC9" s="1"/>
      <c r="AD9" s="3" t="s">
        <v>7</v>
      </c>
      <c r="AE9" s="1"/>
      <c r="AF9" s="13"/>
      <c r="AG9" s="16"/>
      <c r="AH9" s="1"/>
      <c r="AI9" s="1"/>
      <c r="AJ9" s="16"/>
      <c r="AK9" s="1"/>
      <c r="AL9" s="1"/>
      <c r="AM9" s="16"/>
      <c r="AN9" s="1"/>
      <c r="AO9" s="1"/>
    </row>
    <row r="10" spans="1:41" x14ac:dyDescent="0.2">
      <c r="A10" s="4"/>
      <c r="B10" s="3" t="s">
        <v>20</v>
      </c>
      <c r="C10" s="1"/>
      <c r="D10" s="1"/>
      <c r="E10" s="16"/>
      <c r="F10" s="1"/>
      <c r="G10" s="1"/>
      <c r="H10" s="16"/>
      <c r="I10" s="1"/>
      <c r="J10" s="1"/>
      <c r="K10" s="16"/>
      <c r="L10" s="1"/>
      <c r="M10" s="1"/>
      <c r="O10" s="1"/>
      <c r="P10" s="3" t="s">
        <v>20</v>
      </c>
      <c r="Q10" s="1"/>
      <c r="R10" s="13"/>
      <c r="S10" s="16"/>
      <c r="T10" s="1"/>
      <c r="U10" s="13"/>
      <c r="V10" s="16"/>
      <c r="W10" s="1"/>
      <c r="X10" s="1"/>
      <c r="Y10" s="16"/>
      <c r="Z10" s="1"/>
      <c r="AA10" s="13"/>
      <c r="AC10" s="1"/>
      <c r="AD10" s="3" t="s">
        <v>20</v>
      </c>
      <c r="AE10" s="1"/>
      <c r="AF10" s="13"/>
      <c r="AG10" s="16"/>
      <c r="AH10" s="14"/>
      <c r="AI10" s="14"/>
      <c r="AJ10" s="20"/>
      <c r="AK10" s="14"/>
      <c r="AL10" s="14"/>
      <c r="AM10" s="20"/>
      <c r="AN10" s="14"/>
      <c r="AO10" s="14"/>
    </row>
    <row r="11" spans="1:41" x14ac:dyDescent="0.2">
      <c r="A11" s="4"/>
      <c r="B11" s="3" t="s">
        <v>8</v>
      </c>
      <c r="C11" s="5"/>
      <c r="D11" s="5"/>
      <c r="E11" s="17"/>
      <c r="F11" s="5"/>
      <c r="G11" s="5"/>
      <c r="H11" s="17"/>
      <c r="I11" s="5"/>
      <c r="J11" s="5"/>
      <c r="K11" s="17"/>
      <c r="L11" s="5"/>
      <c r="M11" s="5"/>
      <c r="O11" s="1"/>
      <c r="P11" s="3" t="s">
        <v>8</v>
      </c>
      <c r="Q11" s="5"/>
      <c r="R11" s="5"/>
      <c r="S11" s="17"/>
      <c r="T11" s="5"/>
      <c r="U11" s="5"/>
      <c r="V11" s="16"/>
      <c r="W11" s="5"/>
      <c r="X11" s="5"/>
      <c r="Y11" s="16"/>
      <c r="Z11" s="5"/>
      <c r="AA11" s="5"/>
      <c r="AC11" s="1"/>
      <c r="AD11" s="3" t="s">
        <v>8</v>
      </c>
      <c r="AE11" s="5"/>
      <c r="AF11" s="5"/>
      <c r="AG11" s="17"/>
      <c r="AH11" s="1"/>
      <c r="AI11" s="1"/>
      <c r="AJ11" s="17"/>
      <c r="AK11" s="1"/>
      <c r="AL11" s="1"/>
      <c r="AM11" s="17"/>
      <c r="AN11" s="1"/>
      <c r="AO11" s="5"/>
    </row>
    <row r="12" spans="1:41" x14ac:dyDescent="0.2">
      <c r="A12" s="4"/>
      <c r="B12" s="3" t="s">
        <v>21</v>
      </c>
      <c r="C12" s="6"/>
      <c r="D12" s="6"/>
      <c r="E12" s="18"/>
      <c r="F12" s="6"/>
      <c r="G12" s="6"/>
      <c r="H12" s="18"/>
      <c r="I12" s="6"/>
      <c r="J12" s="6"/>
      <c r="K12" s="18"/>
      <c r="L12" s="6"/>
      <c r="M12" s="6"/>
      <c r="O12" s="1"/>
      <c r="P12" s="3" t="s">
        <v>21</v>
      </c>
      <c r="Q12" s="6"/>
      <c r="R12" s="6"/>
      <c r="S12" s="18"/>
      <c r="T12" s="6"/>
      <c r="U12" s="6"/>
      <c r="V12" s="16"/>
      <c r="W12" s="6"/>
      <c r="X12" s="6"/>
      <c r="Y12" s="16"/>
      <c r="Z12" s="6"/>
      <c r="AA12" s="6"/>
      <c r="AC12" s="1"/>
      <c r="AD12" s="3" t="s">
        <v>21</v>
      </c>
      <c r="AE12" s="6"/>
      <c r="AF12" s="6"/>
      <c r="AG12" s="18"/>
      <c r="AH12" s="6"/>
      <c r="AI12" s="6"/>
      <c r="AJ12" s="18"/>
      <c r="AK12" s="6"/>
      <c r="AL12" s="6"/>
      <c r="AM12" s="18"/>
      <c r="AN12" s="6"/>
      <c r="AO12" s="6"/>
    </row>
    <row r="13" spans="1:41" x14ac:dyDescent="0.2">
      <c r="A13" s="4"/>
      <c r="B13" s="3" t="s">
        <v>9</v>
      </c>
      <c r="C13" s="1">
        <f>SUM(C9:C12)</f>
        <v>0</v>
      </c>
      <c r="D13" s="1">
        <f>SUM(D9:D12)</f>
        <v>0</v>
      </c>
      <c r="E13" s="16"/>
      <c r="F13" s="1">
        <f t="shared" ref="F13:G13" si="0">SUM(F9:F12)</f>
        <v>0</v>
      </c>
      <c r="G13" s="1">
        <f t="shared" si="0"/>
        <v>0</v>
      </c>
      <c r="H13" s="16"/>
      <c r="I13" s="1">
        <f t="shared" ref="I13:J13" si="1">SUM(I9:I12)</f>
        <v>0</v>
      </c>
      <c r="J13" s="1">
        <f t="shared" si="1"/>
        <v>0</v>
      </c>
      <c r="K13" s="16"/>
      <c r="L13" s="1">
        <f t="shared" ref="L13:M13" si="2">SUM(L9:L12)</f>
        <v>0</v>
      </c>
      <c r="M13" s="1">
        <f t="shared" si="2"/>
        <v>0</v>
      </c>
      <c r="O13" s="1"/>
      <c r="P13" s="3" t="s">
        <v>9</v>
      </c>
      <c r="Q13" s="1">
        <f t="shared" ref="Q13:R13" si="3">SUM(Q9:Q12)</f>
        <v>0</v>
      </c>
      <c r="R13" s="1">
        <f t="shared" si="3"/>
        <v>0</v>
      </c>
      <c r="S13" s="16"/>
      <c r="T13" s="1">
        <f t="shared" ref="T13:U13" si="4">SUM(T9:T12)</f>
        <v>0</v>
      </c>
      <c r="U13" s="1">
        <f t="shared" si="4"/>
        <v>0</v>
      </c>
      <c r="V13" s="16"/>
      <c r="W13" s="1">
        <f t="shared" ref="W13:X13" si="5">SUM(W9:W12)</f>
        <v>0</v>
      </c>
      <c r="X13" s="1">
        <f t="shared" si="5"/>
        <v>0</v>
      </c>
      <c r="Y13" s="16"/>
      <c r="Z13" s="1">
        <f t="shared" ref="Z13:AA13" si="6">SUM(Z9:Z12)</f>
        <v>0</v>
      </c>
      <c r="AA13" s="1">
        <f t="shared" si="6"/>
        <v>0</v>
      </c>
      <c r="AC13" s="1"/>
      <c r="AD13" s="3" t="s">
        <v>9</v>
      </c>
      <c r="AE13" s="1">
        <f t="shared" ref="AE13:AF13" si="7">SUM(AE9:AE12)</f>
        <v>0</v>
      </c>
      <c r="AF13" s="1">
        <f t="shared" si="7"/>
        <v>0</v>
      </c>
      <c r="AG13" s="16"/>
      <c r="AH13" s="1">
        <f t="shared" ref="AH13:AI13" si="8">SUM(AH9:AH12)</f>
        <v>0</v>
      </c>
      <c r="AI13" s="1">
        <f t="shared" si="8"/>
        <v>0</v>
      </c>
      <c r="AJ13" s="16"/>
      <c r="AK13" s="1">
        <f t="shared" ref="AK13:AL13" si="9">SUM(AK9:AK12)</f>
        <v>0</v>
      </c>
      <c r="AL13" s="1">
        <f t="shared" si="9"/>
        <v>0</v>
      </c>
      <c r="AM13" s="16"/>
      <c r="AN13" s="1">
        <f t="shared" ref="AN13:AO13" si="10">SUM(AN9:AN12)</f>
        <v>0</v>
      </c>
      <c r="AO13" s="1">
        <f t="shared" si="10"/>
        <v>0</v>
      </c>
    </row>
    <row r="14" spans="1:41" x14ac:dyDescent="0.2">
      <c r="A14" s="4"/>
      <c r="B14" s="3"/>
      <c r="C14" s="1"/>
      <c r="D14" s="1"/>
      <c r="E14" s="16"/>
      <c r="F14" s="1"/>
      <c r="G14" s="1"/>
      <c r="H14" s="16"/>
      <c r="I14" s="1"/>
      <c r="J14" s="1"/>
      <c r="K14" s="16"/>
      <c r="L14" s="1"/>
      <c r="M14" s="1"/>
      <c r="O14" s="1"/>
      <c r="P14" s="3"/>
      <c r="Q14" s="1"/>
      <c r="R14" s="1"/>
      <c r="S14" s="16"/>
      <c r="T14" s="1"/>
      <c r="U14" s="1"/>
      <c r="V14" s="16"/>
      <c r="W14" s="1"/>
      <c r="X14" s="1"/>
      <c r="Y14" s="16"/>
      <c r="Z14" s="1"/>
      <c r="AA14" s="1"/>
      <c r="AC14" s="1"/>
      <c r="AD14" s="3"/>
      <c r="AE14" s="1"/>
      <c r="AF14" s="1"/>
      <c r="AG14" s="16"/>
      <c r="AH14" s="1"/>
      <c r="AI14" s="1"/>
      <c r="AJ14" s="16"/>
      <c r="AK14" s="1"/>
      <c r="AL14" s="1"/>
      <c r="AM14" s="16"/>
      <c r="AN14" s="1"/>
      <c r="AO14" s="1"/>
    </row>
    <row r="15" spans="1:41" x14ac:dyDescent="0.2">
      <c r="A15" s="27" t="s">
        <v>19</v>
      </c>
      <c r="B15" s="7" t="s">
        <v>10</v>
      </c>
      <c r="C15" s="8">
        <f>C9+C11</f>
        <v>0</v>
      </c>
      <c r="D15" s="8">
        <f>D9+D11</f>
        <v>0</v>
      </c>
      <c r="E15" s="19"/>
      <c r="F15" s="8">
        <f>F9+F11</f>
        <v>0</v>
      </c>
      <c r="G15" s="9">
        <f>G9+G11</f>
        <v>0</v>
      </c>
      <c r="H15" s="19"/>
      <c r="I15" s="8">
        <f>I9+I11</f>
        <v>0</v>
      </c>
      <c r="J15" s="8">
        <f>J9+J11</f>
        <v>0</v>
      </c>
      <c r="K15" s="19"/>
      <c r="L15" s="8">
        <f>L9+L11</f>
        <v>0</v>
      </c>
      <c r="M15" s="8">
        <f>M9+M11</f>
        <v>0</v>
      </c>
      <c r="O15" s="27" t="s">
        <v>19</v>
      </c>
      <c r="P15" s="7" t="s">
        <v>10</v>
      </c>
      <c r="Q15" s="8">
        <f>Q9+Q11</f>
        <v>0</v>
      </c>
      <c r="R15" s="8">
        <f>R9+R11</f>
        <v>0</v>
      </c>
      <c r="S15" s="19"/>
      <c r="T15" s="8">
        <f>T9+T11</f>
        <v>0</v>
      </c>
      <c r="U15" s="8">
        <f>U9+U11</f>
        <v>0</v>
      </c>
      <c r="V15" s="22"/>
      <c r="W15" s="8">
        <f>W9+W11</f>
        <v>0</v>
      </c>
      <c r="X15" s="8">
        <f>X9+X11</f>
        <v>0</v>
      </c>
      <c r="Y15" s="22"/>
      <c r="Z15" s="8">
        <f>Z9+Z11</f>
        <v>0</v>
      </c>
      <c r="AA15" s="8">
        <f>AA9+AA11</f>
        <v>0</v>
      </c>
      <c r="AC15" s="27" t="s">
        <v>19</v>
      </c>
      <c r="AD15" s="7" t="s">
        <v>10</v>
      </c>
      <c r="AE15" s="8">
        <f>AE9+AE11</f>
        <v>0</v>
      </c>
      <c r="AF15" s="8">
        <f>AF9+AF11</f>
        <v>0</v>
      </c>
      <c r="AG15" s="19"/>
      <c r="AH15" s="8">
        <f t="shared" ref="AH15:AI16" si="11">AH9+AH11</f>
        <v>0</v>
      </c>
      <c r="AI15" s="8">
        <f t="shared" si="11"/>
        <v>0</v>
      </c>
      <c r="AJ15" s="19"/>
      <c r="AK15" s="8">
        <f t="shared" ref="AK15:AL16" si="12">AK9+AK11</f>
        <v>0</v>
      </c>
      <c r="AL15" s="8">
        <f t="shared" si="12"/>
        <v>0</v>
      </c>
      <c r="AM15" s="19"/>
      <c r="AN15" s="8">
        <f t="shared" ref="AN15:AO16" si="13">AN9+AN11</f>
        <v>0</v>
      </c>
      <c r="AO15" s="8">
        <f t="shared" si="13"/>
        <v>0</v>
      </c>
    </row>
    <row r="16" spans="1:41" x14ac:dyDescent="0.2">
      <c r="A16" s="27" t="s">
        <v>19</v>
      </c>
      <c r="B16" s="28" t="s">
        <v>11</v>
      </c>
      <c r="C16" s="29">
        <f>C10+C12</f>
        <v>0</v>
      </c>
      <c r="D16" s="29">
        <f>D10+D12</f>
        <v>0</v>
      </c>
      <c r="E16" s="25"/>
      <c r="F16" s="29">
        <f>F10+F12</f>
        <v>0</v>
      </c>
      <c r="G16" s="29">
        <f>G10+G12</f>
        <v>0</v>
      </c>
      <c r="H16" s="25"/>
      <c r="I16" s="29">
        <f>I10+I12</f>
        <v>0</v>
      </c>
      <c r="J16" s="29">
        <f>J10+J12</f>
        <v>0</v>
      </c>
      <c r="K16" s="25"/>
      <c r="L16" s="29">
        <f>L10+L12</f>
        <v>0</v>
      </c>
      <c r="M16" s="29">
        <f>M10+M12</f>
        <v>0</v>
      </c>
      <c r="O16" s="27" t="s">
        <v>19</v>
      </c>
      <c r="P16" s="28" t="s">
        <v>11</v>
      </c>
      <c r="Q16" s="29">
        <f>Q10+Q12</f>
        <v>0</v>
      </c>
      <c r="R16" s="29">
        <f>R10+R12</f>
        <v>0</v>
      </c>
      <c r="S16" s="25"/>
      <c r="T16" s="29">
        <f>T10+T12</f>
        <v>0</v>
      </c>
      <c r="U16" s="29">
        <f>U10+U12</f>
        <v>0</v>
      </c>
      <c r="V16" s="26"/>
      <c r="W16" s="29">
        <f>W10+W12</f>
        <v>0</v>
      </c>
      <c r="X16" s="29">
        <f>X10+X12</f>
        <v>0</v>
      </c>
      <c r="Y16" s="26"/>
      <c r="Z16" s="29">
        <f>Z10+Z12</f>
        <v>0</v>
      </c>
      <c r="AA16" s="29">
        <f>AA10+AA12</f>
        <v>0</v>
      </c>
      <c r="AC16" s="27" t="s">
        <v>19</v>
      </c>
      <c r="AD16" s="28" t="s">
        <v>11</v>
      </c>
      <c r="AE16" s="29">
        <f>AE10+AE12</f>
        <v>0</v>
      </c>
      <c r="AF16" s="29">
        <f>AF10+AF12</f>
        <v>0</v>
      </c>
      <c r="AG16" s="25"/>
      <c r="AH16" s="29">
        <f t="shared" si="11"/>
        <v>0</v>
      </c>
      <c r="AI16" s="29">
        <f t="shared" si="11"/>
        <v>0</v>
      </c>
      <c r="AJ16" s="25"/>
      <c r="AK16" s="29">
        <f t="shared" si="12"/>
        <v>0</v>
      </c>
      <c r="AL16" s="29">
        <f t="shared" si="12"/>
        <v>0</v>
      </c>
      <c r="AM16" s="25"/>
      <c r="AN16" s="29">
        <f t="shared" si="13"/>
        <v>0</v>
      </c>
      <c r="AO16" s="29">
        <f t="shared" si="13"/>
        <v>0</v>
      </c>
    </row>
    <row r="17" spans="1:41" x14ac:dyDescent="0.2">
      <c r="A17" s="4"/>
      <c r="B17" s="4"/>
      <c r="C17" s="4"/>
      <c r="D17" s="4"/>
      <c r="E17" s="18"/>
      <c r="F17" s="4"/>
      <c r="G17" s="4"/>
      <c r="H17" s="18"/>
      <c r="I17" s="4"/>
      <c r="J17" s="4"/>
      <c r="K17" s="18"/>
      <c r="L17" s="4"/>
      <c r="M17" s="4"/>
      <c r="O17" s="1"/>
      <c r="P17" s="4"/>
      <c r="Q17" s="4"/>
      <c r="R17" s="4"/>
      <c r="S17" s="18"/>
      <c r="T17" s="4"/>
      <c r="U17" s="4"/>
      <c r="V17" s="16"/>
      <c r="W17" s="4"/>
      <c r="X17" s="4"/>
      <c r="Y17" s="16"/>
      <c r="Z17" s="4"/>
      <c r="AA17" s="4"/>
      <c r="AC17" s="1"/>
      <c r="AD17" s="4"/>
      <c r="AE17" s="4"/>
      <c r="AF17" s="4"/>
      <c r="AG17" s="18"/>
      <c r="AH17" s="4"/>
      <c r="AI17" s="4"/>
      <c r="AJ17" s="18"/>
      <c r="AK17" s="4"/>
      <c r="AL17" s="4"/>
      <c r="AM17" s="18"/>
      <c r="AN17" s="4"/>
      <c r="AO17" s="4"/>
    </row>
    <row r="18" spans="1:41" x14ac:dyDescent="0.2">
      <c r="A18" s="4"/>
      <c r="B18" s="4"/>
      <c r="C18" s="4"/>
      <c r="D18" s="4"/>
      <c r="E18" s="18"/>
      <c r="F18" s="4"/>
      <c r="G18" s="4"/>
      <c r="H18" s="18"/>
      <c r="I18" s="4"/>
      <c r="J18" s="4"/>
      <c r="K18" s="18"/>
      <c r="L18" s="4"/>
      <c r="M18" s="4"/>
      <c r="O18" s="1"/>
      <c r="P18" s="4"/>
      <c r="Q18" s="4"/>
      <c r="R18" s="4"/>
      <c r="S18" s="18"/>
      <c r="T18" s="4"/>
      <c r="U18" s="4"/>
      <c r="V18" s="16"/>
      <c r="W18" s="4"/>
      <c r="X18" s="4"/>
      <c r="Y18" s="16"/>
      <c r="Z18" s="4"/>
      <c r="AA18" s="4"/>
      <c r="AC18" s="1"/>
      <c r="AD18" s="4"/>
      <c r="AE18" s="4"/>
      <c r="AF18" s="4"/>
      <c r="AG18" s="18"/>
      <c r="AH18" s="4"/>
      <c r="AI18" s="4"/>
      <c r="AJ18" s="18"/>
      <c r="AK18" s="4"/>
      <c r="AL18" s="4"/>
      <c r="AM18" s="18"/>
      <c r="AN18" s="4"/>
      <c r="AO18" s="4"/>
    </row>
    <row r="19" spans="1:41" x14ac:dyDescent="0.2">
      <c r="A19" s="4"/>
      <c r="B19" s="10" t="s">
        <v>15</v>
      </c>
      <c r="C19" s="5"/>
      <c r="D19" s="5"/>
      <c r="E19" s="18"/>
      <c r="F19" s="5"/>
      <c r="G19" s="5"/>
      <c r="H19" s="18"/>
      <c r="I19" s="5"/>
      <c r="J19" s="5"/>
      <c r="K19" s="18"/>
      <c r="L19" s="5"/>
      <c r="M19" s="5"/>
      <c r="O19" s="1"/>
      <c r="P19" s="10" t="s">
        <v>15</v>
      </c>
      <c r="Q19" s="4"/>
      <c r="R19" s="4"/>
      <c r="S19" s="18"/>
      <c r="T19" s="4"/>
      <c r="U19" s="4"/>
      <c r="V19" s="16"/>
      <c r="W19" s="4"/>
      <c r="X19" s="4"/>
      <c r="Y19" s="16"/>
      <c r="Z19" s="4"/>
      <c r="AA19" s="4"/>
      <c r="AC19" s="1"/>
      <c r="AD19" s="10" t="s">
        <v>15</v>
      </c>
      <c r="AE19" s="4"/>
      <c r="AF19" s="4"/>
      <c r="AG19" s="18"/>
      <c r="AH19" s="4"/>
      <c r="AI19" s="4"/>
      <c r="AJ19" s="18"/>
      <c r="AK19" s="4"/>
      <c r="AL19" s="4"/>
      <c r="AM19" s="18"/>
      <c r="AN19" s="4"/>
      <c r="AO19" s="4"/>
    </row>
    <row r="20" spans="1:41" x14ac:dyDescent="0.2">
      <c r="A20" s="4"/>
      <c r="B20" s="10" t="s">
        <v>16</v>
      </c>
      <c r="C20" s="5"/>
      <c r="D20" s="5"/>
      <c r="E20" s="18"/>
      <c r="F20" s="5"/>
      <c r="G20" s="5"/>
      <c r="H20" s="18"/>
      <c r="I20" s="5"/>
      <c r="J20" s="5"/>
      <c r="K20" s="18"/>
      <c r="L20" s="5"/>
      <c r="M20" s="5"/>
      <c r="O20" s="1"/>
      <c r="P20" s="10" t="s">
        <v>16</v>
      </c>
      <c r="Q20" s="4"/>
      <c r="R20" s="4"/>
      <c r="S20" s="18"/>
      <c r="T20" s="4"/>
      <c r="U20" s="4"/>
      <c r="V20" s="16"/>
      <c r="W20" s="4"/>
      <c r="X20" s="4"/>
      <c r="Y20" s="16"/>
      <c r="Z20" s="4"/>
      <c r="AA20" s="4"/>
      <c r="AC20" s="1"/>
      <c r="AD20" s="10" t="s">
        <v>16</v>
      </c>
      <c r="AE20" s="5"/>
      <c r="AF20" s="5"/>
      <c r="AG20" s="17"/>
      <c r="AH20" s="5"/>
      <c r="AI20" s="5"/>
      <c r="AJ20" s="17"/>
      <c r="AK20" s="5"/>
      <c r="AL20" s="5"/>
      <c r="AM20" s="17"/>
      <c r="AN20" s="5"/>
      <c r="AO20" s="5"/>
    </row>
    <row r="21" spans="1:41" x14ac:dyDescent="0.2">
      <c r="A21" s="4"/>
      <c r="B21" s="10" t="s">
        <v>17</v>
      </c>
      <c r="C21" s="5"/>
      <c r="D21" s="5"/>
      <c r="E21" s="18"/>
      <c r="F21" s="5"/>
      <c r="G21" s="5"/>
      <c r="H21" s="18"/>
      <c r="I21" s="5"/>
      <c r="J21" s="5"/>
      <c r="K21" s="18"/>
      <c r="L21" s="5"/>
      <c r="M21" s="5"/>
      <c r="O21" s="1"/>
      <c r="P21" s="10" t="s">
        <v>17</v>
      </c>
      <c r="Q21" s="4"/>
      <c r="R21" s="4"/>
      <c r="S21" s="18"/>
      <c r="T21" s="4"/>
      <c r="U21" s="4"/>
      <c r="V21" s="16"/>
      <c r="W21" s="4"/>
      <c r="X21" s="4"/>
      <c r="Y21" s="16"/>
      <c r="Z21" s="4"/>
      <c r="AA21" s="4"/>
      <c r="AC21" s="1"/>
      <c r="AD21" s="10" t="s">
        <v>17</v>
      </c>
      <c r="AE21" s="5"/>
      <c r="AF21" s="5"/>
      <c r="AG21" s="17"/>
      <c r="AH21" s="5"/>
      <c r="AI21" s="5"/>
      <c r="AJ21" s="17"/>
      <c r="AK21" s="5"/>
      <c r="AL21" s="5"/>
      <c r="AM21" s="17"/>
      <c r="AN21" s="5"/>
      <c r="AO21" s="5"/>
    </row>
    <row r="22" spans="1:41" x14ac:dyDescent="0.2">
      <c r="A22" s="4"/>
      <c r="B22" s="10" t="s">
        <v>18</v>
      </c>
      <c r="C22" s="11"/>
      <c r="D22" s="11"/>
      <c r="E22" s="18"/>
      <c r="F22" s="15"/>
      <c r="G22" s="15"/>
      <c r="H22" s="18"/>
      <c r="I22" s="15"/>
      <c r="J22" s="15"/>
      <c r="K22" s="18"/>
      <c r="L22" s="15"/>
      <c r="M22" s="15"/>
      <c r="O22" s="1"/>
      <c r="P22" s="10" t="s">
        <v>18</v>
      </c>
      <c r="Q22" s="6"/>
      <c r="R22" s="6"/>
      <c r="S22" s="18"/>
      <c r="T22" s="6"/>
      <c r="U22" s="6"/>
      <c r="V22" s="16"/>
      <c r="W22" s="6"/>
      <c r="X22" s="6"/>
      <c r="Y22" s="16"/>
      <c r="Z22" s="6"/>
      <c r="AA22" s="6"/>
      <c r="AC22" s="1"/>
      <c r="AD22" s="10" t="s">
        <v>18</v>
      </c>
      <c r="AE22" s="6"/>
      <c r="AF22" s="6"/>
      <c r="AG22" s="18"/>
      <c r="AH22" s="6"/>
      <c r="AI22" s="6"/>
      <c r="AJ22" s="18"/>
      <c r="AK22" s="6"/>
      <c r="AL22" s="6"/>
      <c r="AM22" s="18"/>
      <c r="AN22" s="6"/>
      <c r="AO22" s="6"/>
    </row>
    <row r="23" spans="1:41" x14ac:dyDescent="0.2">
      <c r="A23" s="1"/>
      <c r="B23" s="10"/>
      <c r="C23" s="12">
        <f>SUM(C19:C22)</f>
        <v>0</v>
      </c>
      <c r="D23" s="12">
        <f>SUM(D19:D22)</f>
        <v>0</v>
      </c>
      <c r="E23" s="20"/>
      <c r="F23" s="12">
        <f>SUM(F19:F22)</f>
        <v>0</v>
      </c>
      <c r="G23" s="12">
        <f>SUM(G19:G22)</f>
        <v>0</v>
      </c>
      <c r="H23" s="20"/>
      <c r="I23" s="12">
        <f>SUM(I19:I22)</f>
        <v>0</v>
      </c>
      <c r="J23" s="12">
        <f>SUM(J19:J22)</f>
        <v>0</v>
      </c>
      <c r="K23" s="20"/>
      <c r="L23" s="12">
        <f>SUM(L19:L22)</f>
        <v>0</v>
      </c>
      <c r="M23" s="12">
        <f>SUM(M19:M22)</f>
        <v>0</v>
      </c>
      <c r="P23" s="3"/>
      <c r="Q23" s="12">
        <f>SUM(Q19:Q22)</f>
        <v>0</v>
      </c>
      <c r="R23" s="12">
        <f>SUM(R19:R22)</f>
        <v>0</v>
      </c>
      <c r="S23" s="20"/>
      <c r="T23" s="12">
        <f>SUM(T19:T22)</f>
        <v>0</v>
      </c>
      <c r="U23" s="12">
        <f>SUM(U19:U22)</f>
        <v>0</v>
      </c>
      <c r="V23" s="16"/>
      <c r="W23" s="12">
        <f t="shared" ref="W23:X23" si="14">SUM(W19:W22)</f>
        <v>0</v>
      </c>
      <c r="X23" s="12">
        <f t="shared" si="14"/>
        <v>0</v>
      </c>
      <c r="Y23" s="16"/>
      <c r="Z23" s="12">
        <f t="shared" ref="Z23:AA23" si="15">SUM(Z19:Z22)</f>
        <v>0</v>
      </c>
      <c r="AA23" s="12">
        <f t="shared" si="15"/>
        <v>0</v>
      </c>
      <c r="AC23" s="1"/>
      <c r="AD23" s="3"/>
      <c r="AE23" s="12">
        <f t="shared" ref="AE23:AF23" si="16">SUM(AE19:AE22)</f>
        <v>0</v>
      </c>
      <c r="AF23" s="12">
        <f t="shared" si="16"/>
        <v>0</v>
      </c>
      <c r="AG23" s="20"/>
      <c r="AH23" s="12">
        <f t="shared" ref="AH23:AI23" si="17">SUM(AH19:AH22)</f>
        <v>0</v>
      </c>
      <c r="AI23" s="12">
        <f t="shared" si="17"/>
        <v>0</v>
      </c>
      <c r="AJ23" s="20"/>
      <c r="AK23" s="12">
        <f t="shared" ref="AK23:AL23" si="18">SUM(AK19:AK22)</f>
        <v>0</v>
      </c>
      <c r="AL23" s="12">
        <f t="shared" si="18"/>
        <v>0</v>
      </c>
      <c r="AM23" s="20"/>
      <c r="AN23" s="12">
        <f t="shared" ref="AN23:AO23" si="19">SUM(AN19:AN22)</f>
        <v>0</v>
      </c>
      <c r="AO23" s="12">
        <f t="shared" si="19"/>
        <v>0</v>
      </c>
    </row>
    <row r="24" spans="1:41" x14ac:dyDescent="0.2">
      <c r="A24" s="1"/>
      <c r="B24" s="3"/>
      <c r="C24" s="1"/>
      <c r="D24" s="1"/>
      <c r="E24" s="21"/>
      <c r="F24" s="1"/>
      <c r="G24" s="1"/>
      <c r="H24" s="21"/>
      <c r="I24" s="1"/>
      <c r="J24" s="1"/>
      <c r="K24" s="21"/>
      <c r="L24" s="1"/>
      <c r="M24" s="1"/>
      <c r="S24" s="21"/>
      <c r="V24" s="21"/>
      <c r="Y24" s="21"/>
      <c r="AC24" s="1"/>
      <c r="AD24" s="1"/>
      <c r="AE24" s="1"/>
      <c r="AF24" s="1"/>
      <c r="AG24" s="21"/>
      <c r="AH24" s="1"/>
      <c r="AI24" s="1"/>
      <c r="AJ24" s="21"/>
      <c r="AK24" s="1"/>
      <c r="AL24" s="1"/>
      <c r="AM24" s="21"/>
      <c r="AN24" s="1"/>
      <c r="AO24" s="1"/>
    </row>
    <row r="25" spans="1:41" x14ac:dyDescent="0.2">
      <c r="A25" s="1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41" x14ac:dyDescent="0.2">
      <c r="A26" s="1"/>
    </row>
    <row r="27" spans="1:41" x14ac:dyDescent="0.2">
      <c r="A27" s="1"/>
    </row>
    <row r="28" spans="1:41" x14ac:dyDescent="0.2">
      <c r="A28" s="1"/>
    </row>
    <row r="34" spans="2:13" x14ac:dyDescent="0.2">
      <c r="C34" s="30"/>
    </row>
    <row r="47" spans="2:13" x14ac:dyDescent="0.2">
      <c r="B47" s="1"/>
      <c r="C47" s="1"/>
      <c r="D47" s="1"/>
      <c r="E47" s="1"/>
      <c r="F47" s="1"/>
      <c r="G47" s="1"/>
      <c r="H47" s="4"/>
      <c r="I47" s="4"/>
      <c r="J47" s="4"/>
      <c r="K47" s="4"/>
      <c r="L47" s="4"/>
      <c r="M47" s="4"/>
    </row>
    <row r="48" spans="2:13" x14ac:dyDescent="0.2">
      <c r="B48" s="1"/>
      <c r="C48" s="1"/>
      <c r="D48" s="1"/>
      <c r="E48" s="1"/>
      <c r="F48" s="1"/>
      <c r="G48" s="1"/>
      <c r="H48" s="4"/>
      <c r="I48" s="4"/>
      <c r="J48" s="4"/>
      <c r="K48" s="4"/>
      <c r="L48" s="4"/>
      <c r="M48" s="4"/>
    </row>
    <row r="50" spans="1:1" x14ac:dyDescent="0.2">
      <c r="A50" s="1"/>
    </row>
    <row r="51" spans="1:1" x14ac:dyDescent="0.2">
      <c r="A51" s="1"/>
    </row>
    <row r="71" spans="1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</sheetData>
  <mergeCells count="15">
    <mergeCell ref="C3:M3"/>
    <mergeCell ref="Q3:AA3"/>
    <mergeCell ref="AE3:AO3"/>
    <mergeCell ref="C5:D5"/>
    <mergeCell ref="F5:G5"/>
    <mergeCell ref="I5:J5"/>
    <mergeCell ref="L5:M5"/>
    <mergeCell ref="Q5:R5"/>
    <mergeCell ref="T5:U5"/>
    <mergeCell ref="W5:X5"/>
    <mergeCell ref="Z5:AA5"/>
    <mergeCell ref="AE5:AF5"/>
    <mergeCell ref="AH5:AI5"/>
    <mergeCell ref="AK5:AL5"/>
    <mergeCell ref="AN5:A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Example From NFY Manual</vt:lpstr>
      <vt:lpstr>Your ADA input</vt:lpstr>
    </vt:vector>
  </TitlesOfParts>
  <Company>Sonoma 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Aguirre</dc:creator>
  <cp:lastModifiedBy>Cindy Gordon</cp:lastModifiedBy>
  <dcterms:created xsi:type="dcterms:W3CDTF">2024-04-26T16:11:27Z</dcterms:created>
  <dcterms:modified xsi:type="dcterms:W3CDTF">2024-05-15T22:12:30Z</dcterms:modified>
</cp:coreProperties>
</file>