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OCUREMENT\Formal Bids, RFPs, and RFQs\FY 24-25\2425-008 REBID Fire Equ‬ipment Inspections\"/>
    </mc:Choice>
  </mc:AlternateContent>
  <xr:revisionPtr revIDLastSave="0" documentId="8_{2A917ACE-B41A-49D8-9970-8E8E3C810862}" xr6:coauthVersionLast="47" xr6:coauthVersionMax="47" xr10:uidLastSave="{00000000-0000-0000-0000-000000000000}"/>
  <bookViews>
    <workbookView xWindow="-120" yWindow="-120" windowWidth="29040" windowHeight="15840" xr2:uid="{6FC44C4A-E670-41FE-BC3A-437E7EECF8BD}"/>
  </bookViews>
  <sheets>
    <sheet name="Lot #1" sheetId="1" r:id="rId1"/>
    <sheet name="Lot #2" sheetId="2" r:id="rId2"/>
    <sheet name="Lot #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9" i="1"/>
  <c r="F33" i="2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E10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H8" i="3" l="1"/>
  <c r="F32" i="2"/>
  <c r="F31" i="2"/>
  <c r="F29" i="2"/>
  <c r="F28" i="2"/>
  <c r="F27" i="2"/>
  <c r="F25" i="2"/>
  <c r="F24" i="2"/>
  <c r="F23" i="2"/>
  <c r="F21" i="2"/>
  <c r="F20" i="2"/>
  <c r="F19" i="2"/>
  <c r="F18" i="2"/>
  <c r="F17" i="2"/>
  <c r="F15" i="2"/>
  <c r="F14" i="2"/>
  <c r="F10" i="2"/>
  <c r="F34" i="2" l="1"/>
  <c r="E8" i="1"/>
  <c r="H29" i="3" l="1"/>
  <c r="E31" i="1"/>
</calcChain>
</file>

<file path=xl/sharedStrings.xml><?xml version="1.0" encoding="utf-8"?>
<sst xmlns="http://schemas.openxmlformats.org/spreadsheetml/2006/main" count="132" uniqueCount="96">
  <si>
    <t>Lot 1 - Inspection and Certification of Kitchen Hood &amp; Sprinkler Fire Suppression System</t>
  </si>
  <si>
    <t>Location</t>
  </si>
  <si>
    <t>Alston Middle</t>
  </si>
  <si>
    <t>Alston-Bailey Elementary</t>
  </si>
  <si>
    <t>Beech Hill Elementary</t>
  </si>
  <si>
    <t>DuBose Middle</t>
  </si>
  <si>
    <t>Eagle Nest Elementary/ River Oaks Middle</t>
  </si>
  <si>
    <t>East Edisto Middle</t>
  </si>
  <si>
    <t>Eugene Sires Elementary</t>
  </si>
  <si>
    <t>Flowertown/Newington Elementary</t>
  </si>
  <si>
    <t>Givhans Alternative</t>
  </si>
  <si>
    <t>Gregg Middle</t>
  </si>
  <si>
    <t>Joseph Pye Elementary</t>
  </si>
  <si>
    <t>Knightsville Elementary</t>
  </si>
  <si>
    <t>Oakbrook Elementary</t>
  </si>
  <si>
    <t>Sand Hill Elementary</t>
  </si>
  <si>
    <t>Spann Elementary</t>
  </si>
  <si>
    <t>Windsor Hill Elementary</t>
  </si>
  <si>
    <t>William Reeves Elementary</t>
  </si>
  <si>
    <t>Adult Education</t>
  </si>
  <si>
    <t>Total Kitchen Hood &amp; Fire Suppression Service Bid</t>
  </si>
  <si>
    <t>Claim Resident Contractor Preferences?</t>
  </si>
  <si>
    <t>Claim Resident Subcontractor Preference providing 20% of Labor?</t>
  </si>
  <si>
    <t>Number of Resident Subcontractors Performing at least 20% of the Labor Claimed?</t>
  </si>
  <si>
    <t>Claim Resident Subcontractors Preference providing 40% of Labor?</t>
  </si>
  <si>
    <t>Number of Resident Subcontractors Performing at least 40% of the Labor Claimed?</t>
  </si>
  <si>
    <t>Yes or No</t>
  </si>
  <si>
    <t>THIS FORM MUST BE SUBMITTED WITH COVER PAGE AND SECOND PAGE OF THIS SOLICITATION.</t>
  </si>
  <si>
    <t xml:space="preserve">Bidder's Name: </t>
  </si>
  <si>
    <t>All fees must be represented on this bid schedule.  The District shall not pay for undisclosed or hidden fees not stated herein.</t>
  </si>
  <si>
    <t>Bid Schedule/Cost Proposal</t>
  </si>
  <si>
    <t>Lot 2 - Fire Extinguisher Inspections, Maintenance, and Repairs</t>
  </si>
  <si>
    <t>Annual Inspection Charge Per Site</t>
  </si>
  <si>
    <t>Number of Sites</t>
  </si>
  <si>
    <t>x 31</t>
  </si>
  <si>
    <t>Sub-Total Annual Inspection Cost Per Site</t>
  </si>
  <si>
    <t>Unit Size</t>
  </si>
  <si>
    <t>Total Fire Extinguishers</t>
  </si>
  <si>
    <t>Dry Powder, B &amp; C Type Extinguishers</t>
  </si>
  <si>
    <t>5 lb</t>
  </si>
  <si>
    <t>10 lb</t>
  </si>
  <si>
    <t>All Purpose, A, B, &amp; C Type Extinguishers</t>
  </si>
  <si>
    <t>2.5 lb</t>
  </si>
  <si>
    <t>6lb</t>
  </si>
  <si>
    <t>10lb</t>
  </si>
  <si>
    <t>20lb</t>
  </si>
  <si>
    <t>K-Type</t>
  </si>
  <si>
    <t>6 Liter</t>
  </si>
  <si>
    <t>2.5 Gal</t>
  </si>
  <si>
    <t>Purple 5 lb</t>
  </si>
  <si>
    <t>CO2</t>
  </si>
  <si>
    <t>15 lb</t>
  </si>
  <si>
    <t>Water Mist</t>
  </si>
  <si>
    <t>Sub-Fire Extinguisher Maintenance &amp; Service Total</t>
  </si>
  <si>
    <t xml:space="preserve">Alston Middle </t>
  </si>
  <si>
    <t>DD2 District Office</t>
  </si>
  <si>
    <t>Dorchester District Maintenance</t>
  </si>
  <si>
    <t>Eagle Nest Elementary</t>
  </si>
  <si>
    <t>Flowertown Elementary</t>
  </si>
  <si>
    <t>Ashley Ridge High</t>
  </si>
  <si>
    <t>Oakbrook Middle</t>
  </si>
  <si>
    <t>River Oaks Middle</t>
  </si>
  <si>
    <t>Hydrostatic Testing Per Extinguisher</t>
  </si>
  <si>
    <t>Six Year Maintenance Per Extinguisher</t>
  </si>
  <si>
    <t>Empty &amp; Recharge Per Extinguisher</t>
  </si>
  <si>
    <t>RISE Academy</t>
  </si>
  <si>
    <t>Eugen Sires Elementary</t>
  </si>
  <si>
    <t>Fort Dorchester High</t>
  </si>
  <si>
    <t>Joe Pye Elementary</t>
  </si>
  <si>
    <t>Rollings Middle School of Arts</t>
  </si>
  <si>
    <t>Summerville High</t>
  </si>
  <si>
    <t>Summerville High CTE 1</t>
  </si>
  <si>
    <t>Summerville High CTE 2</t>
  </si>
  <si>
    <t>Williams Reeves Elementary</t>
  </si>
  <si>
    <t>Wet</t>
  </si>
  <si>
    <t>Fire Pump</t>
  </si>
  <si>
    <t>Dry</t>
  </si>
  <si>
    <t>Cost Per     Wet</t>
  </si>
  <si>
    <t>Lot 3 - Sprinkler Systems Inspection &amp; Testing Pricing</t>
  </si>
  <si>
    <t>Total Sprinkle Systems Inspection &amp; Testing Service Bid</t>
  </si>
  <si>
    <t>Ashley Ridge High (2 hoods)</t>
  </si>
  <si>
    <t>Summerville Elementary (3 hoods)</t>
  </si>
  <si>
    <t>Summerville High (3 hoods)</t>
  </si>
  <si>
    <t>Fort Dochester Elementary (2 hoods)</t>
  </si>
  <si>
    <t>Fort Dorchester High (2 hoods)</t>
  </si>
  <si>
    <t>Cost Per Dry</t>
  </si>
  <si>
    <t>Cost Per Fire Pump</t>
  </si>
  <si>
    <t>Total Annual Cost Per Location</t>
  </si>
  <si>
    <t>Part A:  Inspection &amp; Certification Pricing</t>
  </si>
  <si>
    <t>Part B:  Maintenance &amp; Service Pricing</t>
  </si>
  <si>
    <r>
      <t xml:space="preserve">Total Fire Extinguisher Inspection, Maintenance, and Repair Bid
</t>
    </r>
    <r>
      <rPr>
        <i/>
        <sz val="12"/>
        <color theme="0"/>
        <rFont val="Aptos Narrow"/>
        <family val="2"/>
        <scheme val="minor"/>
      </rPr>
      <t>(sum of Part A &amp; Part B)</t>
    </r>
  </si>
  <si>
    <t>Total Cost Anually</t>
  </si>
  <si>
    <r>
      <rPr>
        <b/>
        <sz val="11"/>
        <color theme="1"/>
        <rFont val="Aptos Narrow"/>
        <family val="2"/>
        <scheme val="minor"/>
      </rPr>
      <t>Annual</t>
    </r>
    <r>
      <rPr>
        <sz val="11"/>
        <color theme="1"/>
        <rFont val="Aptos Narrow"/>
        <family val="2"/>
        <scheme val="minor"/>
      </rPr>
      <t xml:space="preserve"> Kitchen Hood &amp; Fire Suppression Inspection Price 
</t>
    </r>
    <r>
      <rPr>
        <i/>
        <sz val="9"/>
        <color theme="1"/>
        <rFont val="Aptos Narrow"/>
        <family val="2"/>
        <scheme val="minor"/>
      </rPr>
      <t>(includes 2 inspections per year)</t>
    </r>
  </si>
  <si>
    <r>
      <rPr>
        <b/>
        <sz val="11"/>
        <color theme="1"/>
        <rFont val="Aptos Narrow"/>
        <family val="2"/>
        <scheme val="minor"/>
      </rPr>
      <t>As Needed</t>
    </r>
    <r>
      <rPr>
        <sz val="11"/>
        <color theme="1"/>
        <rFont val="Aptos Narrow"/>
        <family val="2"/>
        <scheme val="minor"/>
      </rPr>
      <t xml:space="preserve"> System Recharge Price</t>
    </r>
  </si>
  <si>
    <r>
      <rPr>
        <b/>
        <sz val="11"/>
        <color theme="1"/>
        <rFont val="Aptos Narrow"/>
        <family val="2"/>
        <scheme val="minor"/>
      </rPr>
      <t>As Needed</t>
    </r>
    <r>
      <rPr>
        <sz val="11"/>
        <color theme="1"/>
        <rFont val="Aptos Narrow"/>
        <family val="2"/>
        <scheme val="minor"/>
      </rPr>
      <t xml:space="preserve"> Hydrostatic Testing Price</t>
    </r>
  </si>
  <si>
    <r>
      <rPr>
        <b/>
        <sz val="11"/>
        <rFont val="Aptos Narrow"/>
        <family val="2"/>
        <scheme val="minor"/>
      </rPr>
      <t xml:space="preserve">Total </t>
    </r>
    <r>
      <rPr>
        <sz val="11"/>
        <color theme="1"/>
        <rFont val="Aptos Narrow"/>
        <family val="2"/>
        <scheme val="minor"/>
      </rPr>
      <t>Annual Cost 
Per Location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</si>
</sst>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i/>
      <sz val="12"/>
      <color theme="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164" fontId="0" fillId="0" borderId="10" xfId="0" applyNumberFormat="1" applyBorder="1" applyProtection="1"/>
    <xf numFmtId="164" fontId="3" fillId="0" borderId="13" xfId="0" applyNumberFormat="1" applyFont="1" applyBorder="1" applyProtection="1"/>
    <xf numFmtId="164" fontId="0" fillId="0" borderId="9" xfId="0" applyNumberFormat="1" applyBorder="1" applyProtection="1"/>
    <xf numFmtId="164" fontId="3" fillId="0" borderId="9" xfId="0" applyNumberFormat="1" applyFont="1" applyBorder="1" applyProtection="1"/>
    <xf numFmtId="0" fontId="0" fillId="0" borderId="9" xfId="0" applyBorder="1" applyAlignment="1" applyProtection="1">
      <alignment horizontal="center"/>
    </xf>
    <xf numFmtId="0" fontId="0" fillId="0" borderId="9" xfId="0" applyBorder="1" applyAlignment="1" applyProtection="1">
      <alignment horizontal="center" wrapText="1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18" xfId="0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8" xfId="0" applyBorder="1" applyProtection="1">
      <protection locked="0"/>
    </xf>
    <xf numFmtId="164" fontId="0" fillId="0" borderId="9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64" fontId="0" fillId="0" borderId="9" xfId="0" applyNumberForma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3" fillId="5" borderId="11" xfId="0" applyNumberFormat="1" applyFont="1" applyFill="1" applyBorder="1" applyAlignment="1" applyProtection="1">
      <alignment horizontal="right"/>
      <protection locked="0"/>
    </xf>
    <xf numFmtId="164" fontId="3" fillId="5" borderId="12" xfId="0" applyNumberFormat="1" applyFont="1" applyFill="1" applyBorder="1" applyAlignment="1" applyProtection="1">
      <alignment horizontal="right"/>
      <protection locked="0"/>
    </xf>
    <xf numFmtId="0" fontId="0" fillId="0" borderId="14" xfId="0" applyBorder="1" applyAlignment="1" applyProtection="1">
      <alignment horizontal="right"/>
      <protection locked="0"/>
    </xf>
    <xf numFmtId="0" fontId="0" fillId="0" borderId="15" xfId="0" applyBorder="1" applyAlignment="1" applyProtection="1">
      <alignment horizontal="right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right"/>
      <protection locked="0"/>
    </xf>
    <xf numFmtId="0" fontId="0" fillId="0" borderId="7" xfId="0" applyBorder="1" applyAlignment="1" applyProtection="1">
      <alignment horizontal="right"/>
      <protection locked="0"/>
    </xf>
    <xf numFmtId="0" fontId="0" fillId="0" borderId="17" xfId="0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center"/>
      <protection locked="0"/>
    </xf>
    <xf numFmtId="0" fontId="6" fillId="3" borderId="5" xfId="0" applyFont="1" applyFill="1" applyBorder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0" fillId="0" borderId="9" xfId="0" applyBorder="1" applyAlignment="1" applyProtection="1">
      <alignment horizontal="right" vertical="center"/>
      <protection locked="0"/>
    </xf>
    <xf numFmtId="164" fontId="0" fillId="0" borderId="9" xfId="0" applyNumberFormat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right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right"/>
      <protection locked="0"/>
    </xf>
    <xf numFmtId="164" fontId="1" fillId="0" borderId="9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164" fontId="0" fillId="0" borderId="21" xfId="0" applyNumberFormat="1" applyBorder="1" applyAlignment="1" applyProtection="1">
      <alignment horizontal="center" vertical="center" wrapText="1"/>
      <protection locked="0"/>
    </xf>
    <xf numFmtId="164" fontId="0" fillId="0" borderId="22" xfId="0" applyNumberFormat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8" xfId="0" applyBorder="1" applyAlignment="1" applyProtection="1">
      <alignment horizontal="center" wrapText="1"/>
      <protection locked="0"/>
    </xf>
    <xf numFmtId="4" fontId="0" fillId="0" borderId="9" xfId="0" applyNumberFormat="1" applyBorder="1" applyAlignment="1" applyProtection="1">
      <alignment wrapText="1"/>
      <protection locked="0"/>
    </xf>
    <xf numFmtId="0" fontId="0" fillId="0" borderId="8" xfId="0" applyBorder="1" applyAlignment="1" applyProtection="1">
      <alignment horizontal="center"/>
      <protection locked="0"/>
    </xf>
    <xf numFmtId="4" fontId="0" fillId="0" borderId="9" xfId="0" applyNumberFormat="1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left"/>
      <protection locked="0"/>
    </xf>
    <xf numFmtId="164" fontId="6" fillId="4" borderId="9" xfId="0" applyNumberFormat="1" applyFont="1" applyFill="1" applyBorder="1" applyAlignment="1" applyProtection="1">
      <alignment horizontal="right" wrapText="1"/>
      <protection locked="0"/>
    </xf>
    <xf numFmtId="164" fontId="6" fillId="4" borderId="9" xfId="0" applyNumberFormat="1" applyFont="1" applyFill="1" applyBorder="1" applyAlignment="1" applyProtection="1">
      <alignment horizontal="right"/>
      <protection locked="0"/>
    </xf>
    <xf numFmtId="0" fontId="0" fillId="0" borderId="24" xfId="0" applyBorder="1" applyAlignment="1" applyProtection="1">
      <alignment horizontal="center"/>
      <protection locked="0"/>
    </xf>
    <xf numFmtId="164" fontId="0" fillId="0" borderId="10" xfId="0" applyNumberFormat="1" applyBorder="1" applyAlignment="1" applyProtection="1">
      <alignment wrapText="1"/>
    </xf>
    <xf numFmtId="0" fontId="0" fillId="2" borderId="23" xfId="0" applyFill="1" applyBorder="1" applyAlignment="1" applyProtection="1">
      <alignment horizontal="center" vertical="center" wrapText="1"/>
      <protection locked="0"/>
    </xf>
    <xf numFmtId="44" fontId="0" fillId="0" borderId="9" xfId="0" applyNumberFormat="1" applyBorder="1" applyAlignment="1" applyProtection="1">
      <alignment horizontal="center"/>
      <protection locked="0"/>
    </xf>
    <xf numFmtId="44" fontId="0" fillId="0" borderId="23" xfId="0" applyNumberFormat="1" applyBorder="1" applyAlignment="1" applyProtection="1">
      <alignment horizontal="left"/>
      <protection locked="0"/>
    </xf>
    <xf numFmtId="164" fontId="3" fillId="5" borderId="25" xfId="0" applyNumberFormat="1" applyFont="1" applyFill="1" applyBorder="1" applyAlignment="1" applyProtection="1">
      <alignment horizontal="right"/>
      <protection locked="0"/>
    </xf>
    <xf numFmtId="164" fontId="3" fillId="5" borderId="26" xfId="0" applyNumberFormat="1" applyFont="1" applyFill="1" applyBorder="1" applyAlignment="1" applyProtection="1">
      <alignment horizontal="right"/>
      <protection locked="0"/>
    </xf>
    <xf numFmtId="164" fontId="3" fillId="5" borderId="19" xfId="0" applyNumberFormat="1" applyFont="1" applyFill="1" applyBorder="1" applyAlignment="1" applyProtection="1">
      <alignment horizontal="right"/>
      <protection locked="0"/>
    </xf>
    <xf numFmtId="0" fontId="0" fillId="0" borderId="15" xfId="0" applyBorder="1" applyAlignment="1" applyProtection="1">
      <alignment horizontal="right"/>
      <protection locked="0"/>
    </xf>
    <xf numFmtId="0" fontId="0" fillId="0" borderId="7" xfId="0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2E5A2-23EE-455B-8476-92336388D6E4}">
  <sheetPr>
    <pageSetUpPr fitToPage="1"/>
  </sheetPr>
  <dimension ref="A1:E37"/>
  <sheetViews>
    <sheetView tabSelected="1" workbookViewId="0">
      <selection activeCell="J16" sqref="J16"/>
    </sheetView>
  </sheetViews>
  <sheetFormatPr defaultRowHeight="15" x14ac:dyDescent="0.25"/>
  <cols>
    <col min="1" max="1" width="35.85546875" style="8" customWidth="1"/>
    <col min="2" max="2" width="25.85546875" style="8" customWidth="1"/>
    <col min="3" max="4" width="20" style="8" customWidth="1"/>
    <col min="5" max="5" width="19.85546875" style="8" customWidth="1"/>
    <col min="6" max="16384" width="9.140625" style="8"/>
  </cols>
  <sheetData>
    <row r="1" spans="1:5" ht="15.75" thickBot="1" x14ac:dyDescent="0.3">
      <c r="A1" s="7" t="s">
        <v>30</v>
      </c>
      <c r="C1" s="9" t="s">
        <v>28</v>
      </c>
      <c r="D1" s="10"/>
      <c r="E1" s="10"/>
    </row>
    <row r="2" spans="1:5" x14ac:dyDescent="0.25">
      <c r="A2" s="11" t="s">
        <v>27</v>
      </c>
      <c r="B2" s="12"/>
      <c r="C2" s="12"/>
      <c r="D2" s="12"/>
      <c r="E2" s="12"/>
    </row>
    <row r="3" spans="1:5" x14ac:dyDescent="0.25">
      <c r="A3" s="13" t="s">
        <v>29</v>
      </c>
      <c r="B3" s="14"/>
      <c r="C3" s="14"/>
      <c r="D3" s="14"/>
      <c r="E3" s="14"/>
    </row>
    <row r="4" spans="1:5" ht="15.75" thickBot="1" x14ac:dyDescent="0.3"/>
    <row r="5" spans="1:5" ht="19.5" thickTop="1" x14ac:dyDescent="0.3">
      <c r="A5" s="15" t="s">
        <v>0</v>
      </c>
      <c r="B5" s="16"/>
      <c r="C5" s="16"/>
      <c r="D5" s="16"/>
      <c r="E5" s="17"/>
    </row>
    <row r="6" spans="1:5" ht="7.5" customHeight="1" x14ac:dyDescent="0.25">
      <c r="A6" s="18"/>
      <c r="E6" s="19"/>
    </row>
    <row r="7" spans="1:5" s="23" customFormat="1" ht="60" customHeight="1" x14ac:dyDescent="0.25">
      <c r="A7" s="20" t="s">
        <v>1</v>
      </c>
      <c r="B7" s="21" t="s">
        <v>92</v>
      </c>
      <c r="C7" s="21" t="s">
        <v>93</v>
      </c>
      <c r="D7" s="21" t="s">
        <v>94</v>
      </c>
      <c r="E7" s="22" t="s">
        <v>95</v>
      </c>
    </row>
    <row r="8" spans="1:5" x14ac:dyDescent="0.25">
      <c r="A8" s="24" t="s">
        <v>2</v>
      </c>
      <c r="B8" s="25"/>
      <c r="C8" s="25"/>
      <c r="D8" s="25"/>
      <c r="E8" s="1">
        <f>SUM(B8:D8)</f>
        <v>0</v>
      </c>
    </row>
    <row r="9" spans="1:5" x14ac:dyDescent="0.25">
      <c r="A9" s="24" t="s">
        <v>3</v>
      </c>
      <c r="B9" s="25"/>
      <c r="C9" s="25"/>
      <c r="D9" s="25"/>
      <c r="E9" s="1">
        <f t="shared" ref="E9:E30" si="0">SUM(B9:D9)</f>
        <v>0</v>
      </c>
    </row>
    <row r="10" spans="1:5" x14ac:dyDescent="0.25">
      <c r="A10" s="24" t="s">
        <v>80</v>
      </c>
      <c r="B10" s="25"/>
      <c r="C10" s="25"/>
      <c r="D10" s="25"/>
      <c r="E10" s="1">
        <f t="shared" si="0"/>
        <v>0</v>
      </c>
    </row>
    <row r="11" spans="1:5" x14ac:dyDescent="0.25">
      <c r="A11" s="24" t="s">
        <v>4</v>
      </c>
      <c r="B11" s="25"/>
      <c r="C11" s="25"/>
      <c r="D11" s="25"/>
      <c r="E11" s="1">
        <f>SUM(B11:D11)</f>
        <v>0</v>
      </c>
    </row>
    <row r="12" spans="1:5" x14ac:dyDescent="0.25">
      <c r="A12" s="24" t="s">
        <v>5</v>
      </c>
      <c r="B12" s="25"/>
      <c r="C12" s="25"/>
      <c r="D12" s="25"/>
      <c r="E12" s="1">
        <f>SUM(B12:D12)</f>
        <v>0</v>
      </c>
    </row>
    <row r="13" spans="1:5" s="28" customFormat="1" ht="30" x14ac:dyDescent="0.25">
      <c r="A13" s="26" t="s">
        <v>6</v>
      </c>
      <c r="B13" s="27"/>
      <c r="C13" s="27"/>
      <c r="D13" s="27"/>
      <c r="E13" s="1">
        <f t="shared" si="0"/>
        <v>0</v>
      </c>
    </row>
    <row r="14" spans="1:5" x14ac:dyDescent="0.25">
      <c r="A14" s="24" t="s">
        <v>7</v>
      </c>
      <c r="B14" s="25"/>
      <c r="C14" s="25"/>
      <c r="D14" s="25"/>
      <c r="E14" s="1">
        <f t="shared" si="0"/>
        <v>0</v>
      </c>
    </row>
    <row r="15" spans="1:5" x14ac:dyDescent="0.25">
      <c r="A15" s="24" t="s">
        <v>8</v>
      </c>
      <c r="B15" s="25"/>
      <c r="C15" s="25"/>
      <c r="D15" s="25"/>
      <c r="E15" s="1">
        <f t="shared" si="0"/>
        <v>0</v>
      </c>
    </row>
    <row r="16" spans="1:5" x14ac:dyDescent="0.25">
      <c r="A16" s="24" t="s">
        <v>83</v>
      </c>
      <c r="B16" s="25"/>
      <c r="C16" s="25"/>
      <c r="D16" s="25"/>
      <c r="E16" s="1">
        <f t="shared" si="0"/>
        <v>0</v>
      </c>
    </row>
    <row r="17" spans="1:5" x14ac:dyDescent="0.25">
      <c r="A17" s="24" t="s">
        <v>84</v>
      </c>
      <c r="B17" s="25"/>
      <c r="C17" s="25"/>
      <c r="D17" s="25"/>
      <c r="E17" s="1">
        <f t="shared" si="0"/>
        <v>0</v>
      </c>
    </row>
    <row r="18" spans="1:5" x14ac:dyDescent="0.25">
      <c r="A18" s="26" t="s">
        <v>9</v>
      </c>
      <c r="B18" s="25"/>
      <c r="C18" s="25"/>
      <c r="D18" s="25"/>
      <c r="E18" s="1">
        <f t="shared" si="0"/>
        <v>0</v>
      </c>
    </row>
    <row r="19" spans="1:5" x14ac:dyDescent="0.25">
      <c r="A19" s="24" t="s">
        <v>10</v>
      </c>
      <c r="B19" s="25"/>
      <c r="C19" s="25"/>
      <c r="D19" s="25"/>
      <c r="E19" s="1">
        <f t="shared" si="0"/>
        <v>0</v>
      </c>
    </row>
    <row r="20" spans="1:5" x14ac:dyDescent="0.25">
      <c r="A20" s="24" t="s">
        <v>11</v>
      </c>
      <c r="B20" s="25"/>
      <c r="C20" s="25"/>
      <c r="D20" s="25"/>
      <c r="E20" s="1">
        <f t="shared" si="0"/>
        <v>0</v>
      </c>
    </row>
    <row r="21" spans="1:5" x14ac:dyDescent="0.25">
      <c r="A21" s="24" t="s">
        <v>12</v>
      </c>
      <c r="B21" s="25"/>
      <c r="C21" s="25"/>
      <c r="D21" s="25"/>
      <c r="E21" s="1">
        <f t="shared" si="0"/>
        <v>0</v>
      </c>
    </row>
    <row r="22" spans="1:5" x14ac:dyDescent="0.25">
      <c r="A22" s="24" t="s">
        <v>13</v>
      </c>
      <c r="B22" s="25"/>
      <c r="C22" s="25"/>
      <c r="D22" s="25"/>
      <c r="E22" s="1">
        <f t="shared" si="0"/>
        <v>0</v>
      </c>
    </row>
    <row r="23" spans="1:5" x14ac:dyDescent="0.25">
      <c r="A23" s="24" t="s">
        <v>14</v>
      </c>
      <c r="B23" s="25"/>
      <c r="C23" s="25"/>
      <c r="D23" s="25"/>
      <c r="E23" s="1">
        <f t="shared" si="0"/>
        <v>0</v>
      </c>
    </row>
    <row r="24" spans="1:5" x14ac:dyDescent="0.25">
      <c r="A24" s="24" t="s">
        <v>15</v>
      </c>
      <c r="B24" s="25"/>
      <c r="C24" s="25"/>
      <c r="D24" s="25"/>
      <c r="E24" s="1">
        <f t="shared" si="0"/>
        <v>0</v>
      </c>
    </row>
    <row r="25" spans="1:5" x14ac:dyDescent="0.25">
      <c r="A25" s="24" t="s">
        <v>81</v>
      </c>
      <c r="B25" s="25"/>
      <c r="C25" s="25"/>
      <c r="D25" s="25"/>
      <c r="E25" s="1">
        <f t="shared" si="0"/>
        <v>0</v>
      </c>
    </row>
    <row r="26" spans="1:5" x14ac:dyDescent="0.25">
      <c r="A26" s="24" t="s">
        <v>82</v>
      </c>
      <c r="B26" s="25"/>
      <c r="C26" s="25"/>
      <c r="D26" s="25"/>
      <c r="E26" s="1">
        <f t="shared" si="0"/>
        <v>0</v>
      </c>
    </row>
    <row r="27" spans="1:5" x14ac:dyDescent="0.25">
      <c r="A27" s="24" t="s">
        <v>16</v>
      </c>
      <c r="B27" s="25"/>
      <c r="C27" s="25"/>
      <c r="D27" s="25"/>
      <c r="E27" s="1">
        <f t="shared" si="0"/>
        <v>0</v>
      </c>
    </row>
    <row r="28" spans="1:5" x14ac:dyDescent="0.25">
      <c r="A28" s="24" t="s">
        <v>17</v>
      </c>
      <c r="B28" s="25"/>
      <c r="C28" s="25"/>
      <c r="D28" s="25"/>
      <c r="E28" s="1">
        <f t="shared" si="0"/>
        <v>0</v>
      </c>
    </row>
    <row r="29" spans="1:5" x14ac:dyDescent="0.25">
      <c r="A29" s="24" t="s">
        <v>18</v>
      </c>
      <c r="B29" s="25"/>
      <c r="C29" s="25"/>
      <c r="D29" s="25"/>
      <c r="E29" s="1">
        <f t="shared" si="0"/>
        <v>0</v>
      </c>
    </row>
    <row r="30" spans="1:5" x14ac:dyDescent="0.25">
      <c r="A30" s="24" t="s">
        <v>19</v>
      </c>
      <c r="B30" s="25"/>
      <c r="C30" s="25"/>
      <c r="D30" s="25"/>
      <c r="E30" s="1">
        <f t="shared" si="0"/>
        <v>0</v>
      </c>
    </row>
    <row r="31" spans="1:5" ht="16.5" thickBot="1" x14ac:dyDescent="0.3">
      <c r="A31" s="29" t="s">
        <v>20</v>
      </c>
      <c r="B31" s="30"/>
      <c r="C31" s="30"/>
      <c r="D31" s="30"/>
      <c r="E31" s="2">
        <f>SUM(E8:E30)</f>
        <v>0</v>
      </c>
    </row>
    <row r="32" spans="1:5" x14ac:dyDescent="0.25">
      <c r="A32" s="31" t="s">
        <v>21</v>
      </c>
      <c r="B32" s="32"/>
      <c r="C32" s="32"/>
      <c r="D32" s="32"/>
      <c r="E32" s="33" t="s">
        <v>26</v>
      </c>
    </row>
    <row r="33" spans="1:5" x14ac:dyDescent="0.25">
      <c r="A33" s="34" t="s">
        <v>22</v>
      </c>
      <c r="B33" s="35"/>
      <c r="C33" s="35"/>
      <c r="D33" s="35"/>
      <c r="E33" s="36" t="s">
        <v>26</v>
      </c>
    </row>
    <row r="34" spans="1:5" x14ac:dyDescent="0.25">
      <c r="A34" s="34" t="s">
        <v>23</v>
      </c>
      <c r="B34" s="35"/>
      <c r="C34" s="35"/>
      <c r="D34" s="35"/>
      <c r="E34" s="36">
        <v>0</v>
      </c>
    </row>
    <row r="35" spans="1:5" x14ac:dyDescent="0.25">
      <c r="A35" s="34" t="s">
        <v>24</v>
      </c>
      <c r="B35" s="35"/>
      <c r="C35" s="35"/>
      <c r="D35" s="35"/>
      <c r="E35" s="36" t="s">
        <v>26</v>
      </c>
    </row>
    <row r="36" spans="1:5" ht="15.75" thickBot="1" x14ac:dyDescent="0.3">
      <c r="A36" s="37" t="s">
        <v>25</v>
      </c>
      <c r="B36" s="38"/>
      <c r="C36" s="38"/>
      <c r="D36" s="38"/>
      <c r="E36" s="39">
        <v>0</v>
      </c>
    </row>
    <row r="37" spans="1:5" ht="15.75" thickTop="1" x14ac:dyDescent="0.25"/>
  </sheetData>
  <sheetProtection algorithmName="SHA-512" hashValue="RrCDFDXNXrUNd/S07rrrf6Jz0fSlwUYVcX4jwxEUdtTakCGoTTOrNitwpcKBUqbXLsSkfNEAxr0HHL9q3gMyrA==" saltValue="sSa3rstoATtHDJwJOeT3Iw==" spinCount="100000" sheet="1" objects="1" scenarios="1"/>
  <mergeCells count="9">
    <mergeCell ref="A36:D36"/>
    <mergeCell ref="A2:E2"/>
    <mergeCell ref="A3:E3"/>
    <mergeCell ref="A5:E5"/>
    <mergeCell ref="A31:D31"/>
    <mergeCell ref="A32:D32"/>
    <mergeCell ref="A33:D33"/>
    <mergeCell ref="A34:D34"/>
    <mergeCell ref="A35:D35"/>
  </mergeCells>
  <pageMargins left="0.25" right="0.25" top="0.75" bottom="0.75" header="0.3" footer="0.3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C4D2C-3C23-45C7-941D-57842227BF1B}">
  <sheetPr>
    <pageSetUpPr fitToPage="1"/>
  </sheetPr>
  <dimension ref="A1:F40"/>
  <sheetViews>
    <sheetView topLeftCell="A9" workbookViewId="0">
      <selection activeCell="I20" sqref="I20"/>
    </sheetView>
  </sheetViews>
  <sheetFormatPr defaultRowHeight="15" x14ac:dyDescent="0.25"/>
  <cols>
    <col min="1" max="1" width="22" style="8" customWidth="1"/>
    <col min="2" max="2" width="21.5703125" style="8" customWidth="1"/>
    <col min="3" max="3" width="18.28515625" style="8" customWidth="1"/>
    <col min="4" max="4" width="17.85546875" style="8" customWidth="1"/>
    <col min="5" max="5" width="18.140625" style="8" customWidth="1"/>
    <col min="6" max="6" width="18.28515625" style="8" customWidth="1"/>
    <col min="7" max="16384" width="9.140625" style="8"/>
  </cols>
  <sheetData>
    <row r="1" spans="1:6" ht="15.75" thickBot="1" x14ac:dyDescent="0.3">
      <c r="A1" s="7" t="s">
        <v>30</v>
      </c>
      <c r="B1" s="7"/>
      <c r="D1" s="9" t="s">
        <v>28</v>
      </c>
      <c r="E1" s="10"/>
      <c r="F1" s="10"/>
    </row>
    <row r="2" spans="1:6" x14ac:dyDescent="0.25">
      <c r="A2" s="11" t="s">
        <v>27</v>
      </c>
      <c r="B2" s="11"/>
      <c r="C2" s="12"/>
      <c r="D2" s="12"/>
      <c r="E2" s="12"/>
      <c r="F2" s="12"/>
    </row>
    <row r="3" spans="1:6" x14ac:dyDescent="0.25">
      <c r="A3" s="13" t="s">
        <v>29</v>
      </c>
      <c r="B3" s="13"/>
      <c r="C3" s="14"/>
      <c r="D3" s="14"/>
      <c r="E3" s="14"/>
      <c r="F3" s="14"/>
    </row>
    <row r="4" spans="1:6" ht="15.75" thickBot="1" x14ac:dyDescent="0.3"/>
    <row r="5" spans="1:6" ht="19.5" thickTop="1" x14ac:dyDescent="0.3">
      <c r="A5" s="15" t="s">
        <v>31</v>
      </c>
      <c r="B5" s="40"/>
      <c r="C5" s="16"/>
      <c r="D5" s="16"/>
      <c r="E5" s="16"/>
      <c r="F5" s="17"/>
    </row>
    <row r="6" spans="1:6" ht="10.5" customHeight="1" x14ac:dyDescent="0.3">
      <c r="A6" s="41"/>
      <c r="B6" s="42"/>
      <c r="C6" s="43"/>
      <c r="D6" s="43"/>
      <c r="E6" s="43"/>
      <c r="F6" s="44"/>
    </row>
    <row r="7" spans="1:6" s="48" customFormat="1" ht="18.95" customHeight="1" x14ac:dyDescent="0.25">
      <c r="A7" s="45" t="s">
        <v>88</v>
      </c>
      <c r="B7" s="46"/>
      <c r="C7" s="46"/>
      <c r="D7" s="46"/>
      <c r="E7" s="46"/>
      <c r="F7" s="47"/>
    </row>
    <row r="8" spans="1:6" s="23" customFormat="1" ht="14.25" customHeight="1" x14ac:dyDescent="0.25">
      <c r="A8" s="49" t="s">
        <v>32</v>
      </c>
      <c r="B8" s="49"/>
      <c r="C8" s="49"/>
      <c r="D8" s="49"/>
      <c r="E8" s="49"/>
      <c r="F8" s="50">
        <v>0</v>
      </c>
    </row>
    <row r="9" spans="1:6" x14ac:dyDescent="0.25">
      <c r="A9" s="51" t="s">
        <v>33</v>
      </c>
      <c r="B9" s="51"/>
      <c r="C9" s="51"/>
      <c r="D9" s="51"/>
      <c r="E9" s="51"/>
      <c r="F9" s="52" t="s">
        <v>34</v>
      </c>
    </row>
    <row r="10" spans="1:6" x14ac:dyDescent="0.25">
      <c r="A10" s="53" t="s">
        <v>35</v>
      </c>
      <c r="B10" s="53"/>
      <c r="C10" s="53"/>
      <c r="D10" s="53"/>
      <c r="E10" s="53"/>
      <c r="F10" s="54">
        <f>SUM(F8*31)</f>
        <v>0</v>
      </c>
    </row>
    <row r="11" spans="1:6" s="48" customFormat="1" ht="18.95" customHeight="1" x14ac:dyDescent="0.25">
      <c r="A11" s="45" t="s">
        <v>89</v>
      </c>
      <c r="B11" s="46"/>
      <c r="C11" s="46"/>
      <c r="D11" s="46"/>
      <c r="E11" s="46"/>
      <c r="F11" s="47"/>
    </row>
    <row r="12" spans="1:6" s="23" customFormat="1" ht="45" x14ac:dyDescent="0.25">
      <c r="A12" s="55" t="s">
        <v>36</v>
      </c>
      <c r="B12" s="56" t="s">
        <v>64</v>
      </c>
      <c r="C12" s="57" t="s">
        <v>62</v>
      </c>
      <c r="D12" s="57" t="s">
        <v>63</v>
      </c>
      <c r="E12" s="57" t="s">
        <v>37</v>
      </c>
      <c r="F12" s="58" t="s">
        <v>91</v>
      </c>
    </row>
    <row r="13" spans="1:6" x14ac:dyDescent="0.25">
      <c r="A13" s="59" t="s">
        <v>38</v>
      </c>
      <c r="B13" s="60"/>
      <c r="C13" s="60"/>
      <c r="D13" s="60"/>
      <c r="E13" s="60"/>
      <c r="F13" s="61"/>
    </row>
    <row r="14" spans="1:6" s="28" customFormat="1" x14ac:dyDescent="0.25">
      <c r="A14" s="62" t="s">
        <v>39</v>
      </c>
      <c r="B14" s="63"/>
      <c r="C14" s="63"/>
      <c r="D14" s="63"/>
      <c r="E14" s="6">
        <v>1</v>
      </c>
      <c r="F14" s="71">
        <f>SUM(B14:D14)*E14</f>
        <v>0</v>
      </c>
    </row>
    <row r="15" spans="1:6" x14ac:dyDescent="0.25">
      <c r="A15" s="64" t="s">
        <v>40</v>
      </c>
      <c r="B15" s="65"/>
      <c r="C15" s="65"/>
      <c r="D15" s="65"/>
      <c r="E15" s="5">
        <v>2</v>
      </c>
      <c r="F15" s="1">
        <f>SUM(B15:D15)*E15</f>
        <v>0</v>
      </c>
    </row>
    <row r="16" spans="1:6" x14ac:dyDescent="0.25">
      <c r="A16" s="59" t="s">
        <v>41</v>
      </c>
      <c r="B16" s="60"/>
      <c r="C16" s="60"/>
      <c r="D16" s="60"/>
      <c r="E16" s="60"/>
      <c r="F16" s="61"/>
    </row>
    <row r="17" spans="1:6" x14ac:dyDescent="0.25">
      <c r="A17" s="64" t="s">
        <v>42</v>
      </c>
      <c r="B17" s="65"/>
      <c r="C17" s="65"/>
      <c r="D17" s="65"/>
      <c r="E17" s="5">
        <v>11</v>
      </c>
      <c r="F17" s="1">
        <f>SUM(B17:D17)*E17</f>
        <v>0</v>
      </c>
    </row>
    <row r="18" spans="1:6" x14ac:dyDescent="0.25">
      <c r="A18" s="62" t="s">
        <v>39</v>
      </c>
      <c r="B18" s="63"/>
      <c r="C18" s="65"/>
      <c r="D18" s="65"/>
      <c r="E18" s="5">
        <v>343</v>
      </c>
      <c r="F18" s="1">
        <f>SUM(B18:D18)*E18</f>
        <v>0</v>
      </c>
    </row>
    <row r="19" spans="1:6" x14ac:dyDescent="0.25">
      <c r="A19" s="64" t="s">
        <v>43</v>
      </c>
      <c r="B19" s="65"/>
      <c r="C19" s="65"/>
      <c r="D19" s="65"/>
      <c r="E19" s="5">
        <v>1</v>
      </c>
      <c r="F19" s="1">
        <f>SUM(B19:D19)*E19</f>
        <v>0</v>
      </c>
    </row>
    <row r="20" spans="1:6" x14ac:dyDescent="0.25">
      <c r="A20" s="64" t="s">
        <v>44</v>
      </c>
      <c r="B20" s="65"/>
      <c r="C20" s="65"/>
      <c r="D20" s="65"/>
      <c r="E20" s="5">
        <v>845</v>
      </c>
      <c r="F20" s="1">
        <f>SUM(B20:D20)*E20</f>
        <v>0</v>
      </c>
    </row>
    <row r="21" spans="1:6" x14ac:dyDescent="0.25">
      <c r="A21" s="64" t="s">
        <v>45</v>
      </c>
      <c r="B21" s="65"/>
      <c r="C21" s="65"/>
      <c r="D21" s="65"/>
      <c r="E21" s="5">
        <v>2</v>
      </c>
      <c r="F21" s="1">
        <f>SUM(B21:D21)*E21</f>
        <v>0</v>
      </c>
    </row>
    <row r="22" spans="1:6" x14ac:dyDescent="0.25">
      <c r="A22" s="59" t="s">
        <v>46</v>
      </c>
      <c r="B22" s="60"/>
      <c r="C22" s="60"/>
      <c r="D22" s="60"/>
      <c r="E22" s="60"/>
      <c r="F22" s="61"/>
    </row>
    <row r="23" spans="1:6" x14ac:dyDescent="0.25">
      <c r="A23" s="64" t="s">
        <v>47</v>
      </c>
      <c r="B23" s="65"/>
      <c r="C23" s="65"/>
      <c r="D23" s="65"/>
      <c r="E23" s="5">
        <v>13</v>
      </c>
      <c r="F23" s="1">
        <f>SUM(B23:D23)*E23</f>
        <v>0</v>
      </c>
    </row>
    <row r="24" spans="1:6" x14ac:dyDescent="0.25">
      <c r="A24" s="64" t="s">
        <v>48</v>
      </c>
      <c r="B24" s="65"/>
      <c r="C24" s="65"/>
      <c r="D24" s="65"/>
      <c r="E24" s="5">
        <v>21</v>
      </c>
      <c r="F24" s="1">
        <f>SUM(B24:D24)*E24</f>
        <v>0</v>
      </c>
    </row>
    <row r="25" spans="1:6" x14ac:dyDescent="0.25">
      <c r="A25" s="64" t="s">
        <v>49</v>
      </c>
      <c r="B25" s="65"/>
      <c r="C25" s="65"/>
      <c r="D25" s="65"/>
      <c r="E25" s="5">
        <v>1</v>
      </c>
      <c r="F25" s="1">
        <f>SUM(B25:D25)*E25</f>
        <v>0</v>
      </c>
    </row>
    <row r="26" spans="1:6" x14ac:dyDescent="0.25">
      <c r="A26" s="59" t="s">
        <v>50</v>
      </c>
      <c r="B26" s="60"/>
      <c r="C26" s="60"/>
      <c r="D26" s="60"/>
      <c r="E26" s="60"/>
      <c r="F26" s="61"/>
    </row>
    <row r="27" spans="1:6" x14ac:dyDescent="0.25">
      <c r="A27" s="64" t="s">
        <v>39</v>
      </c>
      <c r="B27" s="65"/>
      <c r="C27" s="65"/>
      <c r="D27" s="65"/>
      <c r="E27" s="5">
        <v>1</v>
      </c>
      <c r="F27" s="1">
        <f>SUM(B27:D27)*E27</f>
        <v>0</v>
      </c>
    </row>
    <row r="28" spans="1:6" x14ac:dyDescent="0.25">
      <c r="A28" s="64" t="s">
        <v>40</v>
      </c>
      <c r="B28" s="65"/>
      <c r="C28" s="65"/>
      <c r="D28" s="65"/>
      <c r="E28" s="5">
        <v>2</v>
      </c>
      <c r="F28" s="1">
        <f>SUM(B28:D28)*E28</f>
        <v>0</v>
      </c>
    </row>
    <row r="29" spans="1:6" x14ac:dyDescent="0.25">
      <c r="A29" s="64" t="s">
        <v>51</v>
      </c>
      <c r="B29" s="65"/>
      <c r="C29" s="65"/>
      <c r="D29" s="65"/>
      <c r="E29" s="5">
        <v>2</v>
      </c>
      <c r="F29" s="1">
        <f>SUM(B29:D29)*28</f>
        <v>0</v>
      </c>
    </row>
    <row r="30" spans="1:6" x14ac:dyDescent="0.25">
      <c r="A30" s="67" t="s">
        <v>52</v>
      </c>
      <c r="B30" s="60"/>
      <c r="C30" s="60"/>
      <c r="D30" s="60"/>
      <c r="E30" s="60"/>
      <c r="F30" s="61"/>
    </row>
    <row r="31" spans="1:6" x14ac:dyDescent="0.25">
      <c r="A31" s="64" t="s">
        <v>47</v>
      </c>
      <c r="B31" s="65"/>
      <c r="C31" s="65"/>
      <c r="D31" s="65"/>
      <c r="E31" s="5">
        <v>8</v>
      </c>
      <c r="F31" s="1">
        <f>SUM(B31:D31)*E31</f>
        <v>0</v>
      </c>
    </row>
    <row r="32" spans="1:6" x14ac:dyDescent="0.25">
      <c r="A32" s="66" t="s">
        <v>42</v>
      </c>
      <c r="B32" s="65"/>
      <c r="C32" s="65"/>
      <c r="D32" s="65"/>
      <c r="E32" s="5">
        <v>8</v>
      </c>
      <c r="F32" s="3">
        <f>SUM(B32:D32)*31</f>
        <v>0</v>
      </c>
    </row>
    <row r="33" spans="1:6" x14ac:dyDescent="0.25">
      <c r="A33" s="53" t="s">
        <v>53</v>
      </c>
      <c r="B33" s="53"/>
      <c r="C33" s="53"/>
      <c r="D33" s="53"/>
      <c r="E33" s="53"/>
      <c r="F33" s="3">
        <f>SUM(F14+F15+F17+F18+F19+F20+F21+F23+F24+F25+F27+F28+F29+F31+F32)</f>
        <v>0</v>
      </c>
    </row>
    <row r="34" spans="1:6" ht="33.6" customHeight="1" x14ac:dyDescent="0.25">
      <c r="A34" s="68" t="s">
        <v>90</v>
      </c>
      <c r="B34" s="69"/>
      <c r="C34" s="69"/>
      <c r="D34" s="69"/>
      <c r="E34" s="69"/>
      <c r="F34" s="4">
        <f>SUM(F10+F33)</f>
        <v>0</v>
      </c>
    </row>
    <row r="35" spans="1:6" x14ac:dyDescent="0.25">
      <c r="A35" s="34" t="s">
        <v>21</v>
      </c>
      <c r="B35" s="35"/>
      <c r="C35" s="35"/>
      <c r="D35" s="35"/>
      <c r="E35" s="35"/>
      <c r="F35" s="70" t="s">
        <v>26</v>
      </c>
    </row>
    <row r="36" spans="1:6" x14ac:dyDescent="0.25">
      <c r="A36" s="34" t="s">
        <v>22</v>
      </c>
      <c r="B36" s="35"/>
      <c r="C36" s="35"/>
      <c r="D36" s="35"/>
      <c r="E36" s="35"/>
      <c r="F36" s="36" t="s">
        <v>26</v>
      </c>
    </row>
    <row r="37" spans="1:6" x14ac:dyDescent="0.25">
      <c r="A37" s="34" t="s">
        <v>23</v>
      </c>
      <c r="B37" s="35"/>
      <c r="C37" s="35"/>
      <c r="D37" s="35"/>
      <c r="E37" s="35"/>
      <c r="F37" s="36">
        <v>0</v>
      </c>
    </row>
    <row r="38" spans="1:6" x14ac:dyDescent="0.25">
      <c r="A38" s="34" t="s">
        <v>24</v>
      </c>
      <c r="B38" s="35"/>
      <c r="C38" s="35"/>
      <c r="D38" s="35"/>
      <c r="E38" s="35"/>
      <c r="F38" s="36" t="s">
        <v>26</v>
      </c>
    </row>
    <row r="39" spans="1:6" ht="15.75" thickBot="1" x14ac:dyDescent="0.3">
      <c r="A39" s="37" t="s">
        <v>25</v>
      </c>
      <c r="B39" s="38"/>
      <c r="C39" s="38"/>
      <c r="D39" s="38"/>
      <c r="E39" s="38"/>
      <c r="F39" s="39">
        <v>0</v>
      </c>
    </row>
    <row r="40" spans="1:6" ht="15.75" thickTop="1" x14ac:dyDescent="0.25"/>
  </sheetData>
  <sheetProtection algorithmName="SHA-512" hashValue="d0Gcw5686tmkJjYubITJCtwayUcc3P8xwL6Gs2BpGP1uFOzmOyAgu4AcCUkE6JuzP6b5rn5MlTV9wLhvr2TuVw==" saltValue="MIFRUqAvagV4hrvzJLylsA==" spinCount="100000" sheet="1" objects="1" scenarios="1"/>
  <mergeCells count="20">
    <mergeCell ref="A37:E37"/>
    <mergeCell ref="A38:E38"/>
    <mergeCell ref="A39:E39"/>
    <mergeCell ref="A8:E8"/>
    <mergeCell ref="A9:E9"/>
    <mergeCell ref="A10:E10"/>
    <mergeCell ref="A11:F11"/>
    <mergeCell ref="A13:F13"/>
    <mergeCell ref="A16:F16"/>
    <mergeCell ref="A22:F22"/>
    <mergeCell ref="A36:E36"/>
    <mergeCell ref="A2:F2"/>
    <mergeCell ref="A3:F3"/>
    <mergeCell ref="A5:F5"/>
    <mergeCell ref="A34:E34"/>
    <mergeCell ref="A35:E35"/>
    <mergeCell ref="A26:F26"/>
    <mergeCell ref="A30:F30"/>
    <mergeCell ref="A33:E33"/>
    <mergeCell ref="A7:F7"/>
  </mergeCells>
  <pageMargins left="0.5" right="0.5" top="0.75" bottom="0.75" header="0.3" footer="0.3"/>
  <pageSetup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49139-5490-4DD0-8CF4-E7981672E112}">
  <sheetPr>
    <pageSetUpPr fitToPage="1"/>
  </sheetPr>
  <dimension ref="A1:H35"/>
  <sheetViews>
    <sheetView workbookViewId="0">
      <selection activeCell="K11" sqref="K11"/>
    </sheetView>
  </sheetViews>
  <sheetFormatPr defaultRowHeight="15" x14ac:dyDescent="0.25"/>
  <cols>
    <col min="1" max="1" width="29.5703125" style="8" customWidth="1"/>
    <col min="2" max="2" width="8.5703125" style="8" customWidth="1"/>
    <col min="3" max="3" width="12.5703125" style="8" customWidth="1"/>
    <col min="4" max="4" width="8.7109375" style="8" customWidth="1"/>
    <col min="5" max="5" width="14.5703125" style="8" customWidth="1"/>
    <col min="6" max="6" width="9.140625" style="8" customWidth="1"/>
    <col min="7" max="7" width="14.5703125" style="8" customWidth="1"/>
    <col min="8" max="8" width="18.28515625" style="8" customWidth="1"/>
    <col min="9" max="16384" width="9.140625" style="8"/>
  </cols>
  <sheetData>
    <row r="1" spans="1:8" ht="15.75" thickBot="1" x14ac:dyDescent="0.3">
      <c r="A1" s="7" t="s">
        <v>30</v>
      </c>
      <c r="D1" s="9" t="s">
        <v>28</v>
      </c>
      <c r="E1" s="9"/>
      <c r="F1" s="10"/>
      <c r="G1" s="10"/>
      <c r="H1" s="10"/>
    </row>
    <row r="2" spans="1:8" x14ac:dyDescent="0.25">
      <c r="A2" s="11" t="s">
        <v>27</v>
      </c>
      <c r="B2" s="12"/>
      <c r="C2" s="12"/>
      <c r="D2" s="12"/>
      <c r="E2" s="12"/>
      <c r="F2" s="12"/>
      <c r="G2" s="12"/>
      <c r="H2" s="12"/>
    </row>
    <row r="3" spans="1:8" x14ac:dyDescent="0.25">
      <c r="A3" s="13" t="s">
        <v>29</v>
      </c>
      <c r="B3" s="14"/>
      <c r="C3" s="14"/>
      <c r="D3" s="14"/>
      <c r="E3" s="14"/>
      <c r="F3" s="14"/>
      <c r="G3" s="14"/>
      <c r="H3" s="14"/>
    </row>
    <row r="4" spans="1:8" ht="15.75" thickBot="1" x14ac:dyDescent="0.3"/>
    <row r="5" spans="1:8" ht="19.5" thickTop="1" x14ac:dyDescent="0.3">
      <c r="A5" s="15" t="s">
        <v>78</v>
      </c>
      <c r="B5" s="16"/>
      <c r="C5" s="16"/>
      <c r="D5" s="16"/>
      <c r="E5" s="16"/>
      <c r="F5" s="16"/>
      <c r="G5" s="16"/>
      <c r="H5" s="17"/>
    </row>
    <row r="6" spans="1:8" ht="7.5" customHeight="1" x14ac:dyDescent="0.25">
      <c r="A6" s="18"/>
      <c r="H6" s="19"/>
    </row>
    <row r="7" spans="1:8" s="23" customFormat="1" ht="51" customHeight="1" x14ac:dyDescent="0.25">
      <c r="A7" s="20" t="s">
        <v>1</v>
      </c>
      <c r="B7" s="21" t="s">
        <v>74</v>
      </c>
      <c r="C7" s="21" t="s">
        <v>77</v>
      </c>
      <c r="D7" s="21" t="s">
        <v>76</v>
      </c>
      <c r="E7" s="21" t="s">
        <v>85</v>
      </c>
      <c r="F7" s="21" t="s">
        <v>75</v>
      </c>
      <c r="G7" s="72" t="s">
        <v>86</v>
      </c>
      <c r="H7" s="22" t="s">
        <v>87</v>
      </c>
    </row>
    <row r="8" spans="1:8" x14ac:dyDescent="0.25">
      <c r="A8" s="24" t="s">
        <v>54</v>
      </c>
      <c r="B8" s="5">
        <v>1</v>
      </c>
      <c r="C8" s="73">
        <v>0</v>
      </c>
      <c r="D8" s="5">
        <v>0</v>
      </c>
      <c r="E8" s="73">
        <v>0</v>
      </c>
      <c r="F8" s="5">
        <v>0</v>
      </c>
      <c r="G8" s="74">
        <v>0</v>
      </c>
      <c r="H8" s="1">
        <f>SUM(B8*C8)+(D8*E8)+(F8*G8)</f>
        <v>0</v>
      </c>
    </row>
    <row r="9" spans="1:8" x14ac:dyDescent="0.25">
      <c r="A9" s="24" t="s">
        <v>3</v>
      </c>
      <c r="B9" s="5">
        <v>3</v>
      </c>
      <c r="C9" s="73">
        <v>0</v>
      </c>
      <c r="D9" s="5">
        <v>0</v>
      </c>
      <c r="E9" s="73">
        <v>0</v>
      </c>
      <c r="F9" s="5">
        <v>0</v>
      </c>
      <c r="G9" s="74">
        <v>0</v>
      </c>
      <c r="H9" s="1">
        <f t="shared" ref="H9:H28" si="0">SUM(B9*C9)+(D9*E9)+(F9*G9)</f>
        <v>0</v>
      </c>
    </row>
    <row r="10" spans="1:8" x14ac:dyDescent="0.25">
      <c r="A10" s="24" t="s">
        <v>59</v>
      </c>
      <c r="B10" s="5">
        <v>7</v>
      </c>
      <c r="C10" s="73">
        <v>0</v>
      </c>
      <c r="D10" s="5">
        <v>0</v>
      </c>
      <c r="E10" s="73">
        <v>0</v>
      </c>
      <c r="F10" s="5">
        <v>1</v>
      </c>
      <c r="G10" s="74">
        <v>0</v>
      </c>
      <c r="H10" s="1">
        <f t="shared" si="0"/>
        <v>0</v>
      </c>
    </row>
    <row r="11" spans="1:8" x14ac:dyDescent="0.25">
      <c r="A11" s="24" t="s">
        <v>65</v>
      </c>
      <c r="B11" s="5">
        <v>1</v>
      </c>
      <c r="C11" s="73">
        <v>0</v>
      </c>
      <c r="D11" s="5">
        <v>1</v>
      </c>
      <c r="E11" s="73">
        <v>0</v>
      </c>
      <c r="F11" s="5">
        <v>0</v>
      </c>
      <c r="G11" s="74">
        <v>0</v>
      </c>
      <c r="H11" s="1">
        <f t="shared" si="0"/>
        <v>0</v>
      </c>
    </row>
    <row r="12" spans="1:8" x14ac:dyDescent="0.25">
      <c r="A12" s="24" t="s">
        <v>55</v>
      </c>
      <c r="B12" s="5">
        <v>2</v>
      </c>
      <c r="C12" s="73">
        <v>0</v>
      </c>
      <c r="D12" s="5">
        <v>1</v>
      </c>
      <c r="E12" s="73">
        <v>0</v>
      </c>
      <c r="F12" s="5">
        <v>0</v>
      </c>
      <c r="G12" s="74">
        <v>0</v>
      </c>
      <c r="H12" s="1">
        <f t="shared" si="0"/>
        <v>0</v>
      </c>
    </row>
    <row r="13" spans="1:8" s="28" customFormat="1" ht="30" x14ac:dyDescent="0.25">
      <c r="A13" s="26" t="s">
        <v>56</v>
      </c>
      <c r="B13" s="6">
        <v>1</v>
      </c>
      <c r="C13" s="73">
        <v>0</v>
      </c>
      <c r="D13" s="6">
        <v>0</v>
      </c>
      <c r="E13" s="73">
        <v>0</v>
      </c>
      <c r="F13" s="6">
        <v>0</v>
      </c>
      <c r="G13" s="74">
        <v>0</v>
      </c>
      <c r="H13" s="1">
        <f t="shared" si="0"/>
        <v>0</v>
      </c>
    </row>
    <row r="14" spans="1:8" x14ac:dyDescent="0.25">
      <c r="A14" s="24" t="s">
        <v>57</v>
      </c>
      <c r="B14" s="5">
        <v>3</v>
      </c>
      <c r="C14" s="73">
        <v>0</v>
      </c>
      <c r="D14" s="5">
        <v>0</v>
      </c>
      <c r="E14" s="73">
        <v>0</v>
      </c>
      <c r="F14" s="5">
        <v>0</v>
      </c>
      <c r="G14" s="74">
        <v>0</v>
      </c>
      <c r="H14" s="1">
        <f t="shared" si="0"/>
        <v>0</v>
      </c>
    </row>
    <row r="15" spans="1:8" x14ac:dyDescent="0.25">
      <c r="A15" s="24" t="s">
        <v>7</v>
      </c>
      <c r="B15" s="5">
        <v>3</v>
      </c>
      <c r="C15" s="73">
        <v>0</v>
      </c>
      <c r="D15" s="5">
        <v>0</v>
      </c>
      <c r="E15" s="73">
        <v>0</v>
      </c>
      <c r="F15" s="5">
        <v>0</v>
      </c>
      <c r="G15" s="74">
        <v>0</v>
      </c>
      <c r="H15" s="1">
        <f t="shared" si="0"/>
        <v>0</v>
      </c>
    </row>
    <row r="16" spans="1:8" x14ac:dyDescent="0.25">
      <c r="A16" s="24" t="s">
        <v>66</v>
      </c>
      <c r="B16" s="5">
        <v>4</v>
      </c>
      <c r="C16" s="73">
        <v>0</v>
      </c>
      <c r="D16" s="5">
        <v>0</v>
      </c>
      <c r="E16" s="73">
        <v>0</v>
      </c>
      <c r="F16" s="5">
        <v>0</v>
      </c>
      <c r="G16" s="74">
        <v>0</v>
      </c>
      <c r="H16" s="1">
        <f t="shared" si="0"/>
        <v>0</v>
      </c>
    </row>
    <row r="17" spans="1:8" x14ac:dyDescent="0.25">
      <c r="A17" s="24" t="s">
        <v>58</v>
      </c>
      <c r="B17" s="5">
        <v>1</v>
      </c>
      <c r="C17" s="73">
        <v>0</v>
      </c>
      <c r="D17" s="5">
        <v>0</v>
      </c>
      <c r="E17" s="73">
        <v>0</v>
      </c>
      <c r="F17" s="5">
        <v>0</v>
      </c>
      <c r="G17" s="74">
        <v>0</v>
      </c>
      <c r="H17" s="1">
        <f t="shared" si="0"/>
        <v>0</v>
      </c>
    </row>
    <row r="18" spans="1:8" x14ac:dyDescent="0.25">
      <c r="A18" s="26" t="s">
        <v>67</v>
      </c>
      <c r="B18" s="5">
        <v>9</v>
      </c>
      <c r="C18" s="73">
        <v>0</v>
      </c>
      <c r="D18" s="5">
        <v>0</v>
      </c>
      <c r="E18" s="73">
        <v>0</v>
      </c>
      <c r="F18" s="5">
        <v>0</v>
      </c>
      <c r="G18" s="74">
        <v>0</v>
      </c>
      <c r="H18" s="1">
        <f t="shared" si="0"/>
        <v>0</v>
      </c>
    </row>
    <row r="19" spans="1:8" x14ac:dyDescent="0.25">
      <c r="A19" s="24" t="s">
        <v>68</v>
      </c>
      <c r="B19" s="5">
        <v>4</v>
      </c>
      <c r="C19" s="73">
        <v>0</v>
      </c>
      <c r="D19" s="5">
        <v>0</v>
      </c>
      <c r="E19" s="73">
        <v>0</v>
      </c>
      <c r="F19" s="5">
        <v>0</v>
      </c>
      <c r="G19" s="74">
        <v>0</v>
      </c>
      <c r="H19" s="1">
        <f t="shared" si="0"/>
        <v>0</v>
      </c>
    </row>
    <row r="20" spans="1:8" x14ac:dyDescent="0.25">
      <c r="A20" s="24" t="s">
        <v>14</v>
      </c>
      <c r="B20" s="5">
        <v>1</v>
      </c>
      <c r="C20" s="73">
        <v>0</v>
      </c>
      <c r="D20" s="5">
        <v>0</v>
      </c>
      <c r="E20" s="73">
        <v>0</v>
      </c>
      <c r="F20" s="5">
        <v>1</v>
      </c>
      <c r="G20" s="74">
        <v>0</v>
      </c>
      <c r="H20" s="1">
        <f t="shared" si="0"/>
        <v>0</v>
      </c>
    </row>
    <row r="21" spans="1:8" x14ac:dyDescent="0.25">
      <c r="A21" s="24" t="s">
        <v>60</v>
      </c>
      <c r="B21" s="5">
        <v>1</v>
      </c>
      <c r="C21" s="73">
        <v>0</v>
      </c>
      <c r="D21" s="5">
        <v>0</v>
      </c>
      <c r="E21" s="73">
        <v>0</v>
      </c>
      <c r="F21" s="5">
        <v>1</v>
      </c>
      <c r="G21" s="74">
        <v>0</v>
      </c>
      <c r="H21" s="1">
        <f t="shared" si="0"/>
        <v>0</v>
      </c>
    </row>
    <row r="22" spans="1:8" x14ac:dyDescent="0.25">
      <c r="A22" s="24" t="s">
        <v>61</v>
      </c>
      <c r="B22" s="5">
        <v>3</v>
      </c>
      <c r="C22" s="73">
        <v>0</v>
      </c>
      <c r="D22" s="5">
        <v>0</v>
      </c>
      <c r="E22" s="73">
        <v>0</v>
      </c>
      <c r="F22" s="5">
        <v>0</v>
      </c>
      <c r="G22" s="74">
        <v>0</v>
      </c>
      <c r="H22" s="1">
        <f t="shared" si="0"/>
        <v>0</v>
      </c>
    </row>
    <row r="23" spans="1:8" x14ac:dyDescent="0.25">
      <c r="A23" s="24" t="s">
        <v>69</v>
      </c>
      <c r="B23" s="5">
        <v>3</v>
      </c>
      <c r="C23" s="73">
        <v>0</v>
      </c>
      <c r="D23" s="5">
        <v>0</v>
      </c>
      <c r="E23" s="73">
        <v>0</v>
      </c>
      <c r="F23" s="5">
        <v>0</v>
      </c>
      <c r="G23" s="74">
        <v>0</v>
      </c>
      <c r="H23" s="1">
        <f t="shared" si="0"/>
        <v>0</v>
      </c>
    </row>
    <row r="24" spans="1:8" x14ac:dyDescent="0.25">
      <c r="A24" s="24" t="s">
        <v>15</v>
      </c>
      <c r="B24" s="5">
        <v>1</v>
      </c>
      <c r="C24" s="73">
        <v>0</v>
      </c>
      <c r="D24" s="5">
        <v>0</v>
      </c>
      <c r="E24" s="73">
        <v>0</v>
      </c>
      <c r="F24" s="5">
        <v>0</v>
      </c>
      <c r="G24" s="74">
        <v>0</v>
      </c>
      <c r="H24" s="1">
        <f t="shared" si="0"/>
        <v>0</v>
      </c>
    </row>
    <row r="25" spans="1:8" x14ac:dyDescent="0.25">
      <c r="A25" s="24" t="s">
        <v>70</v>
      </c>
      <c r="B25" s="5">
        <v>2</v>
      </c>
      <c r="C25" s="73">
        <v>0</v>
      </c>
      <c r="D25" s="5">
        <v>1</v>
      </c>
      <c r="E25" s="73">
        <v>0</v>
      </c>
      <c r="F25" s="5">
        <v>0</v>
      </c>
      <c r="G25" s="74">
        <v>0</v>
      </c>
      <c r="H25" s="1">
        <f t="shared" si="0"/>
        <v>0</v>
      </c>
    </row>
    <row r="26" spans="1:8" x14ac:dyDescent="0.25">
      <c r="A26" s="24" t="s">
        <v>71</v>
      </c>
      <c r="B26" s="5">
        <v>1</v>
      </c>
      <c r="C26" s="73">
        <v>0</v>
      </c>
      <c r="D26" s="5">
        <v>0</v>
      </c>
      <c r="E26" s="73">
        <v>0</v>
      </c>
      <c r="F26" s="5">
        <v>0</v>
      </c>
      <c r="G26" s="74">
        <v>0</v>
      </c>
      <c r="H26" s="1">
        <f t="shared" si="0"/>
        <v>0</v>
      </c>
    </row>
    <row r="27" spans="1:8" x14ac:dyDescent="0.25">
      <c r="A27" s="24" t="s">
        <v>72</v>
      </c>
      <c r="B27" s="5">
        <v>1</v>
      </c>
      <c r="C27" s="73">
        <v>0</v>
      </c>
      <c r="D27" s="5">
        <v>0</v>
      </c>
      <c r="E27" s="73">
        <v>0</v>
      </c>
      <c r="F27" s="5">
        <v>0</v>
      </c>
      <c r="G27" s="74">
        <v>0</v>
      </c>
      <c r="H27" s="1">
        <f t="shared" si="0"/>
        <v>0</v>
      </c>
    </row>
    <row r="28" spans="1:8" x14ac:dyDescent="0.25">
      <c r="A28" s="24" t="s">
        <v>73</v>
      </c>
      <c r="B28" s="5">
        <v>3</v>
      </c>
      <c r="C28" s="73">
        <v>0</v>
      </c>
      <c r="D28" s="5">
        <v>0</v>
      </c>
      <c r="E28" s="73">
        <v>0</v>
      </c>
      <c r="F28" s="5">
        <v>0</v>
      </c>
      <c r="G28" s="74">
        <v>0</v>
      </c>
      <c r="H28" s="1">
        <f t="shared" si="0"/>
        <v>0</v>
      </c>
    </row>
    <row r="29" spans="1:8" ht="16.5" thickBot="1" x14ac:dyDescent="0.3">
      <c r="A29" s="75" t="s">
        <v>79</v>
      </c>
      <c r="B29" s="76"/>
      <c r="C29" s="76"/>
      <c r="D29" s="76"/>
      <c r="E29" s="76"/>
      <c r="F29" s="76"/>
      <c r="G29" s="77"/>
      <c r="H29" s="2">
        <f>SUM(H8:H28)</f>
        <v>0</v>
      </c>
    </row>
    <row r="30" spans="1:8" x14ac:dyDescent="0.25">
      <c r="A30" s="31" t="s">
        <v>21</v>
      </c>
      <c r="B30" s="32"/>
      <c r="C30" s="32"/>
      <c r="D30" s="32"/>
      <c r="E30" s="32"/>
      <c r="F30" s="32"/>
      <c r="G30" s="78"/>
      <c r="H30" s="33" t="s">
        <v>26</v>
      </c>
    </row>
    <row r="31" spans="1:8" x14ac:dyDescent="0.25">
      <c r="A31" s="34" t="s">
        <v>22</v>
      </c>
      <c r="B31" s="35"/>
      <c r="C31" s="35"/>
      <c r="D31" s="35"/>
      <c r="E31" s="35"/>
      <c r="F31" s="35"/>
      <c r="G31" s="9"/>
      <c r="H31" s="36" t="s">
        <v>26</v>
      </c>
    </row>
    <row r="32" spans="1:8" x14ac:dyDescent="0.25">
      <c r="A32" s="34" t="s">
        <v>23</v>
      </c>
      <c r="B32" s="35"/>
      <c r="C32" s="35"/>
      <c r="D32" s="35"/>
      <c r="E32" s="35"/>
      <c r="F32" s="35"/>
      <c r="G32" s="9"/>
      <c r="H32" s="36">
        <v>0</v>
      </c>
    </row>
    <row r="33" spans="1:8" x14ac:dyDescent="0.25">
      <c r="A33" s="34" t="s">
        <v>24</v>
      </c>
      <c r="B33" s="35"/>
      <c r="C33" s="35"/>
      <c r="D33" s="35"/>
      <c r="E33" s="35"/>
      <c r="F33" s="35"/>
      <c r="G33" s="9"/>
      <c r="H33" s="36" t="s">
        <v>26</v>
      </c>
    </row>
    <row r="34" spans="1:8" ht="15.75" thickBot="1" x14ac:dyDescent="0.3">
      <c r="A34" s="37" t="s">
        <v>25</v>
      </c>
      <c r="B34" s="38"/>
      <c r="C34" s="38"/>
      <c r="D34" s="38"/>
      <c r="E34" s="38"/>
      <c r="F34" s="38"/>
      <c r="G34" s="79"/>
      <c r="H34" s="39">
        <v>0</v>
      </c>
    </row>
    <row r="35" spans="1:8" ht="15.75" thickTop="1" x14ac:dyDescent="0.25"/>
  </sheetData>
  <sheetProtection algorithmName="SHA-512" hashValue="cwixttjf9Luov//qiq1nJBu0u0iv4MUVr0VTneYysPpu5+qITZGqWlHb71YUU98U8JxFI0KAl2nTKkALEVEU0Q==" saltValue="Vrmp23JRFg8UcwLPptqGQw==" spinCount="100000" sheet="1" objects="1" scenarios="1"/>
  <mergeCells count="9">
    <mergeCell ref="A32:F32"/>
    <mergeCell ref="A33:F33"/>
    <mergeCell ref="A34:F34"/>
    <mergeCell ref="A2:H2"/>
    <mergeCell ref="A3:H3"/>
    <mergeCell ref="A5:H5"/>
    <mergeCell ref="A30:F30"/>
    <mergeCell ref="A31:F31"/>
    <mergeCell ref="A29:G29"/>
  </mergeCells>
  <pageMargins left="0.7" right="0.7" top="0.75" bottom="0.75" header="0.3" footer="0.3"/>
  <pageSetup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Lot #1</vt:lpstr>
      <vt:lpstr>Lot #2</vt:lpstr>
      <vt:lpstr>Lot #3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Courtney, April (DISTRICT OFFICE Procurement Specialist)</dc:creator>
  <cp:lastModifiedBy>Courtney, April (DISTRICT OFFICE Procurement Specialis</cp:lastModifiedBy>
  <cp:lastPrinted>2025-01-08T14:49:18Z</cp:lastPrinted>
  <dcterms:created xsi:type="dcterms:W3CDTF">2024-12-12T18:46:25Z</dcterms:created>
  <dcterms:modified xsi:type="dcterms:W3CDTF">2025-01-10T18:22:16Z</dcterms:modified>
</cp:coreProperties>
</file>