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are\Finance\Finance Shared\FY24-25\Bonds\Info for Website\"/>
    </mc:Choice>
  </mc:AlternateContent>
  <xr:revisionPtr revIDLastSave="0" documentId="14_{E2776ADE-6720-43FB-9D7A-733D59A883FA}" xr6:coauthVersionLast="47" xr6:coauthVersionMax="47" xr10:uidLastSave="{00000000-0000-0000-0000-000000000000}"/>
  <bookViews>
    <workbookView xWindow="29760" yWindow="5430" windowWidth="29040" windowHeight="15300" xr2:uid="{5BBDDBCE-3A1B-4828-9BDD-63E5D7F09A44}"/>
  </bookViews>
  <sheets>
    <sheet name="TaxSupported Debt Obligations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C31" i="1"/>
  <c r="D4" i="1" l="1"/>
  <c r="E3" i="1"/>
  <c r="B3" i="1"/>
  <c r="R63" i="1" l="1"/>
  <c r="Q63" i="1"/>
  <c r="P63" i="1"/>
  <c r="O63" i="1"/>
  <c r="N63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E2" i="1"/>
  <c r="E5" i="1"/>
  <c r="E11" i="1"/>
  <c r="E19" i="1"/>
  <c r="E20" i="1"/>
  <c r="E22" i="1"/>
  <c r="E8" i="1"/>
  <c r="E15" i="1"/>
  <c r="E24" i="1"/>
  <c r="E26" i="1"/>
  <c r="E7" i="1"/>
  <c r="E18" i="1"/>
  <c r="E13" i="1"/>
  <c r="E12" i="1"/>
  <c r="E6" i="1"/>
  <c r="E23" i="1"/>
  <c r="E27" i="1"/>
  <c r="E21" i="1"/>
  <c r="E14" i="1"/>
  <c r="E16" i="1"/>
  <c r="E17" i="1"/>
  <c r="E25" i="1"/>
  <c r="E9" i="1"/>
  <c r="E10" i="1"/>
  <c r="E29" i="1"/>
  <c r="E28" i="1"/>
  <c r="E30" i="1"/>
  <c r="E4" i="1"/>
  <c r="E31" i="1" l="1"/>
</calcChain>
</file>

<file path=xl/sharedStrings.xml><?xml version="1.0" encoding="utf-8"?>
<sst xmlns="http://schemas.openxmlformats.org/spreadsheetml/2006/main" count="6" uniqueCount="5">
  <si>
    <t>Period Ending</t>
  </si>
  <si>
    <t>Year</t>
  </si>
  <si>
    <t>Principal</t>
  </si>
  <si>
    <t>Interest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</si>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</sst>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###0_);\(#,##0\);\-\-_);@"/>
    <numFmt numFmtId="165" formatCode="&quot;$&quot;#,##0_);\(&quot;$&quot;#,##0\);\-\-_);@"/>
    <numFmt numFmtId="166" formatCode="#,##0_);\(#,##0\);\-\-_)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Times New Roman"/>
      <family val="1"/>
    </font>
    <font>
      <sz val="10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/>
    <xf numFmtId="1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165" fontId="3" fillId="0" borderId="0" xfId="1" applyNumberFormat="1" applyFont="1" applyFill="1" applyBorder="1" applyAlignment="1" applyProtection="1">
      <alignment horizontal="right"/>
    </xf>
    <xf numFmtId="0" fontId="5" fillId="0" borderId="2" xfId="0" applyFont="1" applyBorder="1"/>
    <xf numFmtId="165" fontId="3" fillId="0" borderId="2" xfId="1" applyNumberFormat="1" applyFont="1" applyFill="1" applyBorder="1" applyAlignment="1" applyProtection="1">
      <alignment horizontal="right"/>
    </xf>
    <xf numFmtId="166" fontId="4" fillId="0" borderId="0" xfId="0" applyNumberFormat="1" applyFont="1"/>
    <xf numFmtId="7" fontId="7" fillId="0" borderId="0" xfId="2" applyNumberFormat="1" applyFont="1"/>
  </cellXfs>
  <cellStyles count="3">
    <cellStyle name="Currency" xfId="1" builtinId="4"/>
    <cellStyle name="Normal" xfId="0" builtinId="0"/>
    <cellStyle name="Normal 2" xfId="2" xr:uid="{2AFC62A7-4410-4B43-844C-CD6B45DE87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Total Outstanding Debt</a:t>
            </a:r>
          </a:p>
          <a:p>
            <a:pPr algn="ctr" rtl="0">
              <a:defRPr/>
            </a:pPr>
            <a:r>
              <a:rPr lang="en-US"/>
              <a:t>(As of June 30, 2024)</a:t>
            </a:r>
          </a:p>
        </c:rich>
      </c:tx>
      <c:layout>
        <c:manualLayout>
          <c:xMode val="edge"/>
          <c:yMode val="edge"/>
          <c:x val="0.40949300087489071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'TaxSupported Debt Obligations 1'!$C$1</c:f>
              <c:strCache>
                <c:ptCount val="1"/>
                <c:pt idx="0">
                  <c:v>Principal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'TaxSupported Debt Obligations 1'!$B$2:$B$30</c15:sqref>
                  </c15:fullRef>
                </c:ext>
              </c:extLst>
              <c:f>'TaxSupported Debt Obligations 1'!$B$3:$B$30</c:f>
              <c:numCache>
                <c:formatCode>###0_);\(#,##0\);\-\-_);@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'TaxSupported Debt Obligations 1'!$C$2:$C$30</c15:sqref>
                  </c15:fullRef>
                </c:ext>
              </c:extLst>
              <c:f>'TaxSupported Debt Obligations 1'!$C$3:$C$30</c:f>
              <c:numCache>
                <c:formatCode>"$"#,##0.00_);\("$"#,##0.00\)</c:formatCode>
                <c:ptCount val="26"/>
                <c:pt idx="0">
                  <c:v>13055000</c:v>
                </c:pt>
                <c:pt idx="1">
                  <c:v>13685000</c:v>
                </c:pt>
                <c:pt idx="2">
                  <c:v>14365000</c:v>
                </c:pt>
                <c:pt idx="3">
                  <c:v>15795000</c:v>
                </c:pt>
                <c:pt idx="4">
                  <c:v>13800000</c:v>
                </c:pt>
                <c:pt idx="5">
                  <c:v>14495000</c:v>
                </c:pt>
                <c:pt idx="6">
                  <c:v>15100000</c:v>
                </c:pt>
                <c:pt idx="7">
                  <c:v>15585000</c:v>
                </c:pt>
                <c:pt idx="8">
                  <c:v>16070000</c:v>
                </c:pt>
                <c:pt idx="9">
                  <c:v>16595000</c:v>
                </c:pt>
                <c:pt idx="10">
                  <c:v>16270000</c:v>
                </c:pt>
                <c:pt idx="11">
                  <c:v>16845000</c:v>
                </c:pt>
                <c:pt idx="12">
                  <c:v>11840000</c:v>
                </c:pt>
                <c:pt idx="13">
                  <c:v>12310000</c:v>
                </c:pt>
                <c:pt idx="14">
                  <c:v>12805000</c:v>
                </c:pt>
                <c:pt idx="15">
                  <c:v>13225000</c:v>
                </c:pt>
                <c:pt idx="16">
                  <c:v>14870000</c:v>
                </c:pt>
                <c:pt idx="17">
                  <c:v>15495000</c:v>
                </c:pt>
                <c:pt idx="18">
                  <c:v>16145000</c:v>
                </c:pt>
                <c:pt idx="19">
                  <c:v>16830000</c:v>
                </c:pt>
                <c:pt idx="20">
                  <c:v>18270000</c:v>
                </c:pt>
                <c:pt idx="21">
                  <c:v>19095000</c:v>
                </c:pt>
                <c:pt idx="22">
                  <c:v>15960000</c:v>
                </c:pt>
                <c:pt idx="23">
                  <c:v>6575000</c:v>
                </c:pt>
                <c:pt idx="24">
                  <c:v>5180000</c:v>
                </c:pt>
                <c:pt idx="25">
                  <c:v>5390000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D-49FE-B1DA-B00535666C12}"/>
            </c:ext>
          </c:extLst>
        </c:ser>
        <c:ser>
          <c:idx val="1"/>
          <c:order val="1"/>
          <c:tx>
            <c:strRef>
              <c:f>'TaxSupported Debt Obligations 1'!$D$1</c:f>
              <c:strCache>
                <c:ptCount val="1"/>
                <c:pt idx="0">
                  <c:v>Interest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'TaxSupported Debt Obligations 1'!$B$2:$B$30</c15:sqref>
                  </c15:fullRef>
                </c:ext>
              </c:extLst>
              <c:f>'TaxSupported Debt Obligations 1'!$B$3:$B$30</c:f>
              <c:numCache>
                <c:formatCode>###0_);\(#,##0\);\-\-_);@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'TaxSupported Debt Obligations 1'!$D$2:$D$30</c15:sqref>
                  </c15:fullRef>
                </c:ext>
              </c:extLst>
              <c:f>'TaxSupported Debt Obligations 1'!$D$3:$D$30</c:f>
              <c:numCache>
                <c:formatCode>"$"#,##0_);\("$"#,##0\);\-\-_);@</c:formatCode>
                <c:ptCount val="26"/>
                <c:pt idx="0">
                  <c:v>21700305.549999997</c:v>
                </c:pt>
                <c:pt idx="1">
                  <c:v>13949766.199999999</c:v>
                </c:pt>
                <c:pt idx="2">
                  <c:v>13268297.449999999</c:v>
                </c:pt>
                <c:pt idx="3">
                  <c:v>12529566.199999999</c:v>
                </c:pt>
                <c:pt idx="4">
                  <c:v>11800816.199999999</c:v>
                </c:pt>
                <c:pt idx="5">
                  <c:v>11104266.199999999</c:v>
                </c:pt>
                <c:pt idx="6">
                  <c:v>10504480.399999999</c:v>
                </c:pt>
                <c:pt idx="7">
                  <c:v>10017860.199999999</c:v>
                </c:pt>
                <c:pt idx="8">
                  <c:v>9529264.8999999985</c:v>
                </c:pt>
                <c:pt idx="9">
                  <c:v>9006745.1999999993</c:v>
                </c:pt>
                <c:pt idx="10">
                  <c:v>8448417.8000000007</c:v>
                </c:pt>
                <c:pt idx="11">
                  <c:v>7877489.3500000015</c:v>
                </c:pt>
                <c:pt idx="12">
                  <c:v>7359418.6000000015</c:v>
                </c:pt>
                <c:pt idx="13">
                  <c:v>6885386.5</c:v>
                </c:pt>
                <c:pt idx="14">
                  <c:v>6393223.8000000007</c:v>
                </c:pt>
                <c:pt idx="15">
                  <c:v>5974631.7300000004</c:v>
                </c:pt>
                <c:pt idx="16">
                  <c:v>5436153.8099999987</c:v>
                </c:pt>
                <c:pt idx="17">
                  <c:v>4811912.18</c:v>
                </c:pt>
                <c:pt idx="18">
                  <c:v>4159634.7800000012</c:v>
                </c:pt>
                <c:pt idx="19">
                  <c:v>3478085.8299999982</c:v>
                </c:pt>
                <c:pt idx="20">
                  <c:v>2737000</c:v>
                </c:pt>
                <c:pt idx="21">
                  <c:v>1911525</c:v>
                </c:pt>
                <c:pt idx="22">
                  <c:v>1126625</c:v>
                </c:pt>
                <c:pt idx="23">
                  <c:v>586200</c:v>
                </c:pt>
                <c:pt idx="24">
                  <c:v>319200</c:v>
                </c:pt>
                <c:pt idx="25">
                  <c:v>107800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9D-49FE-B1DA-B00535666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1918320"/>
        <c:axId val="301915824"/>
      </c:barChart>
      <c:catAx>
        <c:axId val="301918320"/>
        <c:scaling>
          <c:orientation val="minMax"/>
        </c:scaling>
        <c:delete val="0"/>
        <c:axPos val="b"/>
        <c:numFmt formatCode="###0_);\(#,##0\);\-\-_)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1915824"/>
        <c:crosses val="autoZero"/>
        <c:auto val="1"/>
        <c:lblAlgn val="ctr"/>
        <c:lblOffset val="100"/>
        <c:noMultiLvlLbl val="0"/>
      </c:catAx>
      <c:valAx>
        <c:axId val="3019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;\-\-_)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191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</xdr:row>
      <xdr:rowOff>4761</xdr:rowOff>
    </xdr:from>
    <xdr:to>
      <xdr:col>17</xdr:col>
      <xdr:colOff>447675</xdr:colOff>
      <xdr:row>31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645630-8F3A-4FD7-9CF5-8353A22A8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4B8E8-5A79-4365-8D41-F69E582D7C17}">
  <dimension ref="A1:R63"/>
  <sheetViews>
    <sheetView tabSelected="1" topLeftCell="B1" workbookViewId="0">
      <selection activeCell="N39" sqref="N39"/>
    </sheetView>
  </sheetViews>
  <sheetFormatPr defaultColWidth="9.140625" defaultRowHeight="12.75" x14ac:dyDescent="0.2"/>
  <cols>
    <col min="1" max="1" width="0" style="4" hidden="1" customWidth="1"/>
    <col min="2" max="2" width="9.7109375" style="4" bestFit="1" customWidth="1"/>
    <col min="3" max="3" width="15.42578125" style="4" bestFit="1" customWidth="1"/>
    <col min="4" max="4" width="13" style="4" bestFit="1" customWidth="1"/>
    <col min="5" max="5" width="14" style="4" bestFit="1" customWidth="1"/>
    <col min="6" max="7" width="9.140625" style="4"/>
    <col min="8" max="8" width="13.42578125" style="4" bestFit="1" customWidth="1"/>
    <col min="9" max="9" width="11.85546875" style="4" bestFit="1" customWidth="1"/>
    <col min="10" max="12" width="9.140625" style="4"/>
    <col min="13" max="13" width="10.7109375" style="4" bestFit="1" customWidth="1"/>
    <col min="14" max="17" width="14.7109375" style="4" bestFit="1" customWidth="1"/>
    <col min="18" max="18" width="9.28515625" style="4" bestFit="1" customWidth="1"/>
    <col min="19" max="20" width="9.140625" style="4"/>
    <col min="21" max="22" width="10.85546875" style="4" bestFit="1" customWidth="1"/>
    <col min="23" max="25" width="11.85546875" style="4" bestFit="1" customWidth="1"/>
    <col min="26" max="26" width="10.42578125" style="4" bestFit="1" customWidth="1"/>
    <col min="27" max="16384" width="9.140625" style="4"/>
  </cols>
  <sheetData>
    <row r="1" spans="1:5" ht="25.5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</row>
    <row r="2" spans="1:5" ht="0.75" customHeight="1" x14ac:dyDescent="0.2">
      <c r="A2" s="5">
        <v>44742</v>
      </c>
      <c r="B2" s="6">
        <v>2022</v>
      </c>
      <c r="C2" s="7">
        <v>56880000</v>
      </c>
      <c r="D2" s="7">
        <v>43546391.759999998</v>
      </c>
      <c r="E2" s="7">
        <f>SUM(C2:D2)</f>
        <v>100426391.75999999</v>
      </c>
    </row>
    <row r="3" spans="1:5" hidden="1" x14ac:dyDescent="0.2">
      <c r="A3" s="5">
        <v>45107</v>
      </c>
      <c r="B3" s="6">
        <f>B2+1</f>
        <v>2023</v>
      </c>
      <c r="C3" s="11">
        <v>9915000</v>
      </c>
      <c r="D3" s="7">
        <v>17984753.699999999</v>
      </c>
      <c r="E3" s="7">
        <f t="shared" ref="E3:E30" si="0">SUM(C3:D3)</f>
        <v>27899753.699999999</v>
      </c>
    </row>
    <row r="4" spans="1:5" hidden="1" x14ac:dyDescent="0.2">
      <c r="A4" s="5">
        <v>45473</v>
      </c>
      <c r="B4" s="6">
        <f t="shared" ref="B4:B27" si="1">B3+1</f>
        <v>2024</v>
      </c>
      <c r="C4" s="11">
        <v>11040000</v>
      </c>
      <c r="D4" s="7">
        <f>14806066.2+7397964.35</f>
        <v>22204030.549999997</v>
      </c>
      <c r="E4" s="7">
        <f t="shared" si="0"/>
        <v>33244030.549999997</v>
      </c>
    </row>
    <row r="5" spans="1:5" x14ac:dyDescent="0.2">
      <c r="A5" s="5">
        <v>45838</v>
      </c>
      <c r="B5" s="6">
        <f t="shared" si="1"/>
        <v>2025</v>
      </c>
      <c r="C5" s="11">
        <v>13055000</v>
      </c>
      <c r="D5" s="7">
        <v>21700305.549999997</v>
      </c>
      <c r="E5" s="7">
        <f t="shared" si="0"/>
        <v>34755305.549999997</v>
      </c>
    </row>
    <row r="6" spans="1:5" x14ac:dyDescent="0.2">
      <c r="A6" s="5">
        <v>46203</v>
      </c>
      <c r="B6" s="6">
        <f t="shared" si="1"/>
        <v>2026</v>
      </c>
      <c r="C6" s="11">
        <v>13685000</v>
      </c>
      <c r="D6" s="7">
        <v>13949766.199999999</v>
      </c>
      <c r="E6" s="7">
        <f t="shared" si="0"/>
        <v>27634766.199999999</v>
      </c>
    </row>
    <row r="7" spans="1:5" x14ac:dyDescent="0.2">
      <c r="A7" s="5">
        <v>46568</v>
      </c>
      <c r="B7" s="6">
        <f t="shared" si="1"/>
        <v>2027</v>
      </c>
      <c r="C7" s="11">
        <v>14365000</v>
      </c>
      <c r="D7" s="7">
        <v>13268297.449999999</v>
      </c>
      <c r="E7" s="7">
        <f t="shared" si="0"/>
        <v>27633297.449999999</v>
      </c>
    </row>
    <row r="8" spans="1:5" x14ac:dyDescent="0.2">
      <c r="A8" s="5">
        <v>46934</v>
      </c>
      <c r="B8" s="6">
        <f t="shared" si="1"/>
        <v>2028</v>
      </c>
      <c r="C8" s="11">
        <v>15795000</v>
      </c>
      <c r="D8" s="7">
        <v>12529566.199999999</v>
      </c>
      <c r="E8" s="7">
        <f t="shared" si="0"/>
        <v>28324566.199999999</v>
      </c>
    </row>
    <row r="9" spans="1:5" x14ac:dyDescent="0.2">
      <c r="A9" s="5">
        <v>47299</v>
      </c>
      <c r="B9" s="6">
        <f t="shared" si="1"/>
        <v>2029</v>
      </c>
      <c r="C9" s="11">
        <v>13800000</v>
      </c>
      <c r="D9" s="7">
        <v>11800816.199999999</v>
      </c>
      <c r="E9" s="7">
        <f t="shared" si="0"/>
        <v>25600816.199999999</v>
      </c>
    </row>
    <row r="10" spans="1:5" x14ac:dyDescent="0.2">
      <c r="A10" s="5">
        <v>47664</v>
      </c>
      <c r="B10" s="6">
        <f t="shared" si="1"/>
        <v>2030</v>
      </c>
      <c r="C10" s="11">
        <v>14495000</v>
      </c>
      <c r="D10" s="7">
        <v>11104266.199999999</v>
      </c>
      <c r="E10" s="7">
        <f t="shared" si="0"/>
        <v>25599266.199999999</v>
      </c>
    </row>
    <row r="11" spans="1:5" x14ac:dyDescent="0.2">
      <c r="A11" s="5">
        <v>48029</v>
      </c>
      <c r="B11" s="6">
        <f t="shared" si="1"/>
        <v>2031</v>
      </c>
      <c r="C11" s="11">
        <v>15100000</v>
      </c>
      <c r="D11" s="7">
        <v>10504480.399999999</v>
      </c>
      <c r="E11" s="7">
        <f t="shared" si="0"/>
        <v>25604480.399999999</v>
      </c>
    </row>
    <row r="12" spans="1:5" x14ac:dyDescent="0.2">
      <c r="A12" s="5">
        <v>48395</v>
      </c>
      <c r="B12" s="6">
        <f t="shared" si="1"/>
        <v>2032</v>
      </c>
      <c r="C12" s="11">
        <v>15585000</v>
      </c>
      <c r="D12" s="7">
        <v>10017860.199999999</v>
      </c>
      <c r="E12" s="7">
        <f t="shared" si="0"/>
        <v>25602860.199999999</v>
      </c>
    </row>
    <row r="13" spans="1:5" x14ac:dyDescent="0.2">
      <c r="A13" s="5">
        <v>48760</v>
      </c>
      <c r="B13" s="6">
        <f t="shared" si="1"/>
        <v>2033</v>
      </c>
      <c r="C13" s="11">
        <v>16070000</v>
      </c>
      <c r="D13" s="7">
        <v>9529264.8999999985</v>
      </c>
      <c r="E13" s="7">
        <f t="shared" si="0"/>
        <v>25599264.899999999</v>
      </c>
    </row>
    <row r="14" spans="1:5" x14ac:dyDescent="0.2">
      <c r="A14" s="5">
        <v>49125</v>
      </c>
      <c r="B14" s="6">
        <f t="shared" si="1"/>
        <v>2034</v>
      </c>
      <c r="C14" s="11">
        <v>16595000</v>
      </c>
      <c r="D14" s="7">
        <v>9006745.1999999993</v>
      </c>
      <c r="E14" s="7">
        <f t="shared" si="0"/>
        <v>25601745.199999999</v>
      </c>
    </row>
    <row r="15" spans="1:5" x14ac:dyDescent="0.2">
      <c r="A15" s="5">
        <v>49490</v>
      </c>
      <c r="B15" s="6">
        <f t="shared" si="1"/>
        <v>2035</v>
      </c>
      <c r="C15" s="11">
        <v>16270000</v>
      </c>
      <c r="D15" s="7">
        <v>8448417.8000000007</v>
      </c>
      <c r="E15" s="7">
        <f t="shared" si="0"/>
        <v>24718417.800000001</v>
      </c>
    </row>
    <row r="16" spans="1:5" x14ac:dyDescent="0.2">
      <c r="A16" s="5">
        <v>49856</v>
      </c>
      <c r="B16" s="6">
        <f t="shared" si="1"/>
        <v>2036</v>
      </c>
      <c r="C16" s="11">
        <v>16845000</v>
      </c>
      <c r="D16" s="7">
        <v>7877489.3500000015</v>
      </c>
      <c r="E16" s="7">
        <f t="shared" si="0"/>
        <v>24722489.350000001</v>
      </c>
    </row>
    <row r="17" spans="1:5" x14ac:dyDescent="0.2">
      <c r="A17" s="5">
        <v>50221</v>
      </c>
      <c r="B17" s="6">
        <f t="shared" si="1"/>
        <v>2037</v>
      </c>
      <c r="C17" s="11">
        <v>11840000</v>
      </c>
      <c r="D17" s="7">
        <v>7359418.6000000015</v>
      </c>
      <c r="E17" s="7">
        <f t="shared" si="0"/>
        <v>19199418.600000001</v>
      </c>
    </row>
    <row r="18" spans="1:5" x14ac:dyDescent="0.2">
      <c r="A18" s="5">
        <v>50586</v>
      </c>
      <c r="B18" s="6">
        <f t="shared" si="1"/>
        <v>2038</v>
      </c>
      <c r="C18" s="11">
        <v>12310000</v>
      </c>
      <c r="D18" s="7">
        <v>6885386.5</v>
      </c>
      <c r="E18" s="7">
        <f t="shared" si="0"/>
        <v>19195386.5</v>
      </c>
    </row>
    <row r="19" spans="1:5" x14ac:dyDescent="0.2">
      <c r="A19" s="5">
        <v>50951</v>
      </c>
      <c r="B19" s="6">
        <f t="shared" si="1"/>
        <v>2039</v>
      </c>
      <c r="C19" s="11">
        <v>12805000</v>
      </c>
      <c r="D19" s="7">
        <v>6393223.8000000007</v>
      </c>
      <c r="E19" s="7">
        <f t="shared" si="0"/>
        <v>19198223.800000001</v>
      </c>
    </row>
    <row r="20" spans="1:5" x14ac:dyDescent="0.2">
      <c r="A20" s="5">
        <v>51317</v>
      </c>
      <c r="B20" s="6">
        <f t="shared" si="1"/>
        <v>2040</v>
      </c>
      <c r="C20" s="11">
        <v>13225000</v>
      </c>
      <c r="D20" s="7">
        <v>5974631.7300000004</v>
      </c>
      <c r="E20" s="7">
        <f t="shared" si="0"/>
        <v>19199631.73</v>
      </c>
    </row>
    <row r="21" spans="1:5" x14ac:dyDescent="0.2">
      <c r="A21" s="5">
        <v>51682</v>
      </c>
      <c r="B21" s="6">
        <f t="shared" si="1"/>
        <v>2041</v>
      </c>
      <c r="C21" s="11">
        <v>14870000</v>
      </c>
      <c r="D21" s="7">
        <v>5436153.8099999987</v>
      </c>
      <c r="E21" s="7">
        <f t="shared" si="0"/>
        <v>20306153.809999999</v>
      </c>
    </row>
    <row r="22" spans="1:5" x14ac:dyDescent="0.2">
      <c r="A22" s="5">
        <v>52047</v>
      </c>
      <c r="B22" s="6">
        <f t="shared" si="1"/>
        <v>2042</v>
      </c>
      <c r="C22" s="11">
        <v>15495000</v>
      </c>
      <c r="D22" s="7">
        <v>4811912.18</v>
      </c>
      <c r="E22" s="7">
        <f t="shared" si="0"/>
        <v>20306912.18</v>
      </c>
    </row>
    <row r="23" spans="1:5" x14ac:dyDescent="0.2">
      <c r="A23" s="5">
        <v>52412</v>
      </c>
      <c r="B23" s="6">
        <f t="shared" si="1"/>
        <v>2043</v>
      </c>
      <c r="C23" s="11">
        <v>16145000</v>
      </c>
      <c r="D23" s="7">
        <v>4159634.7800000012</v>
      </c>
      <c r="E23" s="7">
        <f t="shared" si="0"/>
        <v>20304634.780000001</v>
      </c>
    </row>
    <row r="24" spans="1:5" x14ac:dyDescent="0.2">
      <c r="A24" s="5">
        <v>52778</v>
      </c>
      <c r="B24" s="6">
        <f t="shared" si="1"/>
        <v>2044</v>
      </c>
      <c r="C24" s="11">
        <v>16830000</v>
      </c>
      <c r="D24" s="7">
        <v>3478085.8299999982</v>
      </c>
      <c r="E24" s="7">
        <f t="shared" si="0"/>
        <v>20308085.829999998</v>
      </c>
    </row>
    <row r="25" spans="1:5" x14ac:dyDescent="0.2">
      <c r="A25" s="5">
        <v>53143</v>
      </c>
      <c r="B25" s="6">
        <f t="shared" si="1"/>
        <v>2045</v>
      </c>
      <c r="C25" s="11">
        <v>18270000</v>
      </c>
      <c r="D25" s="7">
        <v>2737000</v>
      </c>
      <c r="E25" s="7">
        <f t="shared" si="0"/>
        <v>21007000</v>
      </c>
    </row>
    <row r="26" spans="1:5" x14ac:dyDescent="0.2">
      <c r="A26" s="5">
        <v>53508</v>
      </c>
      <c r="B26" s="6">
        <f t="shared" si="1"/>
        <v>2046</v>
      </c>
      <c r="C26" s="11">
        <v>19095000</v>
      </c>
      <c r="D26" s="7">
        <v>1911525</v>
      </c>
      <c r="E26" s="7">
        <f t="shared" si="0"/>
        <v>21006525</v>
      </c>
    </row>
    <row r="27" spans="1:5" x14ac:dyDescent="0.2">
      <c r="B27" s="6">
        <f t="shared" si="1"/>
        <v>2047</v>
      </c>
      <c r="C27" s="11">
        <v>15960000</v>
      </c>
      <c r="D27" s="7">
        <v>1126625</v>
      </c>
      <c r="E27" s="7">
        <f t="shared" si="0"/>
        <v>17086625</v>
      </c>
    </row>
    <row r="28" spans="1:5" x14ac:dyDescent="0.2">
      <c r="B28" s="6">
        <v>2048</v>
      </c>
      <c r="C28" s="11">
        <v>6575000</v>
      </c>
      <c r="D28" s="7">
        <v>586200</v>
      </c>
      <c r="E28" s="7">
        <f t="shared" si="0"/>
        <v>7161200</v>
      </c>
    </row>
    <row r="29" spans="1:5" x14ac:dyDescent="0.2">
      <c r="B29" s="6">
        <v>2049</v>
      </c>
      <c r="C29" s="11">
        <v>5180000</v>
      </c>
      <c r="D29" s="7">
        <v>319200</v>
      </c>
      <c r="E29" s="7">
        <f t="shared" si="0"/>
        <v>5499200</v>
      </c>
    </row>
    <row r="30" spans="1:5" x14ac:dyDescent="0.2">
      <c r="B30" s="6">
        <v>2050</v>
      </c>
      <c r="C30" s="11">
        <v>5390000</v>
      </c>
      <c r="D30" s="7">
        <v>107800</v>
      </c>
      <c r="E30" s="7">
        <f t="shared" si="0"/>
        <v>5497800</v>
      </c>
    </row>
    <row r="31" spans="1:5" ht="13.5" thickBot="1" x14ac:dyDescent="0.25">
      <c r="B31" s="8" t="s">
        <v>4</v>
      </c>
      <c r="C31" s="9">
        <f>SUM(C5:C30)</f>
        <v>365650000</v>
      </c>
      <c r="D31" s="9">
        <f>SUM(D5:D30)</f>
        <v>191024072.88</v>
      </c>
      <c r="E31" s="9">
        <f>SUM(E5:E30)</f>
        <v>556674072.88000011</v>
      </c>
    </row>
    <row r="32" spans="1:5" ht="13.5" thickTop="1" x14ac:dyDescent="0.2"/>
    <row r="37" spans="8:9" x14ac:dyDescent="0.2">
      <c r="H37" s="10"/>
      <c r="I37" s="10"/>
    </row>
    <row r="38" spans="8:9" x14ac:dyDescent="0.2">
      <c r="H38" s="10"/>
      <c r="I38" s="10"/>
    </row>
    <row r="39" spans="8:9" x14ac:dyDescent="0.2">
      <c r="H39" s="10"/>
      <c r="I39" s="10"/>
    </row>
    <row r="40" spans="8:9" x14ac:dyDescent="0.2">
      <c r="H40" s="10"/>
      <c r="I40" s="10"/>
    </row>
    <row r="41" spans="8:9" x14ac:dyDescent="0.2">
      <c r="H41" s="10"/>
      <c r="I41" s="10"/>
    </row>
    <row r="42" spans="8:9" x14ac:dyDescent="0.2">
      <c r="H42" s="10"/>
      <c r="I42" s="10"/>
    </row>
    <row r="43" spans="8:9" x14ac:dyDescent="0.2">
      <c r="H43" s="10"/>
      <c r="I43" s="10"/>
    </row>
    <row r="44" spans="8:9" x14ac:dyDescent="0.2">
      <c r="H44" s="10"/>
      <c r="I44" s="10"/>
    </row>
    <row r="45" spans="8:9" x14ac:dyDescent="0.2">
      <c r="H45" s="10"/>
      <c r="I45" s="10"/>
    </row>
    <row r="46" spans="8:9" x14ac:dyDescent="0.2">
      <c r="H46" s="10"/>
      <c r="I46" s="10"/>
    </row>
    <row r="47" spans="8:9" x14ac:dyDescent="0.2">
      <c r="H47" s="10"/>
      <c r="I47" s="10"/>
    </row>
    <row r="48" spans="8:9" x14ac:dyDescent="0.2">
      <c r="H48" s="10"/>
      <c r="I48" s="10"/>
    </row>
    <row r="49" spans="8:18" x14ac:dyDescent="0.2">
      <c r="H49" s="10"/>
      <c r="I49" s="10"/>
    </row>
    <row r="50" spans="8:18" x14ac:dyDescent="0.2">
      <c r="H50" s="10"/>
      <c r="I50" s="10"/>
    </row>
    <row r="51" spans="8:18" x14ac:dyDescent="0.2">
      <c r="H51" s="10"/>
      <c r="I51" s="10"/>
    </row>
    <row r="52" spans="8:18" x14ac:dyDescent="0.2">
      <c r="H52" s="10"/>
      <c r="I52" s="10"/>
    </row>
    <row r="53" spans="8:18" x14ac:dyDescent="0.2">
      <c r="H53" s="10"/>
      <c r="I53" s="10"/>
    </row>
    <row r="54" spans="8:18" x14ac:dyDescent="0.2">
      <c r="H54" s="10"/>
      <c r="I54" s="10"/>
    </row>
    <row r="55" spans="8:18" x14ac:dyDescent="0.2">
      <c r="H55" s="10"/>
      <c r="I55" s="10"/>
    </row>
    <row r="56" spans="8:18" x14ac:dyDescent="0.2">
      <c r="H56" s="10"/>
      <c r="I56" s="10"/>
    </row>
    <row r="57" spans="8:18" x14ac:dyDescent="0.2">
      <c r="H57" s="10"/>
      <c r="I57" s="10"/>
    </row>
    <row r="58" spans="8:18" x14ac:dyDescent="0.2">
      <c r="H58" s="10"/>
      <c r="I58" s="10"/>
    </row>
    <row r="59" spans="8:18" x14ac:dyDescent="0.2">
      <c r="H59" s="10"/>
      <c r="I59" s="10"/>
    </row>
    <row r="60" spans="8:18" x14ac:dyDescent="0.2">
      <c r="H60" s="10"/>
      <c r="I60" s="10"/>
    </row>
    <row r="61" spans="8:18" x14ac:dyDescent="0.2">
      <c r="H61" s="10"/>
      <c r="I61" s="10"/>
    </row>
    <row r="63" spans="8:18" x14ac:dyDescent="0.2">
      <c r="H63" s="10"/>
      <c r="I63" s="10"/>
      <c r="N63" s="10">
        <f>SUM(N37:N62)</f>
        <v>0</v>
      </c>
      <c r="O63" s="10">
        <f t="shared" ref="O63:R63" si="2">SUM(O37:O62)</f>
        <v>0</v>
      </c>
      <c r="P63" s="10">
        <f t="shared" si="2"/>
        <v>0</v>
      </c>
      <c r="Q63" s="10">
        <f t="shared" si="2"/>
        <v>0</v>
      </c>
      <c r="R63" s="10">
        <f t="shared" si="2"/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TaxSupported Debt Obligations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HATCHER</dc:creator>
  <cp:keywords/>
  <dc:description/>
  <cp:lastModifiedBy>Marie Andrle</cp:lastModifiedBy>
  <cp:revision/>
  <dcterms:created xsi:type="dcterms:W3CDTF">2023-01-04T21:46:25Z</dcterms:created>
  <dcterms:modified xsi:type="dcterms:W3CDTF">2024-12-19T19:53:05Z</dcterms:modified>
  <cp:category/>
  <cp:contentStatus/>
</cp:coreProperties>
</file>