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4" yWindow="84" windowWidth="22356" windowHeight="11016" tabRatio="754" activeTab="3"/>
  </bookViews>
  <sheets>
    <sheet name="Site" sheetId="11" r:id="rId1"/>
    <sheet name="Phase Code" sheetId="8" r:id="rId2"/>
    <sheet name="Project List" sheetId="9" r:id="rId3"/>
    <sheet name="Trans" sheetId="10" r:id="rId4"/>
    <sheet name="Budget Table" sheetId="12" r:id="rId5"/>
    <sheet name="Budget by Main Project" sheetId="22" r:id="rId6"/>
    <sheet name="FYE 2014" sheetId="26" r:id="rId7"/>
  </sheets>
  <definedNames>
    <definedName name="Budget_Dennis" localSheetId="1">#REF!</definedName>
    <definedName name="Budget_Dennis" localSheetId="2">#REF!</definedName>
    <definedName name="Budget_Dennis" localSheetId="0">#REF!</definedName>
    <definedName name="Budget_Dennis" localSheetId="3">#REF!</definedName>
    <definedName name="CAMP" localSheetId="1">#REF!</definedName>
    <definedName name="CAMP" localSheetId="2">#REF!</definedName>
    <definedName name="CAMP" localSheetId="3">#REF!</definedName>
    <definedName name="Contracts_Export_Dennis" localSheetId="1">#REF!</definedName>
    <definedName name="Contracts_Export_Dennis" localSheetId="2">#REF!</definedName>
    <definedName name="Contracts_Export_Dennis" localSheetId="3">#REF!</definedName>
    <definedName name="Contracts_Export_Dennis_All" localSheetId="1">#REF!</definedName>
    <definedName name="Contracts_Export_Dennis_All" localSheetId="2">#REF!</definedName>
    <definedName name="Contracts_Export_Dennis_All" localSheetId="3">#REF!</definedName>
    <definedName name="De_Anza_Encumbrances_Query_Query" localSheetId="1">#REF!</definedName>
    <definedName name="De_Anza_Encumbrances_Query_Query" localSheetId="2">#REF!</definedName>
    <definedName name="De_Anza_Encumbrances_Query_Query" localSheetId="3">#REF!</definedName>
    <definedName name="Dennis_List___V2" localSheetId="5">#REF!</definedName>
    <definedName name="Dennis_List___V2" localSheetId="6">#REF!</definedName>
    <definedName name="Dennis_List___V2">#REF!</definedName>
    <definedName name="July_CAMP" localSheetId="1">#REF!</definedName>
    <definedName name="July_CAMP" localSheetId="2">#REF!</definedName>
    <definedName name="July_CAMP" localSheetId="3">#REF!</definedName>
    <definedName name="Open_Contracts" localSheetId="1">#REF!</definedName>
    <definedName name="Open_Contracts" localSheetId="3">#REF!</definedName>
    <definedName name="_xlnm.Print_Area" localSheetId="2">'Project List'!$A$1:$E$758</definedName>
    <definedName name="_xlnm.Print_Area" localSheetId="3">Trans!$A$1:$W$362</definedName>
    <definedName name="_xlnm.Print_Titles" localSheetId="5">'Budget by Main Project'!$2:$2</definedName>
    <definedName name="_xlnm.Print_Titles" localSheetId="4">'Budget Table'!$1:$1</definedName>
    <definedName name="_xlnm.Print_Titles" localSheetId="6">'FYE 2014'!$2:$2</definedName>
    <definedName name="_xlnm.Print_Titles" localSheetId="2">'Project List'!$1:$1</definedName>
    <definedName name="_xlnm.Print_Titles" localSheetId="3">Trans!$1:$1</definedName>
    <definedName name="Reconciliation___Master" localSheetId="3">#REF!</definedName>
    <definedName name="Vendors_Not_In_Master" localSheetId="1">#REF!</definedName>
    <definedName name="Vendors_Not_In_Master" localSheetId="2">#REF!</definedName>
    <definedName name="Vendors_Not_In_Master" localSheetId="0">#REF!</definedName>
    <definedName name="Vendors_Not_In_Master" localSheetId="3">#REF!</definedName>
  </definedNames>
  <calcPr calcId="145621"/>
  <pivotCaches>
    <pivotCache cacheId="2604" r:id="rId8"/>
    <pivotCache cacheId="2605" r:id="rId9"/>
  </pivotCaches>
</workbook>
</file>

<file path=xl/calcChain.xml><?xml version="1.0" encoding="utf-8"?>
<calcChain xmlns="http://schemas.openxmlformats.org/spreadsheetml/2006/main">
  <c r="Y3" i="10" l="1"/>
  <c r="Y4" i="10"/>
  <c r="Y5" i="10"/>
  <c r="Y6" i="10"/>
  <c r="Y7" i="10"/>
  <c r="Y8" i="10"/>
  <c r="Y9" i="10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Y30" i="10"/>
  <c r="Y31" i="10"/>
  <c r="Y32" i="10"/>
  <c r="Y33" i="10"/>
  <c r="Y34" i="10"/>
  <c r="Y35" i="10"/>
  <c r="Y36" i="10"/>
  <c r="Y37" i="10"/>
  <c r="Y38" i="10"/>
  <c r="Y39" i="10"/>
  <c r="Y40" i="10"/>
  <c r="Y41" i="10"/>
  <c r="Y42" i="10"/>
  <c r="Y43" i="10"/>
  <c r="Y44" i="10"/>
  <c r="Y45" i="10"/>
  <c r="Y46" i="10"/>
  <c r="Y47" i="10"/>
  <c r="Y48" i="10"/>
  <c r="Y49" i="10"/>
  <c r="Y50" i="10"/>
  <c r="Y51" i="10"/>
  <c r="Y52" i="10"/>
  <c r="Y53" i="10"/>
  <c r="Y54" i="10"/>
  <c r="Y55" i="10"/>
  <c r="Y56" i="10"/>
  <c r="Y57" i="10"/>
  <c r="Y58" i="10"/>
  <c r="Y59" i="10"/>
  <c r="Y60" i="10"/>
  <c r="Y61" i="10"/>
  <c r="Y62" i="10"/>
  <c r="Y63" i="10"/>
  <c r="Y64" i="10"/>
  <c r="Y65" i="10"/>
  <c r="Y66" i="10"/>
  <c r="Y67" i="10"/>
  <c r="Y68" i="10"/>
  <c r="Y69" i="10"/>
  <c r="Y70" i="10"/>
  <c r="Y71" i="10"/>
  <c r="Y72" i="10"/>
  <c r="Y73" i="10"/>
  <c r="Y74" i="10"/>
  <c r="Y75" i="10"/>
  <c r="Y76" i="10"/>
  <c r="Y77" i="10"/>
  <c r="Y78" i="10"/>
  <c r="Y79" i="10"/>
  <c r="Y80" i="10"/>
  <c r="Y81" i="10"/>
  <c r="Y82" i="10"/>
  <c r="Y83" i="10"/>
  <c r="Y84" i="10"/>
  <c r="Y85" i="10"/>
  <c r="Y86" i="10"/>
  <c r="Y87" i="10"/>
  <c r="Y88" i="10"/>
  <c r="Y89" i="10"/>
  <c r="Y90" i="10"/>
  <c r="Y91" i="10"/>
  <c r="Y92" i="10"/>
  <c r="Y93" i="10"/>
  <c r="Y94" i="10"/>
  <c r="Y95" i="10"/>
  <c r="Y96" i="10"/>
  <c r="Y97" i="10"/>
  <c r="Y98" i="10"/>
  <c r="Y99" i="10"/>
  <c r="Y100" i="10"/>
  <c r="Y101" i="10"/>
  <c r="Y102" i="10"/>
  <c r="Y103" i="10"/>
  <c r="Y104" i="10"/>
  <c r="Y105" i="10"/>
  <c r="Y106" i="10"/>
  <c r="Y107" i="10"/>
  <c r="Y108" i="10"/>
  <c r="Y109" i="10"/>
  <c r="Y110" i="10"/>
  <c r="Y111" i="10"/>
  <c r="Y112" i="10"/>
  <c r="Y113" i="10"/>
  <c r="Y114" i="10"/>
  <c r="Y115" i="10"/>
  <c r="Y116" i="10"/>
  <c r="Y117" i="10"/>
  <c r="Y118" i="10"/>
  <c r="Y119" i="10"/>
  <c r="Y120" i="10"/>
  <c r="Y121" i="10"/>
  <c r="Y122" i="10"/>
  <c r="Y123" i="10"/>
  <c r="Y124" i="10"/>
  <c r="Y125" i="10"/>
  <c r="Y126" i="10"/>
  <c r="Y127" i="10"/>
  <c r="Y128" i="10"/>
  <c r="Y129" i="10"/>
  <c r="Y130" i="10"/>
  <c r="Y131" i="10"/>
  <c r="Y132" i="10"/>
  <c r="Y133" i="10"/>
  <c r="Y134" i="10"/>
  <c r="Y135" i="10"/>
  <c r="Y136" i="10"/>
  <c r="Y137" i="10"/>
  <c r="Y138" i="10"/>
  <c r="Y139" i="10"/>
  <c r="Y140" i="10"/>
  <c r="Y141" i="10"/>
  <c r="Y142" i="10"/>
  <c r="Y143" i="10"/>
  <c r="Y144" i="10"/>
  <c r="Y145" i="10"/>
  <c r="Y146" i="10"/>
  <c r="Y147" i="10"/>
  <c r="Y148" i="10"/>
  <c r="Y149" i="10"/>
  <c r="Y150" i="10"/>
  <c r="Y151" i="10"/>
  <c r="Y152" i="10"/>
  <c r="Y153" i="10"/>
  <c r="Y154" i="10"/>
  <c r="Y155" i="10"/>
  <c r="Y156" i="10"/>
  <c r="Y157" i="10"/>
  <c r="Y158" i="10"/>
  <c r="Y159" i="10"/>
  <c r="Y160" i="10"/>
  <c r="Y161" i="10"/>
  <c r="Y162" i="10"/>
  <c r="Y163" i="10"/>
  <c r="Y164" i="10"/>
  <c r="Y165" i="10"/>
  <c r="Y166" i="10"/>
  <c r="Y167" i="10"/>
  <c r="Y168" i="10"/>
  <c r="Y169" i="10"/>
  <c r="Y170" i="10"/>
  <c r="Y171" i="10"/>
  <c r="Y172" i="10"/>
  <c r="Y173" i="10"/>
  <c r="Y174" i="10"/>
  <c r="Y175" i="10"/>
  <c r="Y176" i="10"/>
  <c r="Y177" i="10"/>
  <c r="Y178" i="10"/>
  <c r="Y179" i="10"/>
  <c r="Y180" i="10"/>
  <c r="Y181" i="10"/>
  <c r="Y182" i="10"/>
  <c r="Y183" i="10"/>
  <c r="Y184" i="10"/>
  <c r="Y185" i="10"/>
  <c r="Y186" i="10"/>
  <c r="Y187" i="10"/>
  <c r="Y188" i="10"/>
  <c r="Y189" i="10"/>
  <c r="Y190" i="10"/>
  <c r="Y191" i="10"/>
  <c r="Y192" i="10"/>
  <c r="Y193" i="10"/>
  <c r="Y194" i="10"/>
  <c r="Y195" i="10"/>
  <c r="Y196" i="10"/>
  <c r="Y197" i="10"/>
  <c r="Y198" i="10"/>
  <c r="Y199" i="10"/>
  <c r="Y200" i="10"/>
  <c r="Y201" i="10"/>
  <c r="Y202" i="10"/>
  <c r="Y203" i="10"/>
  <c r="Y204" i="10"/>
  <c r="Y205" i="10"/>
  <c r="Y206" i="10"/>
  <c r="Y207" i="10"/>
  <c r="Y208" i="10"/>
  <c r="Y209" i="10"/>
  <c r="Y210" i="10"/>
  <c r="Y211" i="10"/>
  <c r="Y212" i="10"/>
  <c r="Y213" i="10"/>
  <c r="Y214" i="10"/>
  <c r="Y215" i="10"/>
  <c r="Y216" i="10"/>
  <c r="Y217" i="10"/>
  <c r="Y218" i="10"/>
  <c r="Y219" i="10"/>
  <c r="Y220" i="10"/>
  <c r="Y221" i="10"/>
  <c r="Y222" i="10"/>
  <c r="Y223" i="10"/>
  <c r="Y224" i="10"/>
  <c r="Y225" i="10"/>
  <c r="Y226" i="10"/>
  <c r="Y227" i="10"/>
  <c r="Y228" i="10"/>
  <c r="Y229" i="10"/>
  <c r="Y230" i="10"/>
  <c r="Y231" i="10"/>
  <c r="Y232" i="10"/>
  <c r="Y233" i="10"/>
  <c r="Y234" i="10"/>
  <c r="Y235" i="10"/>
  <c r="Y236" i="10"/>
  <c r="Y237" i="10"/>
  <c r="Y238" i="10"/>
  <c r="Y239" i="10"/>
  <c r="Y240" i="10"/>
  <c r="Y241" i="10"/>
  <c r="Y242" i="10"/>
  <c r="Y243" i="10"/>
  <c r="Y244" i="10"/>
  <c r="Y245" i="10"/>
  <c r="Y246" i="10"/>
  <c r="Y247" i="10"/>
  <c r="Y248" i="10"/>
  <c r="Y249" i="10"/>
  <c r="Y250" i="10"/>
  <c r="Y251" i="10"/>
  <c r="Y252" i="10"/>
  <c r="Y253" i="10"/>
  <c r="Y254" i="10"/>
  <c r="Y255" i="10"/>
  <c r="Y256" i="10"/>
  <c r="Y257" i="10"/>
  <c r="Y258" i="10"/>
  <c r="Y259" i="10"/>
  <c r="Y260" i="10"/>
  <c r="Y261" i="10"/>
  <c r="Y262" i="10"/>
  <c r="Y263" i="10"/>
  <c r="Y264" i="10"/>
  <c r="Y265" i="10"/>
  <c r="Y266" i="10"/>
  <c r="Y267" i="10"/>
  <c r="Y268" i="10"/>
  <c r="Y269" i="10"/>
  <c r="Y270" i="10"/>
  <c r="Y271" i="10"/>
  <c r="Y272" i="10"/>
  <c r="Y273" i="10"/>
  <c r="Y274" i="10"/>
  <c r="Y275" i="10"/>
  <c r="Y276" i="10"/>
  <c r="Y277" i="10"/>
  <c r="Y278" i="10"/>
  <c r="Y279" i="10"/>
  <c r="Y280" i="10"/>
  <c r="Y281" i="10"/>
  <c r="Y282" i="10"/>
  <c r="Y283" i="10"/>
  <c r="Y284" i="10"/>
  <c r="Y285" i="10"/>
  <c r="Y286" i="10"/>
  <c r="Y287" i="10"/>
  <c r="Y288" i="10"/>
  <c r="Y289" i="10"/>
  <c r="Y290" i="10"/>
  <c r="Y291" i="10"/>
  <c r="Y292" i="10"/>
  <c r="Y293" i="10"/>
  <c r="Y294" i="10"/>
  <c r="Y295" i="10"/>
  <c r="Y296" i="10"/>
  <c r="Y297" i="10"/>
  <c r="Y298" i="10"/>
  <c r="Y299" i="10"/>
  <c r="Y300" i="10"/>
  <c r="Y301" i="10"/>
  <c r="Y302" i="10"/>
  <c r="Y303" i="10"/>
  <c r="Y304" i="10"/>
  <c r="Y305" i="10"/>
  <c r="Y306" i="10"/>
  <c r="Y307" i="10"/>
  <c r="Y308" i="10"/>
  <c r="Y309" i="10"/>
  <c r="Y310" i="10"/>
  <c r="Y311" i="10"/>
  <c r="Y312" i="10"/>
  <c r="Y313" i="10"/>
  <c r="Y314" i="10"/>
  <c r="Y315" i="10"/>
  <c r="Y316" i="10"/>
  <c r="Y317" i="10"/>
  <c r="Y318" i="10"/>
  <c r="Y319" i="10"/>
  <c r="Y320" i="10"/>
  <c r="Y321" i="10"/>
  <c r="Y322" i="10"/>
  <c r="Y323" i="10"/>
  <c r="Y324" i="10"/>
  <c r="Y325" i="10"/>
  <c r="Y326" i="10"/>
  <c r="Y327" i="10"/>
  <c r="Y328" i="10"/>
  <c r="Y329" i="10"/>
  <c r="Y330" i="10"/>
  <c r="Y331" i="10"/>
  <c r="Y332" i="10"/>
  <c r="Y333" i="10"/>
  <c r="Y334" i="10"/>
  <c r="Y335" i="10"/>
  <c r="Y336" i="10"/>
  <c r="Y337" i="10"/>
  <c r="Y338" i="10"/>
  <c r="Y339" i="10"/>
  <c r="Y340" i="10"/>
  <c r="Y341" i="10"/>
  <c r="Y342" i="10"/>
  <c r="Y343" i="10"/>
  <c r="Y344" i="10"/>
  <c r="Y345" i="10"/>
  <c r="Y346" i="10"/>
  <c r="Y347" i="10"/>
  <c r="Y348" i="10"/>
  <c r="Y349" i="10"/>
  <c r="Y350" i="10"/>
  <c r="Y351" i="10"/>
  <c r="Y352" i="10"/>
  <c r="Y353" i="10"/>
  <c r="Y354" i="10"/>
  <c r="Y355" i="10"/>
  <c r="Y2" i="10"/>
  <c r="W2" i="10"/>
  <c r="W83" i="10" l="1"/>
  <c r="W113" i="10"/>
  <c r="D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63" i="10"/>
  <c r="D264" i="10"/>
  <c r="D265" i="10"/>
  <c r="D266" i="10"/>
  <c r="D267" i="10"/>
  <c r="D268" i="10"/>
  <c r="D269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D282" i="10"/>
  <c r="D283" i="10"/>
  <c r="D284" i="10"/>
  <c r="D285" i="10"/>
  <c r="D286" i="10"/>
  <c r="D287" i="10"/>
  <c r="D288" i="10"/>
  <c r="D289" i="10"/>
  <c r="D290" i="10"/>
  <c r="D291" i="10"/>
  <c r="D292" i="10"/>
  <c r="D293" i="10"/>
  <c r="D294" i="10"/>
  <c r="D295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D312" i="10"/>
  <c r="D313" i="10"/>
  <c r="D314" i="10"/>
  <c r="D315" i="10"/>
  <c r="D316" i="10"/>
  <c r="D317" i="10"/>
  <c r="D318" i="10"/>
  <c r="D319" i="10"/>
  <c r="D320" i="10"/>
  <c r="D321" i="10"/>
  <c r="D322" i="10"/>
  <c r="D323" i="10"/>
  <c r="D324" i="10"/>
  <c r="D325" i="10"/>
  <c r="D326" i="10"/>
  <c r="D327" i="10"/>
  <c r="D328" i="10"/>
  <c r="D329" i="10"/>
  <c r="D330" i="10"/>
  <c r="D331" i="10"/>
  <c r="D332" i="10"/>
  <c r="D333" i="10"/>
  <c r="D334" i="10"/>
  <c r="D335" i="10"/>
  <c r="D336" i="10"/>
  <c r="D337" i="10"/>
  <c r="D338" i="10"/>
  <c r="D339" i="10"/>
  <c r="D340" i="10"/>
  <c r="D341" i="10"/>
  <c r="D342" i="10"/>
  <c r="D343" i="10"/>
  <c r="D344" i="10"/>
  <c r="D345" i="10"/>
  <c r="D346" i="10"/>
  <c r="D347" i="10"/>
  <c r="D348" i="10"/>
  <c r="D349" i="10"/>
  <c r="D350" i="10"/>
  <c r="D351" i="10"/>
  <c r="D352" i="10"/>
  <c r="D353" i="10"/>
  <c r="D354" i="10"/>
  <c r="D355" i="10"/>
  <c r="D2" i="10"/>
  <c r="W268" i="10"/>
  <c r="U357" i="10"/>
  <c r="T357" i="10"/>
  <c r="K357" i="10" l="1"/>
  <c r="L357" i="10"/>
  <c r="M357" i="10"/>
  <c r="N357" i="10"/>
  <c r="O357" i="10"/>
  <c r="P357" i="10"/>
  <c r="Q357" i="10"/>
  <c r="R357" i="10"/>
  <c r="S357" i="10"/>
  <c r="W356" i="10"/>
  <c r="J357" i="10"/>
  <c r="H357" i="10"/>
  <c r="W354" i="10"/>
  <c r="W353" i="10"/>
  <c r="W352" i="10"/>
  <c r="W351" i="10"/>
  <c r="W350" i="10"/>
  <c r="W349" i="10"/>
  <c r="W348" i="10"/>
  <c r="W347" i="10"/>
  <c r="W346" i="10"/>
  <c r="W345" i="10"/>
  <c r="W344" i="10"/>
  <c r="W343" i="10"/>
  <c r="W342" i="10"/>
  <c r="W341" i="10"/>
  <c r="W340" i="10"/>
  <c r="W339" i="10"/>
  <c r="W338" i="10"/>
  <c r="W337" i="10"/>
  <c r="W336" i="10"/>
  <c r="W335" i="10"/>
  <c r="W334" i="10"/>
  <c r="W333" i="10"/>
  <c r="W332" i="10"/>
  <c r="W331" i="10"/>
  <c r="W330" i="10"/>
  <c r="W329" i="10"/>
  <c r="W328" i="10"/>
  <c r="W327" i="10"/>
  <c r="W326" i="10"/>
  <c r="W325" i="10"/>
  <c r="W324" i="10"/>
  <c r="W323" i="10"/>
  <c r="W322" i="10"/>
  <c r="W321" i="10"/>
  <c r="W320" i="10"/>
  <c r="W319" i="10"/>
  <c r="W318" i="10"/>
  <c r="W317" i="10"/>
  <c r="W316" i="10"/>
  <c r="W315" i="10"/>
  <c r="W314" i="10"/>
  <c r="W313" i="10"/>
  <c r="W312" i="10"/>
  <c r="W311" i="10"/>
  <c r="W310" i="10"/>
  <c r="W309" i="10"/>
  <c r="W308" i="10"/>
  <c r="W307" i="10"/>
  <c r="W306" i="10"/>
  <c r="W305" i="10"/>
  <c r="W304" i="10"/>
  <c r="W299" i="10"/>
  <c r="W303" i="10"/>
  <c r="W302" i="10"/>
  <c r="W301" i="10"/>
  <c r="W300" i="10"/>
  <c r="W298" i="10"/>
  <c r="W297" i="10"/>
  <c r="W296" i="10"/>
  <c r="W295" i="10"/>
  <c r="W294" i="10"/>
  <c r="W293" i="10"/>
  <c r="W292" i="10"/>
  <c r="W291" i="10"/>
  <c r="W290" i="10"/>
  <c r="W289" i="10"/>
  <c r="W288" i="10"/>
  <c r="W287" i="10"/>
  <c r="W286" i="10"/>
  <c r="W285" i="10"/>
  <c r="W284" i="10"/>
  <c r="W283" i="10"/>
  <c r="W282" i="10"/>
  <c r="W281" i="10"/>
  <c r="W280" i="10"/>
  <c r="W279" i="10"/>
  <c r="W278" i="10"/>
  <c r="W277" i="10"/>
  <c r="W276" i="10"/>
  <c r="W275" i="10"/>
  <c r="W274" i="10"/>
  <c r="W273" i="10"/>
  <c r="W272" i="10"/>
  <c r="W271" i="10"/>
  <c r="W270" i="10"/>
  <c r="W269" i="10"/>
  <c r="W267" i="10"/>
  <c r="W266" i="10"/>
  <c r="W265" i="10"/>
  <c r="W264" i="10"/>
  <c r="W263" i="10"/>
  <c r="W262" i="10"/>
  <c r="W261" i="10"/>
  <c r="W260" i="10"/>
  <c r="W259" i="10"/>
  <c r="W258" i="10"/>
  <c r="W257" i="10"/>
  <c r="W256" i="10"/>
  <c r="W255" i="10"/>
  <c r="W254" i="10"/>
  <c r="W253" i="10"/>
  <c r="W252" i="10"/>
  <c r="W251" i="10"/>
  <c r="W250" i="10"/>
  <c r="W249" i="10"/>
  <c r="W248" i="10"/>
  <c r="W247" i="10"/>
  <c r="W246" i="10"/>
  <c r="W245" i="10"/>
  <c r="W244" i="10"/>
  <c r="W243" i="10"/>
  <c r="W242" i="10"/>
  <c r="W241" i="10"/>
  <c r="W240" i="10"/>
  <c r="W239" i="10"/>
  <c r="W238" i="10"/>
  <c r="W237" i="10"/>
  <c r="W236" i="10"/>
  <c r="W235" i="10"/>
  <c r="W234" i="10"/>
  <c r="W233" i="10"/>
  <c r="W232" i="10"/>
  <c r="W231" i="10"/>
  <c r="W230" i="10"/>
  <c r="W229" i="10"/>
  <c r="W228" i="10"/>
  <c r="W227" i="10"/>
  <c r="W226" i="10"/>
  <c r="W225" i="10"/>
  <c r="W224" i="10"/>
  <c r="W223" i="10"/>
  <c r="W222" i="10"/>
  <c r="W221" i="10"/>
  <c r="W220" i="10"/>
  <c r="W219" i="10"/>
  <c r="W218" i="10"/>
  <c r="W217" i="10"/>
  <c r="W216" i="10"/>
  <c r="W215" i="10"/>
  <c r="W214" i="10"/>
  <c r="W213" i="10"/>
  <c r="W212" i="10"/>
  <c r="W211" i="10"/>
  <c r="W210" i="10"/>
  <c r="W209" i="10"/>
  <c r="W208" i="10"/>
  <c r="W207" i="10"/>
  <c r="W206" i="10"/>
  <c r="W205" i="10"/>
  <c r="W204" i="10"/>
  <c r="W203" i="10"/>
  <c r="W202" i="10"/>
  <c r="W201" i="10"/>
  <c r="W200" i="10"/>
  <c r="W199" i="10"/>
  <c r="W198" i="10"/>
  <c r="W197" i="10"/>
  <c r="W196" i="10"/>
  <c r="W195" i="10"/>
  <c r="W194" i="10"/>
  <c r="W193" i="10"/>
  <c r="W192" i="10"/>
  <c r="W191" i="10"/>
  <c r="W190" i="10"/>
  <c r="W189" i="10"/>
  <c r="W188" i="10"/>
  <c r="W187" i="10"/>
  <c r="W186" i="10"/>
  <c r="W185" i="10"/>
  <c r="W184" i="10"/>
  <c r="W183" i="10"/>
  <c r="W182" i="10"/>
  <c r="W181" i="10"/>
  <c r="W180" i="10"/>
  <c r="W179" i="10"/>
  <c r="W178" i="10"/>
  <c r="W177" i="10"/>
  <c r="W176" i="10"/>
  <c r="W175" i="10"/>
  <c r="W174" i="10"/>
  <c r="W173" i="10"/>
  <c r="W172" i="10"/>
  <c r="W171" i="10"/>
  <c r="W170" i="10"/>
  <c r="W169" i="10"/>
  <c r="W168" i="10"/>
  <c r="W167" i="10"/>
  <c r="W166" i="10"/>
  <c r="W165" i="10"/>
  <c r="W164" i="10"/>
  <c r="W163" i="10"/>
  <c r="W162" i="10"/>
  <c r="W161" i="10"/>
  <c r="W160" i="10"/>
  <c r="W159" i="10"/>
  <c r="W158" i="10"/>
  <c r="W157" i="10"/>
  <c r="W156" i="10"/>
  <c r="W155" i="10"/>
  <c r="W154" i="10"/>
  <c r="W153" i="10"/>
  <c r="W152" i="10"/>
  <c r="W151" i="10"/>
  <c r="W150" i="10"/>
  <c r="W149" i="10"/>
  <c r="W148" i="10"/>
  <c r="W147" i="10"/>
  <c r="W146" i="10"/>
  <c r="W145" i="10"/>
  <c r="W144" i="10"/>
  <c r="W143" i="10"/>
  <c r="W142" i="10"/>
  <c r="W141" i="10"/>
  <c r="W140" i="10"/>
  <c r="W139" i="10"/>
  <c r="W138" i="10"/>
  <c r="W137" i="10"/>
  <c r="W136" i="10"/>
  <c r="W135" i="10"/>
  <c r="W134" i="10"/>
  <c r="W133" i="10"/>
  <c r="W132" i="10"/>
  <c r="W131" i="10"/>
  <c r="W130" i="10"/>
  <c r="W129" i="10"/>
  <c r="W128" i="10"/>
  <c r="W127" i="10"/>
  <c r="W126" i="10"/>
  <c r="W125" i="10"/>
  <c r="W124" i="10"/>
  <c r="W123" i="10"/>
  <c r="W122" i="10"/>
  <c r="W121" i="10"/>
  <c r="W120" i="10"/>
  <c r="W119" i="10"/>
  <c r="W118" i="10"/>
  <c r="W117" i="10"/>
  <c r="W116" i="10"/>
  <c r="W115" i="10"/>
  <c r="W114" i="10"/>
  <c r="W112" i="10"/>
  <c r="W111" i="10"/>
  <c r="W110" i="10"/>
  <c r="W109" i="10"/>
  <c r="W108" i="10"/>
  <c r="W107" i="10"/>
  <c r="W106" i="10"/>
  <c r="W105" i="10"/>
  <c r="W104" i="10"/>
  <c r="W103" i="10"/>
  <c r="W102" i="10"/>
  <c r="W101" i="10"/>
  <c r="W100" i="10"/>
  <c r="W99" i="10"/>
  <c r="W98" i="10"/>
  <c r="W97" i="10"/>
  <c r="W96" i="10"/>
  <c r="W95" i="10"/>
  <c r="W94" i="10"/>
  <c r="W93" i="10"/>
  <c r="W92" i="10"/>
  <c r="W91" i="10"/>
  <c r="W90" i="10"/>
  <c r="W89" i="10"/>
  <c r="W88" i="10"/>
  <c r="W87" i="10"/>
  <c r="W86" i="10"/>
  <c r="W85" i="10"/>
  <c r="W84" i="10"/>
  <c r="W82" i="10"/>
  <c r="W81" i="10"/>
  <c r="W80" i="10"/>
  <c r="W79" i="10"/>
  <c r="W78" i="10"/>
  <c r="W77" i="10"/>
  <c r="W76" i="10"/>
  <c r="W75" i="10"/>
  <c r="W74" i="10"/>
  <c r="W73" i="10"/>
  <c r="W72" i="10"/>
  <c r="W71" i="10"/>
  <c r="W70" i="10"/>
  <c r="W69" i="10"/>
  <c r="W68" i="10"/>
  <c r="W67" i="10"/>
  <c r="W66" i="10"/>
  <c r="W65" i="10"/>
  <c r="W64" i="10"/>
  <c r="W63" i="10"/>
  <c r="W62" i="10"/>
  <c r="W61" i="10"/>
  <c r="W60" i="10"/>
  <c r="W59" i="10"/>
  <c r="W58" i="10"/>
  <c r="W57" i="10"/>
  <c r="W56" i="10"/>
  <c r="W55" i="10"/>
  <c r="W54" i="10"/>
  <c r="W53" i="10"/>
  <c r="W52" i="10"/>
  <c r="W51" i="10"/>
  <c r="W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W355" i="10" l="1"/>
  <c r="W357" i="10" s="1"/>
  <c r="W359" i="10" s="1"/>
  <c r="I337" i="10"/>
  <c r="I336" i="10"/>
  <c r="I252" i="10"/>
  <c r="I247" i="10"/>
  <c r="I241" i="10"/>
  <c r="I235" i="10"/>
  <c r="I226" i="10"/>
  <c r="I220" i="10"/>
  <c r="I213" i="10"/>
  <c r="I203" i="10"/>
  <c r="I197" i="10"/>
  <c r="I191" i="10"/>
  <c r="I186" i="10"/>
  <c r="I180" i="10"/>
  <c r="I169" i="10"/>
  <c r="I162" i="10"/>
  <c r="I159" i="10"/>
  <c r="I152" i="10"/>
  <c r="I147" i="10"/>
  <c r="I140" i="10"/>
  <c r="I132" i="10"/>
  <c r="I124" i="10"/>
  <c r="I117" i="10"/>
  <c r="I112" i="10"/>
  <c r="I105" i="10"/>
  <c r="I100" i="10"/>
  <c r="I94" i="10"/>
  <c r="I87" i="10"/>
  <c r="I79" i="10"/>
  <c r="I72" i="10"/>
  <c r="I66" i="10"/>
  <c r="I61" i="10"/>
  <c r="I54" i="10"/>
  <c r="I52" i="10"/>
  <c r="I46" i="10"/>
  <c r="I40" i="10"/>
  <c r="I33" i="10"/>
  <c r="I27" i="10"/>
  <c r="I21" i="10"/>
  <c r="I16" i="10"/>
  <c r="I11" i="10"/>
  <c r="I5" i="10"/>
  <c r="I246" i="10"/>
  <c r="I234" i="10"/>
  <c r="I219" i="10"/>
  <c r="I212" i="10"/>
  <c r="I196" i="10"/>
  <c r="I179" i="10"/>
  <c r="I168" i="10"/>
  <c r="I146" i="10"/>
  <c r="I139" i="10"/>
  <c r="I131" i="10"/>
  <c r="I123" i="10"/>
  <c r="I116" i="10"/>
  <c r="I99" i="10"/>
  <c r="I86" i="10"/>
  <c r="I78" i="10"/>
  <c r="I45" i="10"/>
  <c r="I39" i="10"/>
  <c r="I4" i="10"/>
  <c r="I322" i="10"/>
  <c r="I253" i="10"/>
  <c r="I251" i="10"/>
  <c r="I249" i="10"/>
  <c r="I248" i="10"/>
  <c r="I245" i="10"/>
  <c r="I242" i="10"/>
  <c r="I237" i="10"/>
  <c r="I236" i="10"/>
  <c r="I233" i="10"/>
  <c r="I227" i="10"/>
  <c r="I225" i="10"/>
  <c r="I222" i="10"/>
  <c r="I221" i="10"/>
  <c r="I218" i="10"/>
  <c r="I215" i="10"/>
  <c r="I214" i="10"/>
  <c r="I211" i="10"/>
  <c r="I204" i="10"/>
  <c r="I202" i="10"/>
  <c r="I199" i="10"/>
  <c r="I198" i="10"/>
  <c r="I195" i="10"/>
  <c r="I192" i="10"/>
  <c r="I190" i="10"/>
  <c r="I187" i="10"/>
  <c r="I185" i="10"/>
  <c r="I182" i="10"/>
  <c r="I181" i="10"/>
  <c r="I178" i="10"/>
  <c r="I171" i="10"/>
  <c r="I170" i="10"/>
  <c r="I167" i="10"/>
  <c r="I161" i="10"/>
  <c r="I158" i="10"/>
  <c r="I151" i="10"/>
  <c r="I149" i="10"/>
  <c r="I148" i="10"/>
  <c r="I145" i="10"/>
  <c r="I142" i="10"/>
  <c r="I141" i="10"/>
  <c r="I138" i="10"/>
  <c r="I134" i="10"/>
  <c r="I133" i="10"/>
  <c r="I130" i="10"/>
  <c r="I125" i="10"/>
  <c r="I122" i="10"/>
  <c r="I118" i="10"/>
  <c r="I115" i="10"/>
  <c r="I111" i="10"/>
  <c r="I104" i="10"/>
  <c r="I101" i="10"/>
  <c r="I98" i="10"/>
  <c r="I95" i="10"/>
  <c r="I92" i="10"/>
  <c r="I89" i="10"/>
  <c r="I88" i="10"/>
  <c r="I85" i="10"/>
  <c r="I80" i="10"/>
  <c r="I77" i="10"/>
  <c r="I73" i="10"/>
  <c r="I71" i="10"/>
  <c r="I65" i="10"/>
  <c r="I60" i="10"/>
  <c r="I55" i="10"/>
  <c r="I53" i="10"/>
  <c r="I51" i="10"/>
  <c r="I48" i="10"/>
  <c r="I47" i="10"/>
  <c r="I44" i="10"/>
  <c r="I38" i="10"/>
  <c r="I32" i="10"/>
  <c r="I28" i="10"/>
  <c r="I26" i="10"/>
  <c r="I22" i="10"/>
  <c r="I20" i="10"/>
  <c r="I15" i="10"/>
  <c r="I9" i="10"/>
  <c r="I7" i="10"/>
  <c r="I6" i="10"/>
  <c r="I3" i="10"/>
  <c r="I335" i="10"/>
  <c r="I258" i="10"/>
  <c r="I240" i="10"/>
  <c r="I210" i="10"/>
  <c r="I188" i="10"/>
  <c r="I184" i="10"/>
  <c r="I156" i="10"/>
  <c r="I109" i="10"/>
  <c r="I93" i="10"/>
  <c r="I70" i="10"/>
  <c r="I50" i="10"/>
  <c r="I19" i="10"/>
  <c r="I10" i="10"/>
  <c r="I244" i="10"/>
  <c r="I232" i="10"/>
  <c r="I217" i="10"/>
  <c r="I209" i="10"/>
  <c r="I194" i="10"/>
  <c r="I176" i="10"/>
  <c r="I166" i="10"/>
  <c r="I144" i="10"/>
  <c r="I137" i="10"/>
  <c r="I128" i="10"/>
  <c r="I121" i="10"/>
  <c r="I114" i="10"/>
  <c r="I97" i="10"/>
  <c r="I84" i="10"/>
  <c r="I76" i="10"/>
  <c r="I43" i="10"/>
  <c r="I37" i="10"/>
  <c r="I2" i="10"/>
  <c r="I347" i="10"/>
  <c r="I346" i="10"/>
  <c r="I345" i="10"/>
  <c r="I344" i="10"/>
  <c r="I318" i="10"/>
  <c r="I301" i="10"/>
  <c r="I285" i="10"/>
  <c r="I165" i="10"/>
  <c r="I155" i="10"/>
  <c r="I108" i="10"/>
  <c r="I69" i="10"/>
  <c r="I36" i="10"/>
  <c r="I343" i="10"/>
  <c r="I317" i="10"/>
  <c r="I308" i="10"/>
  <c r="I300" i="10"/>
  <c r="I284" i="10"/>
  <c r="I164" i="10"/>
  <c r="I154" i="10"/>
  <c r="I107" i="10"/>
  <c r="I68" i="10"/>
  <c r="I35" i="10"/>
  <c r="I342" i="10"/>
  <c r="I334" i="10"/>
  <c r="I324" i="10"/>
  <c r="I309" i="10"/>
  <c r="I267" i="10"/>
  <c r="I264" i="10"/>
  <c r="I250" i="10"/>
  <c r="I243" i="10"/>
  <c r="I239" i="10"/>
  <c r="I228" i="10"/>
  <c r="I224" i="10"/>
  <c r="I223" i="10"/>
  <c r="I216" i="10"/>
  <c r="I205" i="10"/>
  <c r="I201" i="10"/>
  <c r="I200" i="10"/>
  <c r="I193" i="10"/>
  <c r="I183" i="10"/>
  <c r="I173" i="10"/>
  <c r="I172" i="10"/>
  <c r="I150" i="10"/>
  <c r="I136" i="10"/>
  <c r="I135" i="10"/>
  <c r="I127" i="10"/>
  <c r="I126" i="10"/>
  <c r="I120" i="10"/>
  <c r="I119" i="10"/>
  <c r="I102" i="10"/>
  <c r="I96" i="10"/>
  <c r="I91" i="10"/>
  <c r="I90" i="10"/>
  <c r="I82" i="10"/>
  <c r="I81" i="10"/>
  <c r="I74" i="10"/>
  <c r="I56" i="10"/>
  <c r="I49" i="10"/>
  <c r="I42" i="10"/>
  <c r="I41" i="10"/>
  <c r="I24" i="10"/>
  <c r="I23" i="10"/>
  <c r="I14" i="10"/>
  <c r="I12" i="10"/>
  <c r="I8" i="10"/>
  <c r="I163" i="10"/>
  <c r="I153" i="10"/>
  <c r="I106" i="10"/>
  <c r="I67" i="10"/>
  <c r="I34" i="10"/>
  <c r="I17" i="10"/>
  <c r="I316" i="10"/>
  <c r="I298" i="10"/>
  <c r="I283" i="10"/>
  <c r="I355" i="10"/>
  <c r="I354" i="10"/>
  <c r="I353" i="10"/>
  <c r="I352" i="10"/>
  <c r="I351" i="10"/>
  <c r="I350" i="10"/>
  <c r="I349" i="10"/>
  <c r="I320" i="10"/>
  <c r="I311" i="10"/>
  <c r="I293" i="10"/>
  <c r="I274" i="10"/>
  <c r="I255" i="10"/>
  <c r="I230" i="10"/>
  <c r="I207" i="10"/>
  <c r="I63" i="10"/>
  <c r="I58" i="10"/>
  <c r="I30" i="10"/>
  <c r="I321" i="10"/>
  <c r="I312" i="10"/>
  <c r="I304" i="10"/>
  <c r="I294" i="10"/>
  <c r="I275" i="10"/>
  <c r="I256" i="10"/>
  <c r="I231" i="10"/>
  <c r="I208" i="10"/>
  <c r="I175" i="10"/>
  <c r="I64" i="10"/>
  <c r="I59" i="10"/>
  <c r="I31" i="10"/>
  <c r="I327" i="10"/>
  <c r="I265" i="10"/>
  <c r="I257" i="10"/>
  <c r="I160" i="10"/>
  <c r="I75" i="10"/>
  <c r="I25" i="10"/>
  <c r="I348" i="10"/>
  <c r="I254" i="10"/>
  <c r="I238" i="10"/>
  <c r="I229" i="10"/>
  <c r="I206" i="10"/>
  <c r="I189" i="10"/>
  <c r="I177" i="10"/>
  <c r="I174" i="10"/>
  <c r="I157" i="10"/>
  <c r="I143" i="10"/>
  <c r="I129" i="10"/>
  <c r="I110" i="10"/>
  <c r="I62" i="10"/>
  <c r="I57" i="10"/>
  <c r="I29" i="10"/>
  <c r="I13" i="10"/>
  <c r="I329" i="10"/>
  <c r="I319" i="10"/>
  <c r="I310" i="10"/>
  <c r="I299" i="10"/>
  <c r="I303" i="10"/>
  <c r="I302" i="10"/>
  <c r="I292" i="10"/>
  <c r="I289" i="10"/>
  <c r="I341" i="10"/>
  <c r="I340" i="10"/>
  <c r="I339" i="10"/>
  <c r="I328" i="10"/>
  <c r="I326" i="10"/>
  <c r="I315" i="10"/>
  <c r="I307" i="10"/>
  <c r="I297" i="10"/>
  <c r="I291" i="10"/>
  <c r="I288" i="10"/>
  <c r="I282" i="10"/>
  <c r="I281" i="10"/>
  <c r="I278" i="10"/>
  <c r="I273" i="10"/>
  <c r="I271" i="10"/>
  <c r="I266" i="10"/>
  <c r="I263" i="10"/>
  <c r="I261" i="10"/>
  <c r="I287" i="10"/>
  <c r="I280" i="10"/>
  <c r="I277" i="10"/>
  <c r="I270" i="10"/>
  <c r="I313" i="10"/>
  <c r="I305" i="10"/>
  <c r="I295" i="10"/>
  <c r="I333" i="10"/>
  <c r="I332" i="10"/>
  <c r="I331" i="10"/>
  <c r="I330" i="10"/>
  <c r="I325" i="10"/>
  <c r="I323" i="10"/>
  <c r="I314" i="10"/>
  <c r="I306" i="10"/>
  <c r="I296" i="10"/>
  <c r="I290" i="10"/>
  <c r="I272" i="10"/>
  <c r="I262" i="10"/>
  <c r="I260" i="10"/>
  <c r="I259" i="10"/>
  <c r="I103" i="10"/>
  <c r="I286" i="10"/>
  <c r="I279" i="10"/>
  <c r="I276" i="10"/>
  <c r="I269" i="10"/>
  <c r="I338" i="10"/>
  <c r="I357" i="10" l="1"/>
  <c r="J362" i="10"/>
  <c r="V359" i="10" l="1"/>
</calcChain>
</file>

<file path=xl/sharedStrings.xml><?xml version="1.0" encoding="utf-8"?>
<sst xmlns="http://schemas.openxmlformats.org/spreadsheetml/2006/main" count="18004" uniqueCount="3944">
  <si>
    <t>Mira Vista</t>
  </si>
  <si>
    <t>Main Prj Name</t>
  </si>
  <si>
    <t>Elementary Phase 1B</t>
  </si>
  <si>
    <t>1041002</t>
  </si>
  <si>
    <t>Technology</t>
  </si>
  <si>
    <t>Quick Start Projects</t>
  </si>
  <si>
    <t>1041005</t>
  </si>
  <si>
    <t>Bayview Quickstart</t>
  </si>
  <si>
    <t>Furniture &amp; Equipment</t>
  </si>
  <si>
    <t>1041008</t>
  </si>
  <si>
    <t>Bayview F&amp;E</t>
  </si>
  <si>
    <t>Network and Technology</t>
  </si>
  <si>
    <t>1041009</t>
  </si>
  <si>
    <t>Bayview E-Rate Technology</t>
  </si>
  <si>
    <t>Additional Projects</t>
  </si>
  <si>
    <t>1041010</t>
  </si>
  <si>
    <t>Bayview Additional</t>
  </si>
  <si>
    <t>Community Kitchens</t>
  </si>
  <si>
    <t>1041011</t>
  </si>
  <si>
    <t>Bayview Community Kitchen</t>
  </si>
  <si>
    <t>1041223</t>
  </si>
  <si>
    <t>Bayview Restrooms, Walls &amp; Roof</t>
  </si>
  <si>
    <t>1051005</t>
  </si>
  <si>
    <t>Chavez Quickstart</t>
  </si>
  <si>
    <t>Chavez &amp; Hanna Ranch</t>
  </si>
  <si>
    <t>1051006</t>
  </si>
  <si>
    <t>Chavez Renovation</t>
  </si>
  <si>
    <t>1051009</t>
  </si>
  <si>
    <t>Chavez E-Rate Technology</t>
  </si>
  <si>
    <t>Deferred Capital Projects</t>
  </si>
  <si>
    <t>1051218</t>
  </si>
  <si>
    <t>Chavez Deferred Capital</t>
  </si>
  <si>
    <t>1081218</t>
  </si>
  <si>
    <t>Cameron Deferred Capital</t>
  </si>
  <si>
    <t>1091005</t>
  </si>
  <si>
    <t>Castro Quickstart</t>
  </si>
  <si>
    <t>1091009</t>
  </si>
  <si>
    <t>Castro E-Rate Technology</t>
  </si>
  <si>
    <t>Elementary Renovation</t>
  </si>
  <si>
    <t>1091202</t>
  </si>
  <si>
    <t>Renovation Phase 2A - 3</t>
  </si>
  <si>
    <t>1101003</t>
  </si>
  <si>
    <t>Collins Other</t>
  </si>
  <si>
    <t>Other Projects</t>
  </si>
  <si>
    <t>1101005</t>
  </si>
  <si>
    <t>Collins Quickstart</t>
  </si>
  <si>
    <t>1101009</t>
  </si>
  <si>
    <t>Collins E-Rate Technology</t>
  </si>
  <si>
    <t>1101010</t>
  </si>
  <si>
    <t>Collins Additional</t>
  </si>
  <si>
    <t>1101215</t>
  </si>
  <si>
    <t>1101218</t>
  </si>
  <si>
    <t>Collins Deferred Capital</t>
  </si>
  <si>
    <t>1101612</t>
  </si>
  <si>
    <t>1121005</t>
  </si>
  <si>
    <t>Coronado Quickstart</t>
  </si>
  <si>
    <t>1121009</t>
  </si>
  <si>
    <t>Coronado E-Rate Technology</t>
  </si>
  <si>
    <t>1121010</t>
  </si>
  <si>
    <t>Coronado Additional</t>
  </si>
  <si>
    <t>School Renovation</t>
  </si>
  <si>
    <t>1121341</t>
  </si>
  <si>
    <t>1151005</t>
  </si>
  <si>
    <t>Dover Quickstart</t>
  </si>
  <si>
    <t>1151009</t>
  </si>
  <si>
    <t>Dover E-Rate Technology</t>
  </si>
  <si>
    <t>1151201</t>
  </si>
  <si>
    <t>1151220</t>
  </si>
  <si>
    <t>Dover F&amp;E</t>
  </si>
  <si>
    <t>1151221</t>
  </si>
  <si>
    <t>Dover Technology</t>
  </si>
  <si>
    <t>1161002</t>
  </si>
  <si>
    <t>1161005</t>
  </si>
  <si>
    <t>Downer Quickstart</t>
  </si>
  <si>
    <t>1161008</t>
  </si>
  <si>
    <t>Downer F&amp;E</t>
  </si>
  <si>
    <t>1161009</t>
  </si>
  <si>
    <t>Downer E-Rate Technology</t>
  </si>
  <si>
    <t>1161223</t>
  </si>
  <si>
    <t>Downer Restrooms, Walls &amp; Roof</t>
  </si>
  <si>
    <t>1171002</t>
  </si>
  <si>
    <t>1171005</t>
  </si>
  <si>
    <t>Ellerhorst Quickstart</t>
  </si>
  <si>
    <t>1171008</t>
  </si>
  <si>
    <t>Ellerhorst F&amp;E</t>
  </si>
  <si>
    <t>1171009</t>
  </si>
  <si>
    <t>Ellerhorst E-Rate Technology</t>
  </si>
  <si>
    <t>1171010</t>
  </si>
  <si>
    <t>Ellerhorst Additional</t>
  </si>
  <si>
    <t>Ellerhorst Community Kitchen</t>
  </si>
  <si>
    <t>1171011</t>
  </si>
  <si>
    <t>1171223</t>
  </si>
  <si>
    <t>Ellerhorst Restrooms, Walls &amp; Roof</t>
  </si>
  <si>
    <t>1201003</t>
  </si>
  <si>
    <t>El Sobrante Other</t>
  </si>
  <si>
    <t>1201005</t>
  </si>
  <si>
    <t>El Sobrante Quickstart</t>
  </si>
  <si>
    <t>1201009</t>
  </si>
  <si>
    <t>El Sobrante E-Rate Technology</t>
  </si>
  <si>
    <t>1221005</t>
  </si>
  <si>
    <t>Highland Quickstart</t>
  </si>
  <si>
    <t>1221009</t>
  </si>
  <si>
    <t>Highland E-Rate Technology</t>
  </si>
  <si>
    <t>1221010</t>
  </si>
  <si>
    <t>Highland Additional</t>
  </si>
  <si>
    <t>1221218</t>
  </si>
  <si>
    <t>Highland Deferred Capital</t>
  </si>
  <si>
    <t>1221357</t>
  </si>
  <si>
    <t>1231005</t>
  </si>
  <si>
    <t>Fairmont Quickstart</t>
  </si>
  <si>
    <t>1231009</t>
  </si>
  <si>
    <t>Fairmont E-Rate Technology</t>
  </si>
  <si>
    <t>1231349</t>
  </si>
  <si>
    <t>1241005</t>
  </si>
  <si>
    <t>Ford Quickstart</t>
  </si>
  <si>
    <t>1241009</t>
  </si>
  <si>
    <t>Ford E-Rate Technology</t>
  </si>
  <si>
    <t>1241203</t>
  </si>
  <si>
    <t>1241220</t>
  </si>
  <si>
    <t>Ford F&amp;E</t>
  </si>
  <si>
    <t>1241221</t>
  </si>
  <si>
    <t>Ford Technology</t>
  </si>
  <si>
    <t>1251003</t>
  </si>
  <si>
    <t>Grant Other</t>
  </si>
  <si>
    <t>1251005</t>
  </si>
  <si>
    <t>Grant Quickstart</t>
  </si>
  <si>
    <t>1251009</t>
  </si>
  <si>
    <t>Grant E-Rate Technology</t>
  </si>
  <si>
    <t>1251010</t>
  </si>
  <si>
    <t>Grant Additional</t>
  </si>
  <si>
    <t>1251218</t>
  </si>
  <si>
    <t>Grant Deferred Capital</t>
  </si>
  <si>
    <t>1251612</t>
  </si>
  <si>
    <t>Elementary Phase 1A</t>
  </si>
  <si>
    <t>1261001</t>
  </si>
  <si>
    <t>6151215</t>
  </si>
  <si>
    <t>6151219</t>
  </si>
  <si>
    <t>1261005</t>
  </si>
  <si>
    <t>Lupine Hills Quickstart</t>
  </si>
  <si>
    <t>1261008</t>
  </si>
  <si>
    <t>Lupine Hills F&amp;E</t>
  </si>
  <si>
    <t>1261009</t>
  </si>
  <si>
    <t>Lupine Hills E-Rate Technology</t>
  </si>
  <si>
    <t>1261011</t>
  </si>
  <si>
    <t>Lupine Hills Community Kitchen</t>
  </si>
  <si>
    <t>1261218</t>
  </si>
  <si>
    <t>Lupine Hills Deferred Capital</t>
  </si>
  <si>
    <t>1261223</t>
  </si>
  <si>
    <t>Lupine Hills Restrooms, Walls &amp; Roof</t>
  </si>
  <si>
    <t>1271001</t>
  </si>
  <si>
    <t>1271005</t>
  </si>
  <si>
    <t>Harding Quickstart</t>
  </si>
  <si>
    <t>1271008</t>
  </si>
  <si>
    <t>Harding F&amp;E</t>
  </si>
  <si>
    <t>1271009</t>
  </si>
  <si>
    <t>Harding E-Rate Technology</t>
  </si>
  <si>
    <t>1271010</t>
  </si>
  <si>
    <t>Harding Additional</t>
  </si>
  <si>
    <t>1271011</t>
  </si>
  <si>
    <t>Harding Community Kitchen</t>
  </si>
  <si>
    <t>1271218</t>
  </si>
  <si>
    <t>Harding Deferred Capital</t>
  </si>
  <si>
    <t>1271223</t>
  </si>
  <si>
    <t>Harding Restrooms, Walls &amp; Roof</t>
  </si>
  <si>
    <t>1281005</t>
  </si>
  <si>
    <t>Hanna Ranch Quickstart</t>
  </si>
  <si>
    <t>1281006</t>
  </si>
  <si>
    <t>Hanna Ranch Renovation</t>
  </si>
  <si>
    <t>1281009</t>
  </si>
  <si>
    <t>Hanna Ranch E-Rate Technology</t>
  </si>
  <si>
    <t>1281010</t>
  </si>
  <si>
    <t>Hanna Ranch Additional</t>
  </si>
  <si>
    <t>1281218</t>
  </si>
  <si>
    <t>Hanna Ranch Deferred Capital</t>
  </si>
  <si>
    <t>1301002</t>
  </si>
  <si>
    <t>1301005</t>
  </si>
  <si>
    <t>Kensington Quickstart</t>
  </si>
  <si>
    <t>1301008</t>
  </si>
  <si>
    <t>Kensington F&amp;E</t>
  </si>
  <si>
    <t>1301009</t>
  </si>
  <si>
    <t>Kensington E-Rate Technology</t>
  </si>
  <si>
    <t>Kensington Community Kitchen</t>
  </si>
  <si>
    <t>1301011</t>
  </si>
  <si>
    <t>1301223</t>
  </si>
  <si>
    <t>Kensington Restrooms, Walls &amp; Roof</t>
  </si>
  <si>
    <t>Phase 2A - 3</t>
  </si>
  <si>
    <t>1311108</t>
  </si>
  <si>
    <t>Trans Learning Other</t>
  </si>
  <si>
    <t>1321005</t>
  </si>
  <si>
    <t>King Quickstart</t>
  </si>
  <si>
    <t>1321009</t>
  </si>
  <si>
    <t>King E-Rate Technology</t>
  </si>
  <si>
    <t>1321204</t>
  </si>
  <si>
    <t>1321220</t>
  </si>
  <si>
    <t>King F&amp;E</t>
  </si>
  <si>
    <t>1321221</t>
  </si>
  <si>
    <t>King Technology</t>
  </si>
  <si>
    <t>1341003</t>
  </si>
  <si>
    <t>Lake Other</t>
  </si>
  <si>
    <t>1341005</t>
  </si>
  <si>
    <t>Lake Quickstart</t>
  </si>
  <si>
    <t>1341009</t>
  </si>
  <si>
    <t>Lake E-Rate Technology</t>
  </si>
  <si>
    <t>1351001</t>
  </si>
  <si>
    <t>1351005</t>
  </si>
  <si>
    <t>Lincoln Quickstart</t>
  </si>
  <si>
    <t>1351008</t>
  </si>
  <si>
    <t>Lincoln F&amp;E</t>
  </si>
  <si>
    <t>1351009</t>
  </si>
  <si>
    <t>Lincoln E-Rate Technology</t>
  </si>
  <si>
    <t>1351011</t>
  </si>
  <si>
    <t>Lincoln Community Kitchen</t>
  </si>
  <si>
    <t>1351215</t>
  </si>
  <si>
    <t>Lincoln Additional</t>
  </si>
  <si>
    <t>1351223</t>
  </si>
  <si>
    <t>Lincoln Restrooms, Walls &amp; Roof</t>
  </si>
  <si>
    <t>1371001</t>
  </si>
  <si>
    <t>1371005</t>
  </si>
  <si>
    <t>Madera Quickstart</t>
  </si>
  <si>
    <t>1371008</t>
  </si>
  <si>
    <t>Madera F&amp;E</t>
  </si>
  <si>
    <t>1371009</t>
  </si>
  <si>
    <t>Madera E-Rate Technology</t>
  </si>
  <si>
    <t>1371011</t>
  </si>
  <si>
    <t>Madera Community Kitchen</t>
  </si>
  <si>
    <t>1371215</t>
  </si>
  <si>
    <t>Madera Additional</t>
  </si>
  <si>
    <t>1371223</t>
  </si>
  <si>
    <t>Madera Restrooms, Walls &amp; Roof</t>
  </si>
  <si>
    <t>1391002</t>
  </si>
  <si>
    <t>1391005</t>
  </si>
  <si>
    <t>Mira Vista Quickstart</t>
  </si>
  <si>
    <t>1391008</t>
  </si>
  <si>
    <t>Mira Vista F&amp;E</t>
  </si>
  <si>
    <t>1391009</t>
  </si>
  <si>
    <t>Mira Vista E-Rate Technology</t>
  </si>
  <si>
    <t>1391010</t>
  </si>
  <si>
    <t>Mira Vista Additional</t>
  </si>
  <si>
    <t>1391011</t>
  </si>
  <si>
    <t>Mira Vista Community Kitchen</t>
  </si>
  <si>
    <t>1391215</t>
  </si>
  <si>
    <t>1391223</t>
  </si>
  <si>
    <t>Mira Vista Restrooms, Walls &amp; Roof</t>
  </si>
  <si>
    <t>1421223</t>
  </si>
  <si>
    <t>Murphy Restrooms, Walls &amp; Roof</t>
  </si>
  <si>
    <t>1401001</t>
  </si>
  <si>
    <t>1401005</t>
  </si>
  <si>
    <t>Montalvin Quickstart</t>
  </si>
  <si>
    <t>1401008</t>
  </si>
  <si>
    <t>Montalvin F&amp;E</t>
  </si>
  <si>
    <t>1401009</t>
  </si>
  <si>
    <t>Montalvin E-Rate Technology</t>
  </si>
  <si>
    <t>1401010</t>
  </si>
  <si>
    <t>Montalvin Additional</t>
  </si>
  <si>
    <t>Montalvin Community Kitchen</t>
  </si>
  <si>
    <t>1401011</t>
  </si>
  <si>
    <t>1401347</t>
  </si>
  <si>
    <t>1421002</t>
  </si>
  <si>
    <t>1421005</t>
  </si>
  <si>
    <t>Murphy Quickstart</t>
  </si>
  <si>
    <t>1421008</t>
  </si>
  <si>
    <t>Murphy F&amp;E</t>
  </si>
  <si>
    <t>1421009</t>
  </si>
  <si>
    <t>Murphy E-Rate Technology</t>
  </si>
  <si>
    <t>1421010</t>
  </si>
  <si>
    <t>Murphy Additional</t>
  </si>
  <si>
    <t>1421011</t>
  </si>
  <si>
    <t>Murphy Community Kitchen</t>
  </si>
  <si>
    <t>1441005</t>
  </si>
  <si>
    <t>Nystrom Quickstart</t>
  </si>
  <si>
    <t>1441009</t>
  </si>
  <si>
    <t>Nystrom E-Rate Technology</t>
  </si>
  <si>
    <t>1441205</t>
  </si>
  <si>
    <t>1441220</t>
  </si>
  <si>
    <t>Nystrom F&amp;E</t>
  </si>
  <si>
    <t>1441221</t>
  </si>
  <si>
    <t>Nystrom Technology</t>
  </si>
  <si>
    <t>1451003</t>
  </si>
  <si>
    <t>Olinda Other</t>
  </si>
  <si>
    <t>1451005</t>
  </si>
  <si>
    <t>Olinda Quickstart</t>
  </si>
  <si>
    <t>1451009</t>
  </si>
  <si>
    <t>Olinda E-Rate Technology</t>
  </si>
  <si>
    <t>1451612</t>
  </si>
  <si>
    <t>Olinda Deferred Capital</t>
  </si>
  <si>
    <t>1461005</t>
  </si>
  <si>
    <t>Ohlone Quickstart</t>
  </si>
  <si>
    <t>1461009</t>
  </si>
  <si>
    <t>Ohlone E-Rate Technology</t>
  </si>
  <si>
    <t>1461206</t>
  </si>
  <si>
    <t>1471001</t>
  </si>
  <si>
    <t>1471005</t>
  </si>
  <si>
    <t>Peres Quickstart</t>
  </si>
  <si>
    <t>1471008</t>
  </si>
  <si>
    <t>Peres F&amp;E</t>
  </si>
  <si>
    <t>1471009</t>
  </si>
  <si>
    <t>Peres E-Rate Technology</t>
  </si>
  <si>
    <t>1471010</t>
  </si>
  <si>
    <t>Peres Additional</t>
  </si>
  <si>
    <t>1471011</t>
  </si>
  <si>
    <t>Peres Community Kitchen</t>
  </si>
  <si>
    <t>1471218</t>
  </si>
  <si>
    <t>Peres Deferred Capital</t>
  </si>
  <si>
    <t>1471390</t>
  </si>
  <si>
    <t>1501001</t>
  </si>
  <si>
    <t>1501005</t>
  </si>
  <si>
    <t>Riverside Quickstart</t>
  </si>
  <si>
    <t>1501008</t>
  </si>
  <si>
    <t>Riverside F&amp;E</t>
  </si>
  <si>
    <t>1501009</t>
  </si>
  <si>
    <t>Riverside E-Rate Technology</t>
  </si>
  <si>
    <t>1501010</t>
  </si>
  <si>
    <t>Riverside Additional</t>
  </si>
  <si>
    <t>1501011</t>
  </si>
  <si>
    <t>Riverside Community Kitchen</t>
  </si>
  <si>
    <t>1501223</t>
  </si>
  <si>
    <t>Riverside Restrooms, Walls &amp; Roof</t>
  </si>
  <si>
    <t>1521003</t>
  </si>
  <si>
    <t>Seaview Other</t>
  </si>
  <si>
    <t>1521005</t>
  </si>
  <si>
    <t>Seaview Quickstart</t>
  </si>
  <si>
    <t>1521009</t>
  </si>
  <si>
    <t>Seaview E-Rate Technology</t>
  </si>
  <si>
    <t>1521010</t>
  </si>
  <si>
    <t>Seaview Additional</t>
  </si>
  <si>
    <t>1541003</t>
  </si>
  <si>
    <t>Shannon Other</t>
  </si>
  <si>
    <t>1541005</t>
  </si>
  <si>
    <t>Shannon Quickstart</t>
  </si>
  <si>
    <t>1541009</t>
  </si>
  <si>
    <t>Shannon E-Rate Technology</t>
  </si>
  <si>
    <t>1541010</t>
  </si>
  <si>
    <t>Shannon Additional</t>
  </si>
  <si>
    <t>1541223</t>
  </si>
  <si>
    <t>Shannon Restrooms, Walls &amp; Roof</t>
  </si>
  <si>
    <t>1551002</t>
  </si>
  <si>
    <t>1551005</t>
  </si>
  <si>
    <t>Sheldon Quickstart</t>
  </si>
  <si>
    <t>1551008</t>
  </si>
  <si>
    <t>Sheldon F&amp;E</t>
  </si>
  <si>
    <t>1551009</t>
  </si>
  <si>
    <t>Sheldon E-Rate Technology</t>
  </si>
  <si>
    <t>1551010</t>
  </si>
  <si>
    <t>Sheldon Additional</t>
  </si>
  <si>
    <t>1551011</t>
  </si>
  <si>
    <t>Sheldon Community Kitchen</t>
  </si>
  <si>
    <t>1551218</t>
  </si>
  <si>
    <t>Sheldon Deferred Capital</t>
  </si>
  <si>
    <t>1551223</t>
  </si>
  <si>
    <t>Sheldon Restrooms, Walls &amp; Roof</t>
  </si>
  <si>
    <t>1571005</t>
  </si>
  <si>
    <t>Stege Quickstart</t>
  </si>
  <si>
    <t>1571009</t>
  </si>
  <si>
    <t>Stege E-Rate Technology</t>
  </si>
  <si>
    <t>1571010</t>
  </si>
  <si>
    <t>Stege Additional</t>
  </si>
  <si>
    <t>1571218</t>
  </si>
  <si>
    <t>Stege Deferred Capital</t>
  </si>
  <si>
    <t>1571381</t>
  </si>
  <si>
    <t>1581001</t>
  </si>
  <si>
    <t>Stewart Portables</t>
  </si>
  <si>
    <t>1581004</t>
  </si>
  <si>
    <t>1581005</t>
  </si>
  <si>
    <t>Stewart Quickstart</t>
  </si>
  <si>
    <t>1581008</t>
  </si>
  <si>
    <t>Stewart F&amp;E</t>
  </si>
  <si>
    <t>1581009</t>
  </si>
  <si>
    <t>Stewart E-Rate Technology</t>
  </si>
  <si>
    <t>1581010</t>
  </si>
  <si>
    <t>Stewart Additional</t>
  </si>
  <si>
    <t>1581011</t>
  </si>
  <si>
    <t>Stewart Community Kitchen</t>
  </si>
  <si>
    <t>1581223</t>
  </si>
  <si>
    <t>Stewart Restrooms, Walls &amp; Roof</t>
  </si>
  <si>
    <t>1591002</t>
  </si>
  <si>
    <t>1591005</t>
  </si>
  <si>
    <t>Tara Hills Quickstart</t>
  </si>
  <si>
    <t>1591008</t>
  </si>
  <si>
    <t>Tara Hills F&amp;E</t>
  </si>
  <si>
    <t>1591009</t>
  </si>
  <si>
    <t>Tara Hills E-Rate Technology</t>
  </si>
  <si>
    <t>1591010</t>
  </si>
  <si>
    <t>Tara Hills Additional</t>
  </si>
  <si>
    <t>Tara Hills Community Kitchen</t>
  </si>
  <si>
    <t>1591011</t>
  </si>
  <si>
    <t>1591218</t>
  </si>
  <si>
    <t>Tara Hills Deferred Capital</t>
  </si>
  <si>
    <t>1591223</t>
  </si>
  <si>
    <t>Tara Hills Restrooms, Walls &amp; Roof</t>
  </si>
  <si>
    <t>1601005</t>
  </si>
  <si>
    <t>Valley View Quickstart</t>
  </si>
  <si>
    <t>1601009</t>
  </si>
  <si>
    <t>Valley View E-Rate Technology</t>
  </si>
  <si>
    <t>1601010</t>
  </si>
  <si>
    <t>Valley View Additional</t>
  </si>
  <si>
    <t>1601218</t>
  </si>
  <si>
    <t>Valley View Deferred Capital</t>
  </si>
  <si>
    <t>1601382</t>
  </si>
  <si>
    <t>1621001</t>
  </si>
  <si>
    <t>1621005</t>
  </si>
  <si>
    <t>Verde Quickstart</t>
  </si>
  <si>
    <t>1621008</t>
  </si>
  <si>
    <t>Verde F&amp;E</t>
  </si>
  <si>
    <t>1621009</t>
  </si>
  <si>
    <t>Verde E-Rate Technology</t>
  </si>
  <si>
    <t>1621010</t>
  </si>
  <si>
    <t>Verde Additional</t>
  </si>
  <si>
    <t>1621011</t>
  </si>
  <si>
    <t>Verde Community Kitchen</t>
  </si>
  <si>
    <t>1621216</t>
  </si>
  <si>
    <t>1621223</t>
  </si>
  <si>
    <t>Verde Restrooms, Walls &amp; Roof</t>
  </si>
  <si>
    <t>1631009</t>
  </si>
  <si>
    <t>Vista Hills E-Rate Technology</t>
  </si>
  <si>
    <t>1631010</t>
  </si>
  <si>
    <t>Vista Hills Additional</t>
  </si>
  <si>
    <t>1631218</t>
  </si>
  <si>
    <t>Vista Hills Deferred Capital</t>
  </si>
  <si>
    <t>1641002</t>
  </si>
  <si>
    <t>1641005</t>
  </si>
  <si>
    <t>Washington Quickstart</t>
  </si>
  <si>
    <t>1641008</t>
  </si>
  <si>
    <t>Washington F&amp;E</t>
  </si>
  <si>
    <t>1641009</t>
  </si>
  <si>
    <t>Washington E-Rate Technology</t>
  </si>
  <si>
    <t>1641010</t>
  </si>
  <si>
    <t>Washington Additional</t>
  </si>
  <si>
    <t>1641011</t>
  </si>
  <si>
    <t>Washington Community Kitchen</t>
  </si>
  <si>
    <t>1641223</t>
  </si>
  <si>
    <t>Washington Restrooms, Walls &amp; Roof</t>
  </si>
  <si>
    <t>1651005</t>
  </si>
  <si>
    <t>Wilson Quickstart</t>
  </si>
  <si>
    <t>1651009</t>
  </si>
  <si>
    <t>Wilson E-Rate Technology</t>
  </si>
  <si>
    <t>1651010</t>
  </si>
  <si>
    <t>Wilson Additional</t>
  </si>
  <si>
    <t>1651384</t>
  </si>
  <si>
    <t>1801003</t>
  </si>
  <si>
    <t>West Hercules Other</t>
  </si>
  <si>
    <t>1911108</t>
  </si>
  <si>
    <t>Harbour Way Other</t>
  </si>
  <si>
    <t>2021108</t>
  </si>
  <si>
    <t>Adams MS Other</t>
  </si>
  <si>
    <t>2021111</t>
  </si>
  <si>
    <t>Adams MS Network Technology</t>
  </si>
  <si>
    <t>2061108</t>
  </si>
  <si>
    <t>Crespi MS Other</t>
  </si>
  <si>
    <t>2061111</t>
  </si>
  <si>
    <t>Crespi MS Network Technology</t>
  </si>
  <si>
    <t>2061218</t>
  </si>
  <si>
    <t>Crespi MS Deferred Capital</t>
  </si>
  <si>
    <t>2080101</t>
  </si>
  <si>
    <t>DeJean MS New Campus</t>
  </si>
  <si>
    <t>2081111</t>
  </si>
  <si>
    <t>DeJean MS Network Technology</t>
  </si>
  <si>
    <t>2081218</t>
  </si>
  <si>
    <t>DeJean MS Deferred Capital</t>
  </si>
  <si>
    <t>Middle/High Renovation</t>
  </si>
  <si>
    <t>2101101</t>
  </si>
  <si>
    <t>Helms MS Modernization</t>
  </si>
  <si>
    <t>2101110</t>
  </si>
  <si>
    <t>Helms MS F&amp;E</t>
  </si>
  <si>
    <t>2101111</t>
  </si>
  <si>
    <t>Helms MS Network Technology</t>
  </si>
  <si>
    <t>2110101</t>
  </si>
  <si>
    <t>Hercules M/HS New Campus</t>
  </si>
  <si>
    <t>2111108</t>
  </si>
  <si>
    <t>Hercules M/HS Other</t>
  </si>
  <si>
    <t>2111111</t>
  </si>
  <si>
    <t>Hercules M/HS Network Technology</t>
  </si>
  <si>
    <t>2121102</t>
  </si>
  <si>
    <t>2121110</t>
  </si>
  <si>
    <t>Pinole MS F&amp;E</t>
  </si>
  <si>
    <t>2121111</t>
  </si>
  <si>
    <t>Pinole MS Network Technology</t>
  </si>
  <si>
    <t>2141103</t>
  </si>
  <si>
    <t>Portola MS Modernization</t>
  </si>
  <si>
    <t>2141110</t>
  </si>
  <si>
    <t>Portola MS F&amp;E</t>
  </si>
  <si>
    <t>2141111</t>
  </si>
  <si>
    <t>Portola MS Network Technology</t>
  </si>
  <si>
    <t>3521111</t>
  </si>
  <si>
    <t>De Anza HS Network Technology</t>
  </si>
  <si>
    <t>3521208</t>
  </si>
  <si>
    <t>3521220</t>
  </si>
  <si>
    <t>De Anza HS F&amp;E</t>
  </si>
  <si>
    <t>3521221</t>
  </si>
  <si>
    <t>De Anza HS Technology</t>
  </si>
  <si>
    <t>3541104</t>
  </si>
  <si>
    <t>El Cerrito HS Modernization</t>
  </si>
  <si>
    <t>3541110</t>
  </si>
  <si>
    <t>El Cerrito HS F&amp;E</t>
  </si>
  <si>
    <t>3541111</t>
  </si>
  <si>
    <t>El Cerrito HS Network Technology</t>
  </si>
  <si>
    <t>3541348</t>
  </si>
  <si>
    <t>3581108</t>
  </si>
  <si>
    <t>Gompers/LPS Other</t>
  </si>
  <si>
    <t>3581111</t>
  </si>
  <si>
    <t>Gompers/LPS Network Technology</t>
  </si>
  <si>
    <t>3581366</t>
  </si>
  <si>
    <t>3581397</t>
  </si>
  <si>
    <t>Gompers/LPS F&amp;E</t>
  </si>
  <si>
    <t>3601105</t>
  </si>
  <si>
    <t>Kennedy HS Track &amp; Field</t>
  </si>
  <si>
    <t>Kennedy HS Modernization</t>
  </si>
  <si>
    <t>3601108</t>
  </si>
  <si>
    <t>Kennedy HS Other</t>
  </si>
  <si>
    <t>3601111</t>
  </si>
  <si>
    <t>Kennedy HS Network Technology</t>
  </si>
  <si>
    <t>3601211</t>
  </si>
  <si>
    <t>3601220</t>
  </si>
  <si>
    <t>Kennedy HS F&amp;E</t>
  </si>
  <si>
    <t>3601221</t>
  </si>
  <si>
    <t>Kennedy HS Technology</t>
  </si>
  <si>
    <t>3621106</t>
  </si>
  <si>
    <t>PVHS Track &amp; Field</t>
  </si>
  <si>
    <t>3621108</t>
  </si>
  <si>
    <t>Pinole Valley HS Other</t>
  </si>
  <si>
    <t>3621111</t>
  </si>
  <si>
    <t>PVHS Network Technology</t>
  </si>
  <si>
    <t>3621223</t>
  </si>
  <si>
    <t>PVHS Restrooms, Walls &amp; Roof</t>
  </si>
  <si>
    <t>3621377</t>
  </si>
  <si>
    <t>3621397</t>
  </si>
  <si>
    <t>Pinole Valley HS F&amp;E</t>
  </si>
  <si>
    <t>3641107</t>
  </si>
  <si>
    <t>Richmond HS Track &amp; Field</t>
  </si>
  <si>
    <t>Richmond HS Modernization</t>
  </si>
  <si>
    <t>3641108</t>
  </si>
  <si>
    <t>Richmond HS Other</t>
  </si>
  <si>
    <t>3641111</t>
  </si>
  <si>
    <t>Richmond HS Network Technology</t>
  </si>
  <si>
    <t>3641210</t>
  </si>
  <si>
    <t>3641220</t>
  </si>
  <si>
    <t>Richmond HS F&amp;E</t>
  </si>
  <si>
    <t>3641221</t>
  </si>
  <si>
    <t>Richmond HS Technology</t>
  </si>
  <si>
    <t>3641394</t>
  </si>
  <si>
    <t>3731010</t>
  </si>
  <si>
    <t>Vista HS Additional</t>
  </si>
  <si>
    <t>3731108</t>
  </si>
  <si>
    <t>Vista HS Other</t>
  </si>
  <si>
    <t>3731223</t>
  </si>
  <si>
    <t>Vista HS Restrooms, Walls &amp; Roof</t>
  </si>
  <si>
    <t>3741108</t>
  </si>
  <si>
    <t>North Campus Other</t>
  </si>
  <si>
    <t>3741111</t>
  </si>
  <si>
    <t>North Campus Network Technology</t>
  </si>
  <si>
    <t>3760101</t>
  </si>
  <si>
    <t>3761108</t>
  </si>
  <si>
    <t>3761111</t>
  </si>
  <si>
    <t>3761356</t>
  </si>
  <si>
    <t>3911108</t>
  </si>
  <si>
    <t>Delta NSS Other</t>
  </si>
  <si>
    <t>3931108</t>
  </si>
  <si>
    <t>Kappa NSS Other</t>
  </si>
  <si>
    <t>3951108</t>
  </si>
  <si>
    <t>Omega NSS Other</t>
  </si>
  <si>
    <t>3961108</t>
  </si>
  <si>
    <t>Sigma NSS Other</t>
  </si>
  <si>
    <t>5121215</t>
  </si>
  <si>
    <t>Richmond Prep Additional</t>
  </si>
  <si>
    <t>Program Coordination</t>
  </si>
  <si>
    <t>District Expenditures</t>
  </si>
  <si>
    <t>6151007</t>
  </si>
  <si>
    <t>6151009</t>
  </si>
  <si>
    <t>Room Ready Project - Tech</t>
  </si>
  <si>
    <t>6151109</t>
  </si>
  <si>
    <t>6151111</t>
  </si>
  <si>
    <t>Program Network Technology</t>
  </si>
  <si>
    <t>Measure J Ed Specs</t>
  </si>
  <si>
    <t>6151221</t>
  </si>
  <si>
    <t>6151396</t>
  </si>
  <si>
    <t>Munis Implementation</t>
  </si>
  <si>
    <t>6771394</t>
  </si>
  <si>
    <t>Program Contingency</t>
  </si>
  <si>
    <t>1121394</t>
  </si>
  <si>
    <t>1121397</t>
  </si>
  <si>
    <t>Coronado F&amp;E</t>
  </si>
  <si>
    <t>Grand Total</t>
  </si>
  <si>
    <t>1221394</t>
  </si>
  <si>
    <t>1221397</t>
  </si>
  <si>
    <t>Highland F&amp;E</t>
  </si>
  <si>
    <t>1231394</t>
  </si>
  <si>
    <t>1231397</t>
  </si>
  <si>
    <t>Fairmont F&amp;E</t>
  </si>
  <si>
    <t>Peres Restrooms, Walls &amp; Roof</t>
  </si>
  <si>
    <t>1571394</t>
  </si>
  <si>
    <t>1571397</t>
  </si>
  <si>
    <t>Stege F&amp;E</t>
  </si>
  <si>
    <t>1601394</t>
  </si>
  <si>
    <t>1601397</t>
  </si>
  <si>
    <t>Valley View F&amp;E</t>
  </si>
  <si>
    <t>1631003</t>
  </si>
  <si>
    <t>Vista Hills Other</t>
  </si>
  <si>
    <t>1651394</t>
  </si>
  <si>
    <t>1651397</t>
  </si>
  <si>
    <t>Wilson F&amp;E</t>
  </si>
  <si>
    <t>2061612</t>
  </si>
  <si>
    <t>3581394</t>
  </si>
  <si>
    <t>3601364</t>
  </si>
  <si>
    <t>3621394</t>
  </si>
  <si>
    <t>3641380</t>
  </si>
  <si>
    <t>3641397</t>
  </si>
  <si>
    <t>3741612</t>
  </si>
  <si>
    <t>North Campus Deferred Capital</t>
  </si>
  <si>
    <t>6151003</t>
  </si>
  <si>
    <t>6151394</t>
  </si>
  <si>
    <t>Hercules MS F&amp;E</t>
  </si>
  <si>
    <t>Crespi Deferred Capital</t>
  </si>
  <si>
    <t>Wilson Deferred Capital</t>
  </si>
  <si>
    <t>1651612</t>
  </si>
  <si>
    <t>El Cerrito HS Stadium</t>
  </si>
  <si>
    <t>Contingency</t>
  </si>
  <si>
    <t>Program Coordination - F&amp;E</t>
  </si>
  <si>
    <t>6151220</t>
  </si>
  <si>
    <t>3621220</t>
  </si>
  <si>
    <t>Ohlone F&amp;E</t>
  </si>
  <si>
    <t>1461220</t>
  </si>
  <si>
    <t>DeJean</t>
  </si>
  <si>
    <t>Program Coordination - Other</t>
  </si>
  <si>
    <t>Main Prj #</t>
  </si>
  <si>
    <t>Cameron ES</t>
  </si>
  <si>
    <t>Lake ES</t>
  </si>
  <si>
    <t>Olinda ES</t>
  </si>
  <si>
    <t>Riverside ES</t>
  </si>
  <si>
    <t>6691394</t>
  </si>
  <si>
    <t>Coronado Project Tech</t>
  </si>
  <si>
    <t>Highland Project Tech</t>
  </si>
  <si>
    <t>Fairmont Project Tech</t>
  </si>
  <si>
    <t>Stege Project Tech</t>
  </si>
  <si>
    <t>Valley View Project Tech</t>
  </si>
  <si>
    <t>Wilson Project Tech</t>
  </si>
  <si>
    <t>Hercules M/HS Project Tech</t>
  </si>
  <si>
    <t>Gompers Cont High Project Tech</t>
  </si>
  <si>
    <t>Pinole Valley High Project Tech</t>
  </si>
  <si>
    <t>Richmond HS Project Tech</t>
  </si>
  <si>
    <t>Shannon ES</t>
  </si>
  <si>
    <t>Downer Additional</t>
  </si>
  <si>
    <t>Verde ES Site Work</t>
  </si>
  <si>
    <t>Phs Cd</t>
  </si>
  <si>
    <t>Prj Group</t>
  </si>
  <si>
    <t>Prj Type</t>
  </si>
  <si>
    <t>Phs Code</t>
  </si>
  <si>
    <t>Med Phase Description</t>
  </si>
  <si>
    <t>Phase Code Description</t>
  </si>
  <si>
    <t>Phs Grp</t>
  </si>
  <si>
    <t>Phs Grp Description</t>
  </si>
  <si>
    <t>Type</t>
  </si>
  <si>
    <t>Type Description</t>
  </si>
  <si>
    <t>Msr</t>
  </si>
  <si>
    <t>Msr Type</t>
  </si>
  <si>
    <t>ERT_M</t>
  </si>
  <si>
    <t>Network and Technology Projects</t>
  </si>
  <si>
    <t>M Prj</t>
  </si>
  <si>
    <t>Measure M Projects</t>
  </si>
  <si>
    <t>ERT</t>
  </si>
  <si>
    <t>Msr-M</t>
  </si>
  <si>
    <t>Msr-M Technology</t>
  </si>
  <si>
    <t>M_F&amp;E</t>
  </si>
  <si>
    <t>F&amp;E</t>
  </si>
  <si>
    <t>Msr-M F&amp;E</t>
  </si>
  <si>
    <t>mph1a</t>
  </si>
  <si>
    <t>Elementary Schools Phase 1A</t>
  </si>
  <si>
    <t>Main</t>
  </si>
  <si>
    <t>Modernization</t>
  </si>
  <si>
    <t>Msr-M Modernization</t>
  </si>
  <si>
    <t>New Construction</t>
  </si>
  <si>
    <t>mph1b</t>
  </si>
  <si>
    <t>Elementary Schools Phase 1B</t>
  </si>
  <si>
    <t>m_oth</t>
  </si>
  <si>
    <t>Measure M Phase 2A - 3</t>
  </si>
  <si>
    <t>other</t>
  </si>
  <si>
    <t>Other</t>
  </si>
  <si>
    <t>Msr-M Other</t>
  </si>
  <si>
    <t>M_REI</t>
  </si>
  <si>
    <t>REI</t>
  </si>
  <si>
    <t>Program Costs</t>
  </si>
  <si>
    <t>Msr-M Program Costs</t>
  </si>
  <si>
    <t>CH_HA</t>
  </si>
  <si>
    <t>small</t>
  </si>
  <si>
    <t>KITCH</t>
  </si>
  <si>
    <t>Kitchens</t>
  </si>
  <si>
    <t>m_add</t>
  </si>
  <si>
    <t>Additional Bond Funded Projects</t>
  </si>
  <si>
    <t>QS</t>
  </si>
  <si>
    <t>Quick Starts</t>
  </si>
  <si>
    <t>STEW</t>
  </si>
  <si>
    <t>Stewart Portable Classrooms</t>
  </si>
  <si>
    <t>WCC_M</t>
  </si>
  <si>
    <t>District Program Expenditures</t>
  </si>
  <si>
    <t>WCC</t>
  </si>
  <si>
    <t>District Cost</t>
  </si>
  <si>
    <t>Msr-M District Costs</t>
  </si>
  <si>
    <t>ERT_D</t>
  </si>
  <si>
    <t>D Prj</t>
  </si>
  <si>
    <t>Measure D Projects</t>
  </si>
  <si>
    <t>Msr-D</t>
  </si>
  <si>
    <t>Msr-D Technology</t>
  </si>
  <si>
    <t>D_F&amp;E</t>
  </si>
  <si>
    <t>Msr-D F&amp;E</t>
  </si>
  <si>
    <t>dph1a</t>
  </si>
  <si>
    <t>Middle/High School Phase 1A</t>
  </si>
  <si>
    <t>Msr-D Modernization</t>
  </si>
  <si>
    <t>d_oth</t>
  </si>
  <si>
    <t>Measure D Phase 2A - 3</t>
  </si>
  <si>
    <t>Msr-D Other</t>
  </si>
  <si>
    <t>D_REI</t>
  </si>
  <si>
    <t>Msr-D Program Costs</t>
  </si>
  <si>
    <t>d_new</t>
  </si>
  <si>
    <t>WCC_D</t>
  </si>
  <si>
    <t>Msr-D District Costs</t>
  </si>
  <si>
    <t>JCAP</t>
  </si>
  <si>
    <t>J Prj</t>
  </si>
  <si>
    <t>Measure J Projects</t>
  </si>
  <si>
    <t>DefCap</t>
  </si>
  <si>
    <t>Deferred Capital</t>
  </si>
  <si>
    <t>Msr-J</t>
  </si>
  <si>
    <t>Msr-J Other</t>
  </si>
  <si>
    <t>ERT_J</t>
  </si>
  <si>
    <t>Msr-J Technology</t>
  </si>
  <si>
    <t>J_F&amp;E</t>
  </si>
  <si>
    <t>Msr-J F&amp;E</t>
  </si>
  <si>
    <t>jph1</t>
  </si>
  <si>
    <t>Elementary Schools Renovation</t>
  </si>
  <si>
    <t>Msr-J Modernization</t>
  </si>
  <si>
    <t>jph1b</t>
  </si>
  <si>
    <t>Middle/High Schools Renovation</t>
  </si>
  <si>
    <t>J_REI</t>
  </si>
  <si>
    <t>Msr-J Program Costs</t>
  </si>
  <si>
    <t>j_new</t>
  </si>
  <si>
    <t>JRES</t>
  </si>
  <si>
    <t>Restroom Repair</t>
  </si>
  <si>
    <t>Restroom Wall Finish Repairs</t>
  </si>
  <si>
    <t>Restrooms</t>
  </si>
  <si>
    <t>WCC_J</t>
  </si>
  <si>
    <t>Msr-J District Costs</t>
  </si>
  <si>
    <t>D2TCH</t>
  </si>
  <si>
    <t>D2 Prj</t>
  </si>
  <si>
    <t>Measure 2010-D Projects</t>
  </si>
  <si>
    <t>2010D</t>
  </si>
  <si>
    <t>2010D Technology</t>
  </si>
  <si>
    <t>D2F&amp;E</t>
  </si>
  <si>
    <t>2010D F&amp;E</t>
  </si>
  <si>
    <t>RICH</t>
  </si>
  <si>
    <t>City of Richmond</t>
  </si>
  <si>
    <t>Joint</t>
  </si>
  <si>
    <t>Joint Use</t>
  </si>
  <si>
    <t>2010D Joint Use</t>
  </si>
  <si>
    <t>D2010</t>
  </si>
  <si>
    <t>Renovation &amp; New Construction</t>
  </si>
  <si>
    <t>2010D Modernization</t>
  </si>
  <si>
    <t>D2REI</t>
  </si>
  <si>
    <t>2010D Program Costs</t>
  </si>
  <si>
    <t>WCC_D2</t>
  </si>
  <si>
    <t>2010D District Costs</t>
  </si>
  <si>
    <t>D2DfCp</t>
  </si>
  <si>
    <t>2010D Other</t>
  </si>
  <si>
    <t>d_her</t>
  </si>
  <si>
    <t>Hercules Middle/High</t>
  </si>
  <si>
    <t>Hercules Middle/High School</t>
  </si>
  <si>
    <t>Non-CAMP Projects</t>
  </si>
  <si>
    <t>Hercules</t>
  </si>
  <si>
    <t>Hercules Modernization</t>
  </si>
  <si>
    <t>D_LVD</t>
  </si>
  <si>
    <t>Lovonya DeJean</t>
  </si>
  <si>
    <t>DeJean Modernization</t>
  </si>
  <si>
    <t>EPS ID</t>
  </si>
  <si>
    <t>Name</t>
  </si>
  <si>
    <t>Long name</t>
  </si>
  <si>
    <t>School</t>
  </si>
  <si>
    <t>Prj Grp</t>
  </si>
  <si>
    <t>Site</t>
  </si>
  <si>
    <t>7 dig</t>
  </si>
  <si>
    <t>lu</t>
  </si>
  <si>
    <t>4 dig</t>
  </si>
  <si>
    <t>4 dig Name</t>
  </si>
  <si>
    <t>Tech</t>
  </si>
  <si>
    <t>1041002-00</t>
  </si>
  <si>
    <t>Bayview Phase 1B</t>
  </si>
  <si>
    <t>Bayview ES (Phase 1B)</t>
  </si>
  <si>
    <t>Bayview</t>
  </si>
  <si>
    <t>104</t>
  </si>
  <si>
    <t>Bayview New Construction</t>
  </si>
  <si>
    <t>1002</t>
  </si>
  <si>
    <t>1041002-01</t>
  </si>
  <si>
    <t>Temp Housing</t>
  </si>
  <si>
    <t>Bayview ES Modernization -Temp Housing</t>
  </si>
  <si>
    <t>1041002-02</t>
  </si>
  <si>
    <t>Portable Building Utility Removal</t>
  </si>
  <si>
    <t>Bayview ES (Portable Building Utility Removal)</t>
  </si>
  <si>
    <t>1041002-03</t>
  </si>
  <si>
    <t>Transitional Housing Sitework</t>
  </si>
  <si>
    <t>Bayview ES (Transitional Housing Sitework)</t>
  </si>
  <si>
    <t>1041005-00</t>
  </si>
  <si>
    <t>Bayview ES (Quickstart)</t>
  </si>
  <si>
    <t>1005</t>
  </si>
  <si>
    <t>Quickstart</t>
  </si>
  <si>
    <t>1041008-00</t>
  </si>
  <si>
    <t>Bayview ES, F&amp;E</t>
  </si>
  <si>
    <t>1008</t>
  </si>
  <si>
    <t>1041008-01</t>
  </si>
  <si>
    <t>Bayview Additional F&amp;E</t>
  </si>
  <si>
    <t>Bayview ES Additional F&amp;E</t>
  </si>
  <si>
    <t>1041009-00</t>
  </si>
  <si>
    <t xml:space="preserve">Bayview Technology </t>
  </si>
  <si>
    <t>Bayview ES (Technology )</t>
  </si>
  <si>
    <t>1009</t>
  </si>
  <si>
    <t>E-Rate Technology</t>
  </si>
  <si>
    <t>1041010-00</t>
  </si>
  <si>
    <t>Bayview Site Improvements</t>
  </si>
  <si>
    <t>Bayview ES (Site Improvements)</t>
  </si>
  <si>
    <t>1010</t>
  </si>
  <si>
    <t>1041010-01</t>
  </si>
  <si>
    <t>Bayview Interior Improvements</t>
  </si>
  <si>
    <t>Bayview ES (Interior Improvements)</t>
  </si>
  <si>
    <t>1041011-00</t>
  </si>
  <si>
    <t>Bayview ES (Community Kitchen)</t>
  </si>
  <si>
    <t>1011</t>
  </si>
  <si>
    <t>Community Kitchen</t>
  </si>
  <si>
    <t>1041223-11</t>
  </si>
  <si>
    <t>Bayview - Waterproofing</t>
  </si>
  <si>
    <t>Bayview ES - Summer Window Repair</t>
  </si>
  <si>
    <t>1223</t>
  </si>
  <si>
    <t>Restrooms, Walls &amp; Roof</t>
  </si>
  <si>
    <t>1041223-12</t>
  </si>
  <si>
    <t>Bayview - Summer Roof Repair</t>
  </si>
  <si>
    <t>Bayview ES - Summer Roof Repair</t>
  </si>
  <si>
    <t>1041223-15</t>
  </si>
  <si>
    <t>Bayview - Restroom Repairs</t>
  </si>
  <si>
    <t>Bayview ES - Restroom Repairs</t>
  </si>
  <si>
    <t>1051005-00</t>
  </si>
  <si>
    <t>Chavez ES (Quickstart)</t>
  </si>
  <si>
    <t>Chavez</t>
  </si>
  <si>
    <t>105</t>
  </si>
  <si>
    <t>1051006-02</t>
  </si>
  <si>
    <t>Modernization / New Construction</t>
  </si>
  <si>
    <t>Modernization / New Construction (Phase 3)</t>
  </si>
  <si>
    <t>1006</t>
  </si>
  <si>
    <t>Renovation</t>
  </si>
  <si>
    <t>1051009-00</t>
  </si>
  <si>
    <t>Chavez Technology</t>
  </si>
  <si>
    <t>Chavez ES (Technology)</t>
  </si>
  <si>
    <t>1051218-00</t>
  </si>
  <si>
    <t>Chavez - Exterior Painting</t>
  </si>
  <si>
    <t>1218</t>
  </si>
  <si>
    <t>1051218-01</t>
  </si>
  <si>
    <t>Chavez Capital Project</t>
  </si>
  <si>
    <t>Chavez ES Capital Project</t>
  </si>
  <si>
    <t>1051218-02</t>
  </si>
  <si>
    <t>Chavez - Window &amp; Door  Repair</t>
  </si>
  <si>
    <t>1081218-00</t>
  </si>
  <si>
    <t>Cameron Deferred Capital Project</t>
  </si>
  <si>
    <t>Cameron ES Deferred Capital Project</t>
  </si>
  <si>
    <t>Cameron</t>
  </si>
  <si>
    <t>108</t>
  </si>
  <si>
    <t>1091005-00</t>
  </si>
  <si>
    <t>Castro ES (Quickstart)</t>
  </si>
  <si>
    <t>Castro</t>
  </si>
  <si>
    <t>109</t>
  </si>
  <si>
    <t>1091009-00</t>
  </si>
  <si>
    <t>Castro Technology</t>
  </si>
  <si>
    <t>Castro ES (Technology)</t>
  </si>
  <si>
    <t>1091202-00</t>
  </si>
  <si>
    <t>Castro Measure J</t>
  </si>
  <si>
    <t>Castro ES (Measure J)</t>
  </si>
  <si>
    <t>Castro New Construction</t>
  </si>
  <si>
    <t>1202</t>
  </si>
  <si>
    <t>1091202-01</t>
  </si>
  <si>
    <t>Castro Phase 2A</t>
  </si>
  <si>
    <t>Castro ES (Phase 2A)</t>
  </si>
  <si>
    <t>1091221-00</t>
  </si>
  <si>
    <t>1091221</t>
  </si>
  <si>
    <t>1221</t>
  </si>
  <si>
    <t>Network Technology</t>
  </si>
  <si>
    <t>1101003-00</t>
  </si>
  <si>
    <t>Collins Phase 2A</t>
  </si>
  <si>
    <t>Collins ES (Phase 2A)</t>
  </si>
  <si>
    <t>Collins</t>
  </si>
  <si>
    <t>110</t>
  </si>
  <si>
    <t>1003</t>
  </si>
  <si>
    <t>1101003-01</t>
  </si>
  <si>
    <t>Seaview Closure Collins</t>
  </si>
  <si>
    <t>Seaview Closure (Collins)</t>
  </si>
  <si>
    <t>1101005-00</t>
  </si>
  <si>
    <t>Collins ES (Quickstart)</t>
  </si>
  <si>
    <t>1101009-00</t>
  </si>
  <si>
    <t>Collins Technology</t>
  </si>
  <si>
    <t>Collins ES (Technology)</t>
  </si>
  <si>
    <t>1101010-00</t>
  </si>
  <si>
    <t>Collins Playstructure</t>
  </si>
  <si>
    <t>Collins ES Playstructure</t>
  </si>
  <si>
    <t>1101215-00</t>
  </si>
  <si>
    <t>Collins Portables</t>
  </si>
  <si>
    <t>Collins ES Portables</t>
  </si>
  <si>
    <t>1215</t>
  </si>
  <si>
    <t>1101218-00</t>
  </si>
  <si>
    <t>Collins Parking &amp; drivway</t>
  </si>
  <si>
    <t>Collins ES Parking &amp; drivway</t>
  </si>
  <si>
    <t>1101223-00</t>
  </si>
  <si>
    <t>Collins - Summer Fire Alarm</t>
  </si>
  <si>
    <t>Collins ES - Summer Fire Alarm</t>
  </si>
  <si>
    <t>1101223</t>
  </si>
  <si>
    <t>Collins Restrooms, Walls &amp; Roof</t>
  </si>
  <si>
    <t>1101223-01</t>
  </si>
  <si>
    <t>Collins - Summer Floor &amp; Door Hardware</t>
  </si>
  <si>
    <t>Collins ES - Summer Floor &amp; Door Hardware</t>
  </si>
  <si>
    <t>1101223-02</t>
  </si>
  <si>
    <t>Collins - Summer Restroom Repair</t>
  </si>
  <si>
    <t>Collins ES - Summer Restroom Repair</t>
  </si>
  <si>
    <t>1101612-01</t>
  </si>
  <si>
    <t>Collins - Boiler</t>
  </si>
  <si>
    <t>Collins ES - Boiler</t>
  </si>
  <si>
    <t>1612</t>
  </si>
  <si>
    <t>1101612-02</t>
  </si>
  <si>
    <t>Collins - Fire/ Intrusion</t>
  </si>
  <si>
    <t>Fire/ Intrusion</t>
  </si>
  <si>
    <t>1101612-03</t>
  </si>
  <si>
    <t>Collins - Flooring</t>
  </si>
  <si>
    <t>Collins ES - Flooring</t>
  </si>
  <si>
    <t>1101612-04</t>
  </si>
  <si>
    <t>Collins - Replace ceiling tiles</t>
  </si>
  <si>
    <t>Collins ES - Replace ceiling tiles</t>
  </si>
  <si>
    <t>1101612-05</t>
  </si>
  <si>
    <t>Collins - Replace windows</t>
  </si>
  <si>
    <t>Collins ES - Replace windows</t>
  </si>
  <si>
    <t>1101612-06</t>
  </si>
  <si>
    <t>Collins - Restroom repairs</t>
  </si>
  <si>
    <t>Collins ES - Restroom repairs</t>
  </si>
  <si>
    <t>1121005-00</t>
  </si>
  <si>
    <t>Coronado ES (Quickstart)</t>
  </si>
  <si>
    <t>Coronado</t>
  </si>
  <si>
    <t>112</t>
  </si>
  <si>
    <t>1121009-00</t>
  </si>
  <si>
    <t>Coronado Technology</t>
  </si>
  <si>
    <t>Coronado ES (Technology)</t>
  </si>
  <si>
    <t>1121010-00</t>
  </si>
  <si>
    <t>Coronado Playstructure</t>
  </si>
  <si>
    <t>Coronado ES Playstructure</t>
  </si>
  <si>
    <t>1121341-00</t>
  </si>
  <si>
    <t>Coronado 3 New School</t>
  </si>
  <si>
    <t>Coronado ES (3) New School</t>
  </si>
  <si>
    <t>Coronado New Construction</t>
  </si>
  <si>
    <t>1341</t>
  </si>
  <si>
    <t>1121341-01</t>
  </si>
  <si>
    <t>Coronado@Kennedy - Temp Campus</t>
  </si>
  <si>
    <t>Coronado ES @ Kennedy HS - Temp Campus</t>
  </si>
  <si>
    <t>1121341-02</t>
  </si>
  <si>
    <t>Coronado@Kennedy - Softball Field</t>
  </si>
  <si>
    <t>Coronado ES @ Kennedy HS Softball Field</t>
  </si>
  <si>
    <t>1121341-03</t>
  </si>
  <si>
    <t>Coronado@Kennedy - Portables</t>
  </si>
  <si>
    <t>Coronado ES @ Kennedy HS Portable Classrooms</t>
  </si>
  <si>
    <t>1121341-04</t>
  </si>
  <si>
    <t>Coronado Demolition</t>
  </si>
  <si>
    <t>Coronado ES Demolition</t>
  </si>
  <si>
    <t>1121341-05</t>
  </si>
  <si>
    <t>Coronado New School (3-to-2)</t>
  </si>
  <si>
    <t>Coronado ES New School (3-to-2)</t>
  </si>
  <si>
    <t>1121394-00</t>
  </si>
  <si>
    <t>Coronado - District Wide Technology</t>
  </si>
  <si>
    <t>Coronado District Wide Technology</t>
  </si>
  <si>
    <t>1394</t>
  </si>
  <si>
    <t>District Wide Technology</t>
  </si>
  <si>
    <t>1121394-01</t>
  </si>
  <si>
    <t>Coronado - VOIP</t>
  </si>
  <si>
    <t>1121397-00</t>
  </si>
  <si>
    <t>Coronado - Furniture &amp; Equipment</t>
  </si>
  <si>
    <t>1397</t>
  </si>
  <si>
    <t>1121398-00</t>
  </si>
  <si>
    <t>Coronado - Projects Technology</t>
  </si>
  <si>
    <t>1121398</t>
  </si>
  <si>
    <t>1398</t>
  </si>
  <si>
    <t>Projects Technology</t>
  </si>
  <si>
    <t>1151005-00</t>
  </si>
  <si>
    <t>Dover ES (Quickstart)</t>
  </si>
  <si>
    <t>Dover</t>
  </si>
  <si>
    <t>115</t>
  </si>
  <si>
    <t>1151009-00</t>
  </si>
  <si>
    <t>Dover ES (Technology)</t>
  </si>
  <si>
    <t>1151201-00</t>
  </si>
  <si>
    <t>Dover SiteWork Measure J</t>
  </si>
  <si>
    <t>Dover ES SiteWork (Measure J)</t>
  </si>
  <si>
    <t>Dover New Construction</t>
  </si>
  <si>
    <t>1201</t>
  </si>
  <si>
    <t>1151201-01</t>
  </si>
  <si>
    <t>New School-Bld. Main, B&amp;CPhase 2B</t>
  </si>
  <si>
    <t>Dover ES - Increment 2 (New School-Bld. Main, B&amp;C)(Phase 2B)</t>
  </si>
  <si>
    <t>1151201-02</t>
  </si>
  <si>
    <t>Dover SiteWork / Demo Measure J</t>
  </si>
  <si>
    <t>Dover ES SiteWork / Demo</t>
  </si>
  <si>
    <t>1151201-03</t>
  </si>
  <si>
    <t>Dover Building 'A' Camera Changeout</t>
  </si>
  <si>
    <t>Dover ES Building 'A' Camera Changeout</t>
  </si>
  <si>
    <t>1151220-00</t>
  </si>
  <si>
    <t>Dover Measure J F&amp;E</t>
  </si>
  <si>
    <t>Dover ES (Measure J) F&amp;E</t>
  </si>
  <si>
    <t>1220</t>
  </si>
  <si>
    <t>1151221-00</t>
  </si>
  <si>
    <t>Dover Measure J Technology</t>
  </si>
  <si>
    <t>Dover ES (Measure J) Technology</t>
  </si>
  <si>
    <t>1151221-01</t>
  </si>
  <si>
    <t>Dover CDWG - Network Infrastructure</t>
  </si>
  <si>
    <t>Dover ES CDWG - Network Infrastructure</t>
  </si>
  <si>
    <t>1151612-01</t>
  </si>
  <si>
    <t>Dover Custodial Project</t>
  </si>
  <si>
    <t>1151612</t>
  </si>
  <si>
    <t>Dover Deferred Capital</t>
  </si>
  <si>
    <t>1161002-00</t>
  </si>
  <si>
    <t>Downer Phase 1B</t>
  </si>
  <si>
    <t>Downer ES (Phase 1B)</t>
  </si>
  <si>
    <t>Downer</t>
  </si>
  <si>
    <t>116</t>
  </si>
  <si>
    <t>Downer New Construction</t>
  </si>
  <si>
    <t>1161002-01</t>
  </si>
  <si>
    <t>Downer - Temp Housing</t>
  </si>
  <si>
    <t>Downer ES Modernization - Temp Housing</t>
  </si>
  <si>
    <t>1161002-02</t>
  </si>
  <si>
    <t>Asphalt Demo and Minor Site Work</t>
  </si>
  <si>
    <t>Downer ES (Asphalt Demolition and Minor Site Work)</t>
  </si>
  <si>
    <t>1161002-03</t>
  </si>
  <si>
    <t>Stone Columns/Minor Site Work</t>
  </si>
  <si>
    <t>Downer ES (Install Stone Columns/Minor Site Work)</t>
  </si>
  <si>
    <t>1161002-04</t>
  </si>
  <si>
    <t>Downer Bathroom Wall Repairs</t>
  </si>
  <si>
    <t>Downer ES (Bathroom Wall Repairs)</t>
  </si>
  <si>
    <t>1161002-05</t>
  </si>
  <si>
    <t>Downer Bathroom Fixtures</t>
  </si>
  <si>
    <t>Downer ES (Bathroom Fixtures)</t>
  </si>
  <si>
    <t>1161005-00</t>
  </si>
  <si>
    <t>Downer ES (Quickstart)</t>
  </si>
  <si>
    <t>1161008-00</t>
  </si>
  <si>
    <t>Downer Furniture &amp; Equipment</t>
  </si>
  <si>
    <t>1161008-02</t>
  </si>
  <si>
    <t>Downer ES F&amp;E</t>
  </si>
  <si>
    <t>1161009-00</t>
  </si>
  <si>
    <t>Downer Technology</t>
  </si>
  <si>
    <t>Downer ES (Technology)</t>
  </si>
  <si>
    <t>1161223-01</t>
  </si>
  <si>
    <t>Downer - Restroom Repairs</t>
  </si>
  <si>
    <t>Downer ES - Restroom Repairs</t>
  </si>
  <si>
    <t>1161223-02</t>
  </si>
  <si>
    <t>Downer - Restroom Surface Repairs</t>
  </si>
  <si>
    <t>1161224-00</t>
  </si>
  <si>
    <t>Downer - Soccer Field</t>
  </si>
  <si>
    <t>Downer ES - Soccer Field</t>
  </si>
  <si>
    <t>1161224</t>
  </si>
  <si>
    <t>1224</t>
  </si>
  <si>
    <t>1161224-01</t>
  </si>
  <si>
    <t>Downer - Utility Demo/Field Construction</t>
  </si>
  <si>
    <t>Downer ES - Utility Demo / Field Construction</t>
  </si>
  <si>
    <t>1161224-02</t>
  </si>
  <si>
    <t>1161224-1</t>
  </si>
  <si>
    <t>Lake - Restroom Repairs</t>
  </si>
  <si>
    <t>Lake ES - Restroom Repairs</t>
  </si>
  <si>
    <t>1171002-00</t>
  </si>
  <si>
    <t>Ellerhorst Phase 1B</t>
  </si>
  <si>
    <t>Ellerhorst ES (Phase 1B)</t>
  </si>
  <si>
    <t>Ellerhorst</t>
  </si>
  <si>
    <t>117</t>
  </si>
  <si>
    <t>Ellerhorst New Construction</t>
  </si>
  <si>
    <t>1171002-01</t>
  </si>
  <si>
    <t>Ellerhorst ES-Temp Housing</t>
  </si>
  <si>
    <t>1171002-02</t>
  </si>
  <si>
    <t>Ellerhorst ES (Transitional Housing Sitework)</t>
  </si>
  <si>
    <t>1171005-00</t>
  </si>
  <si>
    <t>Ellerhorst ES (Quickstart)</t>
  </si>
  <si>
    <t>1171008-00</t>
  </si>
  <si>
    <t>Ellerhorst ES, F&amp;E</t>
  </si>
  <si>
    <t>1171009-00</t>
  </si>
  <si>
    <t>Ellerhorst Technology</t>
  </si>
  <si>
    <t>Ellerhorst ES (Technology)</t>
  </si>
  <si>
    <t>1171010-00</t>
  </si>
  <si>
    <t>Ellerhorst Geohazard</t>
  </si>
  <si>
    <t>Ellerhorst (Geohazard)</t>
  </si>
  <si>
    <t>1171010-01</t>
  </si>
  <si>
    <t>Ellerhorst Playstructure</t>
  </si>
  <si>
    <t>Ellerhorst ES Playstructure</t>
  </si>
  <si>
    <t>1171011-00</t>
  </si>
  <si>
    <t>Ellerhorst (Community Kitchen)</t>
  </si>
  <si>
    <t>1171223-12</t>
  </si>
  <si>
    <t>Waterproofing / Re-Roofing</t>
  </si>
  <si>
    <t>Ellerhorst ES - Summer Re-Roofing</t>
  </si>
  <si>
    <t>1171223-13</t>
  </si>
  <si>
    <t>Ellerhorst - Restroom Repairs</t>
  </si>
  <si>
    <t>Ellerhorst ES - Restroom Repairs</t>
  </si>
  <si>
    <t>1201003-00</t>
  </si>
  <si>
    <t>El Sobrante Phase 2A</t>
  </si>
  <si>
    <t>El Sobrante (Phase 2A)</t>
  </si>
  <si>
    <t>El Sobrante</t>
  </si>
  <si>
    <t>120</t>
  </si>
  <si>
    <t>1201005-00</t>
  </si>
  <si>
    <t>El Sobrante ES (Quickstart)</t>
  </si>
  <si>
    <t>1201009-00</t>
  </si>
  <si>
    <t>El Sobrante Technology</t>
  </si>
  <si>
    <t>El Sobrante ES (Technology)</t>
  </si>
  <si>
    <t>1221005-00</t>
  </si>
  <si>
    <t>Highland ES (Quickstart)</t>
  </si>
  <si>
    <t>Highland</t>
  </si>
  <si>
    <t>122</t>
  </si>
  <si>
    <t>1221009-00</t>
  </si>
  <si>
    <t>Highland Technology</t>
  </si>
  <si>
    <t>Highland ES (Technology)</t>
  </si>
  <si>
    <t>1221010-00</t>
  </si>
  <si>
    <t>Highland Playstructure</t>
  </si>
  <si>
    <t>Highland ES Playstructure</t>
  </si>
  <si>
    <t>1221218-00</t>
  </si>
  <si>
    <t>Highland Deferred Capital Projec</t>
  </si>
  <si>
    <t>Highland ES Deferred Capital Projec</t>
  </si>
  <si>
    <t>1221357-00</t>
  </si>
  <si>
    <t>Highland ES</t>
  </si>
  <si>
    <t>Highland New Construction</t>
  </si>
  <si>
    <t>1357</t>
  </si>
  <si>
    <t>1221357-01</t>
  </si>
  <si>
    <t>Highland Phase 2B</t>
  </si>
  <si>
    <t>Highland ES (Phase 2B)</t>
  </si>
  <si>
    <t>1221357-02</t>
  </si>
  <si>
    <t>Highland - Interim Campus</t>
  </si>
  <si>
    <t>Highland ES - Interim Campus</t>
  </si>
  <si>
    <t>1221357-03</t>
  </si>
  <si>
    <t>Highland - Campus Replacement</t>
  </si>
  <si>
    <t>Highland ES - Campus Replacement</t>
  </si>
  <si>
    <t>1221394-00</t>
  </si>
  <si>
    <t>Highland  - District Wide Technology</t>
  </si>
  <si>
    <t>Highland District Wide Technology</t>
  </si>
  <si>
    <t>1221397-00</t>
  </si>
  <si>
    <t>Highland  - Furniture &amp; Equipment</t>
  </si>
  <si>
    <t>1221398-00</t>
  </si>
  <si>
    <t>Highland  - Projects Technology</t>
  </si>
  <si>
    <t>1221398</t>
  </si>
  <si>
    <t>1231005-00</t>
  </si>
  <si>
    <t>Fairmont ES (Quickstart)</t>
  </si>
  <si>
    <t>Fairmont</t>
  </si>
  <si>
    <t>123</t>
  </si>
  <si>
    <t>1231009-00</t>
  </si>
  <si>
    <t>Fairmont Technology</t>
  </si>
  <si>
    <t>Fairmont ES (Technology)</t>
  </si>
  <si>
    <t>1231349-00</t>
  </si>
  <si>
    <t>Fairmont ES</t>
  </si>
  <si>
    <t>Fairmont New Construction</t>
  </si>
  <si>
    <t>1349</t>
  </si>
  <si>
    <t>1231349-01</t>
  </si>
  <si>
    <t>Fairmont Phase 2B</t>
  </si>
  <si>
    <t>Fairmont ES (Phase 2B)</t>
  </si>
  <si>
    <t>1231394-00</t>
  </si>
  <si>
    <t>Fairmont - District Wide Technology</t>
  </si>
  <si>
    <t>Fairmont District Wide Technology</t>
  </si>
  <si>
    <t>1231397-00</t>
  </si>
  <si>
    <t>Fairmont - Furniture &amp; Equipment</t>
  </si>
  <si>
    <t>1231398-00</t>
  </si>
  <si>
    <t>Fairmont - Projects Technology</t>
  </si>
  <si>
    <t>1231398</t>
  </si>
  <si>
    <t>1241005-00</t>
  </si>
  <si>
    <t>Ford ES (Quickstart)</t>
  </si>
  <si>
    <t>Ford</t>
  </si>
  <si>
    <t>124</t>
  </si>
  <si>
    <t>1241009-00</t>
  </si>
  <si>
    <t>Ford ES (Technology)</t>
  </si>
  <si>
    <t>1241203-00</t>
  </si>
  <si>
    <t>Measure J Demo &amp; Sitework</t>
  </si>
  <si>
    <t>(Measure J) Demo &amp; Sitework</t>
  </si>
  <si>
    <t>Ford New Construction</t>
  </si>
  <si>
    <t>1203</t>
  </si>
  <si>
    <t>1241203-01</t>
  </si>
  <si>
    <t>Increment  2 New School Bld.Phase 2B</t>
  </si>
  <si>
    <t>- Increment  2 New School Bld.(Phase 2B)</t>
  </si>
  <si>
    <t>1241203-02</t>
  </si>
  <si>
    <t>Ford@Downer  - Temp Campus Removal</t>
  </si>
  <si>
    <t>Ford ES @ Downer ES - Temp Campus Removal</t>
  </si>
  <si>
    <t>1241203-03</t>
  </si>
  <si>
    <t>Temp Campus Portable Cleanup</t>
  </si>
  <si>
    <t>Ford ES Temp Campus Portable Cleanup</t>
  </si>
  <si>
    <t>1241220-00</t>
  </si>
  <si>
    <t>Ford Measure J F&amp;E</t>
  </si>
  <si>
    <t>Ford ES (Measure J) F&amp;E</t>
  </si>
  <si>
    <t>1241221-00</t>
  </si>
  <si>
    <t>Ford Measure J Technology</t>
  </si>
  <si>
    <t>Ford (Measure J) Technology</t>
  </si>
  <si>
    <t>Ford Network and Technology</t>
  </si>
  <si>
    <t>1241612-01</t>
  </si>
  <si>
    <t>Ford Custodial Project</t>
  </si>
  <si>
    <t>1241612</t>
  </si>
  <si>
    <t>Ford Deferred Capital</t>
  </si>
  <si>
    <t>1251003-00</t>
  </si>
  <si>
    <t>Grant Phase 2A</t>
  </si>
  <si>
    <t>Grant ES (Phase 2A)</t>
  </si>
  <si>
    <t>Grant</t>
  </si>
  <si>
    <t>125</t>
  </si>
  <si>
    <t>1251005-00</t>
  </si>
  <si>
    <t>Grant ES (Quickstart)</t>
  </si>
  <si>
    <t>1251009-00</t>
  </si>
  <si>
    <t>Grant Technology</t>
  </si>
  <si>
    <t>Grant ES (Technology)</t>
  </si>
  <si>
    <t>1251010-00</t>
  </si>
  <si>
    <t>Grant Playstructure</t>
  </si>
  <si>
    <t>Grant ES Playstructure</t>
  </si>
  <si>
    <t>1251218-00</t>
  </si>
  <si>
    <t>Grant Capital J Project</t>
  </si>
  <si>
    <t>Grant (Capital J Project)</t>
  </si>
  <si>
    <t>1251218-03</t>
  </si>
  <si>
    <t>1251223-00</t>
  </si>
  <si>
    <t>Grant - Summer Fire Alarm</t>
  </si>
  <si>
    <t>Grant ES - Summer Fire Alarm</t>
  </si>
  <si>
    <t>1251223</t>
  </si>
  <si>
    <t>Grant Restrooms, Walls &amp; Roof</t>
  </si>
  <si>
    <t>1251612-01</t>
  </si>
  <si>
    <t>Classroom doors in hallways / ADA</t>
  </si>
  <si>
    <t>1251612-02</t>
  </si>
  <si>
    <t>Grant - Electrical upgrades</t>
  </si>
  <si>
    <t>Electrical upgrades due to age size and code compliance</t>
  </si>
  <si>
    <t>1251612-03</t>
  </si>
  <si>
    <t>Grant - Fencing beyond useful life</t>
  </si>
  <si>
    <t>Fencing beyond useful life</t>
  </si>
  <si>
    <t>1251612-04</t>
  </si>
  <si>
    <t>Grant - Fire/ Intrusion</t>
  </si>
  <si>
    <t>Fire/ Intrusion The system is inadequate by current standards</t>
  </si>
  <si>
    <t>1251612-05</t>
  </si>
  <si>
    <t xml:space="preserve">Grant - Floor Replacement </t>
  </si>
  <si>
    <t>Floor Replacement Remove ACT replace with VCT</t>
  </si>
  <si>
    <t>1251612-06</t>
  </si>
  <si>
    <t>Grant - Doors for classrooms</t>
  </si>
  <si>
    <t>Doors and Hardware for classrooms interior doors and hardware not ADA</t>
  </si>
  <si>
    <t>1251612-07</t>
  </si>
  <si>
    <t>Grant - Heating Heating</t>
  </si>
  <si>
    <t>Heating Heating</t>
  </si>
  <si>
    <t>1251612-08</t>
  </si>
  <si>
    <t>Grant - Intercom beyond useful life</t>
  </si>
  <si>
    <t>Intercom beyond useful life</t>
  </si>
  <si>
    <t>1251612-09</t>
  </si>
  <si>
    <t>Grant - Lighting upgrade make compliant</t>
  </si>
  <si>
    <t>Lighting upgrade make compliant</t>
  </si>
  <si>
    <t>1251612-10</t>
  </si>
  <si>
    <t>Grant - Paint: exterior walls and trim</t>
  </si>
  <si>
    <t>Paint: exterior walls and trim beyond useful life</t>
  </si>
  <si>
    <t>1251612-11</t>
  </si>
  <si>
    <t>Grant - Paint: interior/ walls and ceilings</t>
  </si>
  <si>
    <t>Paint: interior/ walls and ceilings interior in poor condition/discolored and old</t>
  </si>
  <si>
    <t>1251612-12</t>
  </si>
  <si>
    <t xml:space="preserve">Grant - Paving </t>
  </si>
  <si>
    <t>Paving alligatoring and needs overlay/grind and replace</t>
  </si>
  <si>
    <t>1251612-13</t>
  </si>
  <si>
    <t>Grant - Portables replace six</t>
  </si>
  <si>
    <t>Portables replace six/ dry rotted and beyond useful life</t>
  </si>
  <si>
    <t>1251612-14</t>
  </si>
  <si>
    <t>Grant - Restroom repairs are not ADA</t>
  </si>
  <si>
    <t>Restroom repairs existing are not ADA</t>
  </si>
  <si>
    <t>1251612-15</t>
  </si>
  <si>
    <t xml:space="preserve">Grant - Roof and gutter </t>
  </si>
  <si>
    <t>Roof and gutter Gutters are in bad shape/ roof canopies needs resurfacing</t>
  </si>
  <si>
    <t>1251612-16</t>
  </si>
  <si>
    <t>Grant - Windows Replacement</t>
  </si>
  <si>
    <t>Windows Replacement upgrade/ leaking</t>
  </si>
  <si>
    <t>1251612-17</t>
  </si>
  <si>
    <t>Grant - Emergency Building Repairs</t>
  </si>
  <si>
    <t>1251612-18</t>
  </si>
  <si>
    <t>Grant - Structural steel &amp; Roofing</t>
  </si>
  <si>
    <t>Structural steel &amp; Roofing</t>
  </si>
  <si>
    <t>1251612-21</t>
  </si>
  <si>
    <t>Grant - Restroom Repairs</t>
  </si>
  <si>
    <t>Grant ES - Restroom Repairs</t>
  </si>
  <si>
    <t>1261001-00</t>
  </si>
  <si>
    <t>Lupine Hills Phase 1A</t>
  </si>
  <si>
    <t>Lupine Hills ES (Phase 1A)</t>
  </si>
  <si>
    <t>Lupine Hills</t>
  </si>
  <si>
    <t>126</t>
  </si>
  <si>
    <t>Lupine Hills New Construction</t>
  </si>
  <si>
    <t>1001</t>
  </si>
  <si>
    <t>1261001-01</t>
  </si>
  <si>
    <t>Lupine Hills Re-roof</t>
  </si>
  <si>
    <t>Lupine Hills ES Re-roof</t>
  </si>
  <si>
    <t>1261001-02</t>
  </si>
  <si>
    <t xml:space="preserve">Lupine Hills - Temp Housing </t>
  </si>
  <si>
    <t xml:space="preserve">Lupine Hills ES - Temp Housing </t>
  </si>
  <si>
    <t>1261005-00</t>
  </si>
  <si>
    <t>Hercules Quickstart</t>
  </si>
  <si>
    <t>Hercules ES (Quickstart)</t>
  </si>
  <si>
    <t>1261008-00</t>
  </si>
  <si>
    <t>Lupine Hills ES, F&amp;E</t>
  </si>
  <si>
    <t>1261009-00</t>
  </si>
  <si>
    <t>Hercules Technology</t>
  </si>
  <si>
    <t>Hercules ES (Technology)</t>
  </si>
  <si>
    <t>1261011-00</t>
  </si>
  <si>
    <t>Lupine Community Kitchen</t>
  </si>
  <si>
    <t>Lupine ES (Community Kitchen)</t>
  </si>
  <si>
    <t>1261218-00</t>
  </si>
  <si>
    <t>ADA Ramp &amp; Stair Upgrade</t>
  </si>
  <si>
    <t>Lupine Hills ES - ADA Ramp &amp; Stair Upgrade</t>
  </si>
  <si>
    <t>1261223-00</t>
  </si>
  <si>
    <t>Lupine Hills Restroom Repair</t>
  </si>
  <si>
    <t>1261223-01</t>
  </si>
  <si>
    <t>Window / Wall &amp; Roof Repair</t>
  </si>
  <si>
    <t>Lupine Hills ES - Window / Wall &amp; Roof Repair</t>
  </si>
  <si>
    <t>1261223-03</t>
  </si>
  <si>
    <t>Restroom Repairs/ Tile Install</t>
  </si>
  <si>
    <t>Lupine Hills ES - Restroom Repairs/ Tile Install</t>
  </si>
  <si>
    <t>1261223-04</t>
  </si>
  <si>
    <t>Restroom Repairs Phase I</t>
  </si>
  <si>
    <t>Lupine Hills ES - Restroom Repairs (Phase I)</t>
  </si>
  <si>
    <t>1261223-05</t>
  </si>
  <si>
    <t>Restroom Repairs Phase II</t>
  </si>
  <si>
    <t>Lupine Hills ES - Restroom Repairs (Phase II)</t>
  </si>
  <si>
    <t>1261223-10</t>
  </si>
  <si>
    <t>Template - Waterproofing</t>
  </si>
  <si>
    <t>Template ES - Waterproofing</t>
  </si>
  <si>
    <t>1261223-13</t>
  </si>
  <si>
    <t>Waterproofing</t>
  </si>
  <si>
    <t>Lupine Hills ES - Window Wall &amp; Roof</t>
  </si>
  <si>
    <t>1261612-00</t>
  </si>
  <si>
    <t>Lupine Hills - Shade Structure</t>
  </si>
  <si>
    <t>Lupine Hills ES - Shade Structure</t>
  </si>
  <si>
    <t>1261612</t>
  </si>
  <si>
    <t>1271001-00</t>
  </si>
  <si>
    <t>Harding ES- Roof Repair</t>
  </si>
  <si>
    <t>Harding ES- Roof Repair  (Phase 1A)</t>
  </si>
  <si>
    <t>Harding</t>
  </si>
  <si>
    <t>127</t>
  </si>
  <si>
    <t>Harding New Construction</t>
  </si>
  <si>
    <t>1271001-01</t>
  </si>
  <si>
    <t xml:space="preserve">Harding - Temp Housing </t>
  </si>
  <si>
    <t xml:space="preserve">Harding ES - Temp Housing </t>
  </si>
  <si>
    <t>1271005-00</t>
  </si>
  <si>
    <t>Harding ES (Quickstart)</t>
  </si>
  <si>
    <t>1271008-00</t>
  </si>
  <si>
    <t>Harding ES F&amp;E</t>
  </si>
  <si>
    <t>1271009-00</t>
  </si>
  <si>
    <t>Harding Technology</t>
  </si>
  <si>
    <t>Harding ES (Technology)</t>
  </si>
  <si>
    <t>1271010-00</t>
  </si>
  <si>
    <t>Harding Fungus</t>
  </si>
  <si>
    <t>Harding ES (Fungus)</t>
  </si>
  <si>
    <t>1271010-01</t>
  </si>
  <si>
    <t>Harding Site Improvements</t>
  </si>
  <si>
    <t>Harding ES (Site Improvements)</t>
  </si>
  <si>
    <t>1271010-02</t>
  </si>
  <si>
    <t>Harding Breezeway</t>
  </si>
  <si>
    <t>Harding ES Breezeway</t>
  </si>
  <si>
    <t>1271010-03</t>
  </si>
  <si>
    <t>Harding Re-Roof</t>
  </si>
  <si>
    <t>Harding ES Re-Roof</t>
  </si>
  <si>
    <t>1271010-04</t>
  </si>
  <si>
    <t>Harding Waterproofing</t>
  </si>
  <si>
    <t>Harding ES Waterproofing</t>
  </si>
  <si>
    <t>1271010-05</t>
  </si>
  <si>
    <t>Harding Auditorium Interior Demo.</t>
  </si>
  <si>
    <t>Harding ES (Auditorium Interior Demo.)</t>
  </si>
  <si>
    <t>1271010-06</t>
  </si>
  <si>
    <t>Harding Auditorium Improvements</t>
  </si>
  <si>
    <t>Harding ES (Auditorium Improvements)</t>
  </si>
  <si>
    <t>1271010-07</t>
  </si>
  <si>
    <t>Harding Window Installation</t>
  </si>
  <si>
    <t>Harding ES (Window Installation)</t>
  </si>
  <si>
    <t>1271010-08</t>
  </si>
  <si>
    <t>Harding Interior Improvements</t>
  </si>
  <si>
    <t>Harding ES (Interior Improvements)</t>
  </si>
  <si>
    <t>1271010-09</t>
  </si>
  <si>
    <t>Harding Window, Ext. Wall &amp; Roof</t>
  </si>
  <si>
    <t>Harding ES (Window, Ext. Wall &amp; Roof)</t>
  </si>
  <si>
    <t>1271011-00</t>
  </si>
  <si>
    <t>Harding ES (Community Kitchen)</t>
  </si>
  <si>
    <t>1271218-00</t>
  </si>
  <si>
    <t>Harding Capital Project</t>
  </si>
  <si>
    <t>Harding ES Capital Project</t>
  </si>
  <si>
    <t>1271223-00</t>
  </si>
  <si>
    <t>Harding Restrooms</t>
  </si>
  <si>
    <t>Harding ES -  Foundation Vententilation Repairs</t>
  </si>
  <si>
    <t>1271223-01</t>
  </si>
  <si>
    <t xml:space="preserve">CR Wing Envelope &amp; Foundation </t>
  </si>
  <si>
    <t>1271223-02</t>
  </si>
  <si>
    <t>Harding -  CR Wing Envelope Repairs</t>
  </si>
  <si>
    <t>Harding ES -  CR Wing Envelope Repairs</t>
  </si>
  <si>
    <t>1271223-04</t>
  </si>
  <si>
    <t>Restroom Repairs</t>
  </si>
  <si>
    <t>Harding ES - Restroom Repairs</t>
  </si>
  <si>
    <t>1281005-00</t>
  </si>
  <si>
    <t>Hanna Ranch ES (Quickstart)</t>
  </si>
  <si>
    <t>Hanna Ranch</t>
  </si>
  <si>
    <t>128</t>
  </si>
  <si>
    <t>1281006-00</t>
  </si>
  <si>
    <t>Hanna Ranch  Play yard Phase 3</t>
  </si>
  <si>
    <t>Hanna Ranch ES  Play yard (Phase 3)</t>
  </si>
  <si>
    <t>1281009-00</t>
  </si>
  <si>
    <t>Hanna Ranch Technology</t>
  </si>
  <si>
    <t>Hanna Ranch ES (Technology)</t>
  </si>
  <si>
    <t>1281010-00</t>
  </si>
  <si>
    <t>Hanna Ranch Playstructure</t>
  </si>
  <si>
    <t>Hanna Ranch ES Playstructure</t>
  </si>
  <si>
    <t>1281218-00</t>
  </si>
  <si>
    <t>Hannah Ranch Def. Cap.</t>
  </si>
  <si>
    <t>Hannah Ranch ES Def. Cap.</t>
  </si>
  <si>
    <t>1301002-00</t>
  </si>
  <si>
    <t>Kensington Phase 1B</t>
  </si>
  <si>
    <t>Kensington ES (Phase 1B)</t>
  </si>
  <si>
    <t>Kensington</t>
  </si>
  <si>
    <t>130</t>
  </si>
  <si>
    <t>Kensington New Construction</t>
  </si>
  <si>
    <t>1301002-01</t>
  </si>
  <si>
    <t>Kensington - Temp Housing</t>
  </si>
  <si>
    <t>Kensington ES - Temp Housing</t>
  </si>
  <si>
    <t>1301002-02</t>
  </si>
  <si>
    <t>Kensington ES (Portable Building Utility Removal)</t>
  </si>
  <si>
    <t>1301002-03</t>
  </si>
  <si>
    <t>Transitional Housing Site Work</t>
  </si>
  <si>
    <t>Kensington ES (Transitional Housing Site Work)</t>
  </si>
  <si>
    <t>1301005-00</t>
  </si>
  <si>
    <t>Kensington ES (Quickstart)</t>
  </si>
  <si>
    <t>1301008-00</t>
  </si>
  <si>
    <t>Kensington ES F&amp;E</t>
  </si>
  <si>
    <t>1301009-00</t>
  </si>
  <si>
    <t>Kensington Technology</t>
  </si>
  <si>
    <t>Kensington ES (Technology)</t>
  </si>
  <si>
    <t>1301011-00</t>
  </si>
  <si>
    <t>Kensington (Community Kitchen)</t>
  </si>
  <si>
    <t>1301223-17</t>
  </si>
  <si>
    <t>Kensington ES - Restroom Repairs</t>
  </si>
  <si>
    <t>1301223-18</t>
  </si>
  <si>
    <t>Mulit- Purpose Moisture Protection</t>
  </si>
  <si>
    <t>Kensington ES - Mulit- Purpose Building Waterproofing</t>
  </si>
  <si>
    <t>1311108-00</t>
  </si>
  <si>
    <t>Transitional Learning Center</t>
  </si>
  <si>
    <t>Trans Learning</t>
  </si>
  <si>
    <t>131</t>
  </si>
  <si>
    <t>1108</t>
  </si>
  <si>
    <t>1311218-00</t>
  </si>
  <si>
    <t>Transition LC Capital J Project</t>
  </si>
  <si>
    <t>Transition LC (Capital J Project)</t>
  </si>
  <si>
    <t>1311218</t>
  </si>
  <si>
    <t>Trans Learning Deferred Capital</t>
  </si>
  <si>
    <t>1321005-00</t>
  </si>
  <si>
    <t>King ES (Quickstart)</t>
  </si>
  <si>
    <t>King</t>
  </si>
  <si>
    <t>132</t>
  </si>
  <si>
    <t>1321009-00</t>
  </si>
  <si>
    <t>King ES (Technology)</t>
  </si>
  <si>
    <t>1321204-00</t>
  </si>
  <si>
    <t>Measure J Demo/Site Work</t>
  </si>
  <si>
    <t>King ES (Measure J) Demo/Site Work</t>
  </si>
  <si>
    <t>King New Construction</t>
  </si>
  <si>
    <t>1204</t>
  </si>
  <si>
    <t>1321204-01</t>
  </si>
  <si>
    <t xml:space="preserve">King - New School / Site Work </t>
  </si>
  <si>
    <t>King ES - Increment 2 (Build / New School / Site Work)(Phase 2B)</t>
  </si>
  <si>
    <t>1321204-02</t>
  </si>
  <si>
    <t>King - Site Drainage</t>
  </si>
  <si>
    <t>King ES - Site Drainage</t>
  </si>
  <si>
    <t>1321204-03</t>
  </si>
  <si>
    <t>Surveillance System &amp; Card Reader</t>
  </si>
  <si>
    <t>1321204-09</t>
  </si>
  <si>
    <t>Portola MS - Opticom</t>
  </si>
  <si>
    <t>1321220-00</t>
  </si>
  <si>
    <t>King Measure J F&amp;E</t>
  </si>
  <si>
    <t>King ES (Measure J) F&amp;E</t>
  </si>
  <si>
    <t>1321221-00</t>
  </si>
  <si>
    <t>King Measure J Technology</t>
  </si>
  <si>
    <t>King ES (Measure J) Technology</t>
  </si>
  <si>
    <t>1321612-01</t>
  </si>
  <si>
    <t>King Custodial Project</t>
  </si>
  <si>
    <t>1321612</t>
  </si>
  <si>
    <t>King Deferred Capital</t>
  </si>
  <si>
    <t>1341003-00</t>
  </si>
  <si>
    <t>Lake Phase 2A</t>
  </si>
  <si>
    <t>Lake ES (Phase 2A)</t>
  </si>
  <si>
    <t>Lake</t>
  </si>
  <si>
    <t>134</t>
  </si>
  <si>
    <t>1341005-00</t>
  </si>
  <si>
    <t>Lake ES (Quickstart)</t>
  </si>
  <si>
    <t>1341009-00</t>
  </si>
  <si>
    <t>Lake Technology</t>
  </si>
  <si>
    <t>Lake ES (Technology)</t>
  </si>
  <si>
    <t>1341223-00</t>
  </si>
  <si>
    <t>Lake - Summer Fire Alarm</t>
  </si>
  <si>
    <t>Lake ES - Summer Fire Alarm</t>
  </si>
  <si>
    <t>1341223</t>
  </si>
  <si>
    <t>Lake Restrooms, Walls &amp; Roof</t>
  </si>
  <si>
    <t>1341223-01</t>
  </si>
  <si>
    <t>Lake - Summer Roofing</t>
  </si>
  <si>
    <t>Lake ES - Summer Roofing</t>
  </si>
  <si>
    <t>1341612-01</t>
  </si>
  <si>
    <t>Lake - Drinking fountains</t>
  </si>
  <si>
    <t>Drinking fountains</t>
  </si>
  <si>
    <t>1341612</t>
  </si>
  <si>
    <t>Lake Deferred Capital</t>
  </si>
  <si>
    <t>1341612-02</t>
  </si>
  <si>
    <t>Lake - Electrical upgrades</t>
  </si>
  <si>
    <t>Electrical upgrades</t>
  </si>
  <si>
    <t>1341612-03</t>
  </si>
  <si>
    <t>Lake - Exterior doors and hardware</t>
  </si>
  <si>
    <t>Exterior doors and hardware</t>
  </si>
  <si>
    <t>1341612-04</t>
  </si>
  <si>
    <t>Lake - Fire/ Intrusion</t>
  </si>
  <si>
    <t>1341612-05</t>
  </si>
  <si>
    <t>Lake - Floor Replacement</t>
  </si>
  <si>
    <t>Floor Replacement</t>
  </si>
  <si>
    <t>1341612-06</t>
  </si>
  <si>
    <t>Lake - Intercom</t>
  </si>
  <si>
    <t>Intercom</t>
  </si>
  <si>
    <t>1341612-07</t>
  </si>
  <si>
    <t>Lake - Lighting</t>
  </si>
  <si>
    <t>Lighting</t>
  </si>
  <si>
    <t>1341612-08</t>
  </si>
  <si>
    <t>Lake - Restroom repairs</t>
  </si>
  <si>
    <t>Restroom repairs</t>
  </si>
  <si>
    <t>1341612-09</t>
  </si>
  <si>
    <t>Lake - Windows Replacement</t>
  </si>
  <si>
    <t>Windows Replacement</t>
  </si>
  <si>
    <t>1341612-10</t>
  </si>
  <si>
    <t>Lake Roof Canopy Renov.</t>
  </si>
  <si>
    <t>1351001-00</t>
  </si>
  <si>
    <t>Lincoln Phase 1A</t>
  </si>
  <si>
    <t>Lincoln ES (Phase 1A)</t>
  </si>
  <si>
    <t>Lincoln</t>
  </si>
  <si>
    <t>135</t>
  </si>
  <si>
    <t>Lincoln New Construction</t>
  </si>
  <si>
    <t>1351001-01</t>
  </si>
  <si>
    <t xml:space="preserve">Lincoln -  Temp Housing </t>
  </si>
  <si>
    <t xml:space="preserve">Lincoln ES -  Temp Housing </t>
  </si>
  <si>
    <t>1351001-02</t>
  </si>
  <si>
    <t>Temp. Campus Plumbing/Site Work</t>
  </si>
  <si>
    <t>Lincoln ES (Temp. Campus Plumbing/Site Work)</t>
  </si>
  <si>
    <t>1351005-00</t>
  </si>
  <si>
    <t>Lincoln ES (Quickstart)</t>
  </si>
  <si>
    <t>1351008-00</t>
  </si>
  <si>
    <t>Lincoln ES F&amp;E</t>
  </si>
  <si>
    <t>1351009-00</t>
  </si>
  <si>
    <t>Lincoln Technology</t>
  </si>
  <si>
    <t>Lincoln ES (Technology)</t>
  </si>
  <si>
    <t>1351011-00</t>
  </si>
  <si>
    <t>Lincoln ES (Community Kitchen)</t>
  </si>
  <si>
    <t>1351215-00</t>
  </si>
  <si>
    <t>Lincoln Summer 2011 HVAC</t>
  </si>
  <si>
    <t>1351223-01</t>
  </si>
  <si>
    <t>Lincoln - Restroom Repairs</t>
  </si>
  <si>
    <t>Lincoln ES - Restroom Repairs</t>
  </si>
  <si>
    <t>1371001-00</t>
  </si>
  <si>
    <t>Madera Phase 1A</t>
  </si>
  <si>
    <t>Madera ES (Phase 1A)</t>
  </si>
  <si>
    <t>Madera</t>
  </si>
  <si>
    <t>137</t>
  </si>
  <si>
    <t>Madera New Construction</t>
  </si>
  <si>
    <t>1371001-01</t>
  </si>
  <si>
    <t xml:space="preserve">Madera - Temp Housing </t>
  </si>
  <si>
    <t xml:space="preserve">Madera ES - Temp Housing </t>
  </si>
  <si>
    <t>1371001-02</t>
  </si>
  <si>
    <t>Madera Site Work &amp; Play Structure</t>
  </si>
  <si>
    <t>Madera ES (Site Work and Play Structure)</t>
  </si>
  <si>
    <t>1371005-00</t>
  </si>
  <si>
    <t>Madera ES (Quickstart)</t>
  </si>
  <si>
    <t>1371008-00</t>
  </si>
  <si>
    <t>Madera ES F&amp;E</t>
  </si>
  <si>
    <t>1371009-00</t>
  </si>
  <si>
    <t>Madera Technology</t>
  </si>
  <si>
    <t>Madera ES (Technology)</t>
  </si>
  <si>
    <t>1371010-00</t>
  </si>
  <si>
    <t>Madera Interior Improvements</t>
  </si>
  <si>
    <t>Madera ES (Interior Improvements)</t>
  </si>
  <si>
    <t>1371010</t>
  </si>
  <si>
    <t>1371011-00</t>
  </si>
  <si>
    <t>Madera ES (Community Kitchen)</t>
  </si>
  <si>
    <t>1371215-00</t>
  </si>
  <si>
    <t>Madera Portables</t>
  </si>
  <si>
    <t>Madera ES Portables</t>
  </si>
  <si>
    <t>1371215-01</t>
  </si>
  <si>
    <t>Madera Swale</t>
  </si>
  <si>
    <t>Madera ES Swale</t>
  </si>
  <si>
    <t>1371215-02</t>
  </si>
  <si>
    <t>6th Grade Modular Site Work</t>
  </si>
  <si>
    <t>Madera ES (6th Grade Modular Site Work)</t>
  </si>
  <si>
    <t>1371223-00</t>
  </si>
  <si>
    <t>Madera - Restroom Repairs</t>
  </si>
  <si>
    <t>Madera ES - Restroom Repairs</t>
  </si>
  <si>
    <t>1391002-00</t>
  </si>
  <si>
    <t>Mira Vista Phase 1B</t>
  </si>
  <si>
    <t>Mira Vista ES (Phase 1B)</t>
  </si>
  <si>
    <t>139</t>
  </si>
  <si>
    <t>Mira Vista New Construction</t>
  </si>
  <si>
    <t>1391002-01</t>
  </si>
  <si>
    <t>Mira Vista - Temp Housing</t>
  </si>
  <si>
    <t>Mira Vista ES - Temp Housing</t>
  </si>
  <si>
    <t>1391002-02</t>
  </si>
  <si>
    <t>Mira Vista ES (Portable Building Utility Removal)</t>
  </si>
  <si>
    <t>1391002-03</t>
  </si>
  <si>
    <t>Mira Vista ES (Transitional Housing Sitework)</t>
  </si>
  <si>
    <t>1391005-00</t>
  </si>
  <si>
    <t>Mira Vista ES (Quickstart)</t>
  </si>
  <si>
    <t>1391008-00</t>
  </si>
  <si>
    <t>Mira Vista ES F&amp;E</t>
  </si>
  <si>
    <t>1391009-00</t>
  </si>
  <si>
    <t>Mira Vista Technology</t>
  </si>
  <si>
    <t>Mira Vista ES (Technology)</t>
  </si>
  <si>
    <t>1391010-00</t>
  </si>
  <si>
    <t>Mira Vista CE Drainage Ext.</t>
  </si>
  <si>
    <t>Mira Vista ES (CE Drainage Ext.)</t>
  </si>
  <si>
    <t>1391010-01</t>
  </si>
  <si>
    <t>Mira Vista Site Improvements</t>
  </si>
  <si>
    <t>Mira Vista ES (Site Improvements)</t>
  </si>
  <si>
    <t>1391010-02</t>
  </si>
  <si>
    <t>Lower Play Yard Repair</t>
  </si>
  <si>
    <t>Mira Vista Lower Play Yard Repair and Improvement</t>
  </si>
  <si>
    <t>1391011-00</t>
  </si>
  <si>
    <t>Mira Vista ES (Community Kitchen)</t>
  </si>
  <si>
    <t>1391215-00</t>
  </si>
  <si>
    <t>Mira Vista Measure J Portables</t>
  </si>
  <si>
    <t>Mira Vista ES (Measure J Portables)</t>
  </si>
  <si>
    <t>1391215-01</t>
  </si>
  <si>
    <t>ADA Ramp,Stoop &amp; Sports Equipment</t>
  </si>
  <si>
    <t>Mira Vista ES ADA Ramp,Stoop &amp; Sports Equipment</t>
  </si>
  <si>
    <t>1391215-02</t>
  </si>
  <si>
    <t>Mira Vista - ADA Ramp / Elevator</t>
  </si>
  <si>
    <t>Mira Vista ES - ADA Ramp / Elevator</t>
  </si>
  <si>
    <t>1391215-03</t>
  </si>
  <si>
    <t>Mira Vista Modular Site Work</t>
  </si>
  <si>
    <t>Mira Vista ES (Modular Site Work)</t>
  </si>
  <si>
    <t>1391223-18</t>
  </si>
  <si>
    <t>Mira Vista - Restroom Repairs</t>
  </si>
  <si>
    <t>Mira Vista ES - Restroom Repairs</t>
  </si>
  <si>
    <t>1401001-00</t>
  </si>
  <si>
    <t>Montalvin Phase 1A</t>
  </si>
  <si>
    <t>Montalvin ES (Phase 1A)</t>
  </si>
  <si>
    <t>Montalvin</t>
  </si>
  <si>
    <t>140</t>
  </si>
  <si>
    <t>Montalvin New Construction</t>
  </si>
  <si>
    <t>1401001-01</t>
  </si>
  <si>
    <t xml:space="preserve">Montalvin - Temp Housing </t>
  </si>
  <si>
    <t xml:space="preserve">Montalvin ES - Temp Housing </t>
  </si>
  <si>
    <t>1401001-04</t>
  </si>
  <si>
    <t>Montalvin Plumbing and Sitework</t>
  </si>
  <si>
    <t>Montalvin ES (Plumbing and Sitework)</t>
  </si>
  <si>
    <t>1401005-00</t>
  </si>
  <si>
    <t>Montalvin ES (Quickstart)</t>
  </si>
  <si>
    <t>1401008-00</t>
  </si>
  <si>
    <t>Montalvin ES F&amp;E</t>
  </si>
  <si>
    <t>1401009-00</t>
  </si>
  <si>
    <t>Montalvin Technology</t>
  </si>
  <si>
    <t>Montalvin ES (Technology)</t>
  </si>
  <si>
    <t>1401010-00</t>
  </si>
  <si>
    <t>Montalvin Site Improvements</t>
  </si>
  <si>
    <t>Montalvin ES (Site Improvements)</t>
  </si>
  <si>
    <t>1401010-01</t>
  </si>
  <si>
    <t>Montalvin Soccer Field</t>
  </si>
  <si>
    <t>Montalvin ES Soccer Field</t>
  </si>
  <si>
    <t>1401010-02</t>
  </si>
  <si>
    <t>Montalvin Interior Improvements</t>
  </si>
  <si>
    <t>Montalvin ES (Interior Improvements)</t>
  </si>
  <si>
    <t>1401010-03</t>
  </si>
  <si>
    <t>Montalvin Phase II Site Work</t>
  </si>
  <si>
    <t>Montalvin ES (Phase II Site Work)</t>
  </si>
  <si>
    <t>1401011-00</t>
  </si>
  <si>
    <t>Montalvin (Community Kitchen)</t>
  </si>
  <si>
    <t>1401347-00</t>
  </si>
  <si>
    <t>Montalvin Manor ES</t>
  </si>
  <si>
    <t>Montalvin Manor ES - Classroom Building</t>
  </si>
  <si>
    <t>1347</t>
  </si>
  <si>
    <t>1421002-00</t>
  </si>
  <si>
    <t>Murphy Phase 1B</t>
  </si>
  <si>
    <t>Murphy ES (Phase 1B)</t>
  </si>
  <si>
    <t>Murphy</t>
  </si>
  <si>
    <t>142</t>
  </si>
  <si>
    <t>Murphy New Construction</t>
  </si>
  <si>
    <t>1421002-01</t>
  </si>
  <si>
    <t>Murphy - Temp Housing</t>
  </si>
  <si>
    <t>Murphy ES - Temp Housing</t>
  </si>
  <si>
    <t>1421002-02</t>
  </si>
  <si>
    <t>Murphy ES (Portable Building Utility Removal)</t>
  </si>
  <si>
    <t>1421005-00</t>
  </si>
  <si>
    <t>Murphy ES (Quickstart)</t>
  </si>
  <si>
    <t>1421008-00</t>
  </si>
  <si>
    <t>Murphy ES F&amp;E</t>
  </si>
  <si>
    <t>1421009-00</t>
  </si>
  <si>
    <t>Murphy Technology</t>
  </si>
  <si>
    <t>Murphy ES (Technology)</t>
  </si>
  <si>
    <t>1421010-00</t>
  </si>
  <si>
    <t>Murphy Gate Hardware</t>
  </si>
  <si>
    <t>Murphy ES (Gate Hardware)</t>
  </si>
  <si>
    <t>1421010-01</t>
  </si>
  <si>
    <t>Murphy Site Improvements</t>
  </si>
  <si>
    <t>Murphy ES (Site Improvements)</t>
  </si>
  <si>
    <t>1421010-02</t>
  </si>
  <si>
    <t>Murphy Portable Building</t>
  </si>
  <si>
    <t>Murphy ES (Portable Building)</t>
  </si>
  <si>
    <t>1421011-00</t>
  </si>
  <si>
    <t>Murphy ES (Community Kitchen)</t>
  </si>
  <si>
    <t>1421223-14</t>
  </si>
  <si>
    <t>Murphy - Waterproofing</t>
  </si>
  <si>
    <t>Murphy ES - Summer Exterior Repairs</t>
  </si>
  <si>
    <t>1421223-19</t>
  </si>
  <si>
    <t>Murphy - Restroom Repairs</t>
  </si>
  <si>
    <t>Murphy ES - Restroom Repairs</t>
  </si>
  <si>
    <t>1441005-00</t>
  </si>
  <si>
    <t>Nystrom ES (Quickstart)</t>
  </si>
  <si>
    <t>Nystrom</t>
  </si>
  <si>
    <t>144</t>
  </si>
  <si>
    <t>1441009-00</t>
  </si>
  <si>
    <t>Nystrom ES (Technology)</t>
  </si>
  <si>
    <t>1441111-04</t>
  </si>
  <si>
    <t>Nystrom ES</t>
  </si>
  <si>
    <t>1441111</t>
  </si>
  <si>
    <t>Nystrom Network Technology</t>
  </si>
  <si>
    <t>1111</t>
  </si>
  <si>
    <t>1441205-00</t>
  </si>
  <si>
    <t xml:space="preserve">Multipurpose Construction/Demo Exist </t>
  </si>
  <si>
    <t>Nystrom ES - Phase 1- Multipurpose Room</t>
  </si>
  <si>
    <t>Nystrom New Construction</t>
  </si>
  <si>
    <t>1205</t>
  </si>
  <si>
    <t>1441205-01</t>
  </si>
  <si>
    <t>Nystrom - Demo Portables, Site Work</t>
  </si>
  <si>
    <t>Nystrom ES - Increment 3 - Demo Portables, Site Work</t>
  </si>
  <si>
    <t>1441205-02</t>
  </si>
  <si>
    <t>Nystrom - Renovate CR Bldg. 4</t>
  </si>
  <si>
    <t>Nystrom ES - Phase 3 - Renovate CR Bldg. (4-to-3)</t>
  </si>
  <si>
    <t>1441205-04</t>
  </si>
  <si>
    <t>Nystrom - RCP Modular</t>
  </si>
  <si>
    <t>Nystrom ES RCP Modular</t>
  </si>
  <si>
    <t>1441205-05</t>
  </si>
  <si>
    <t>Maritime Renovation Rosie Riveter</t>
  </si>
  <si>
    <t>Nystrom - Maritime Renovation (Rosie Riveter Trust)</t>
  </si>
  <si>
    <t>1441205-06</t>
  </si>
  <si>
    <t>Multipurpose Construction/Demo Exist</t>
  </si>
  <si>
    <t>Nystrom ES Increment 1- Multipurpose Room Construction/Demo Exist MP Rm(Design Only)</t>
  </si>
  <si>
    <t>1441205-07</t>
  </si>
  <si>
    <t>Nystrom - CR Bldg.Design Only</t>
  </si>
  <si>
    <t>Nystrom ES Increment 2 - Modernize CR Bldg.(Design Only)</t>
  </si>
  <si>
    <t>1441205-08</t>
  </si>
  <si>
    <t>Demo Portables, Site WorkDesign Only</t>
  </si>
  <si>
    <t>Nystrom ES Increment 3 - Demo Portables, Site Work(Design Only)</t>
  </si>
  <si>
    <t>1441205-09</t>
  </si>
  <si>
    <t>Nystrom - Interim Housing - Site Package</t>
  </si>
  <si>
    <t>Nystrom ES - Phase 2 - Interim Housing - Site Package</t>
  </si>
  <si>
    <t>1441205-10</t>
  </si>
  <si>
    <t>Nystrom - LPS Portable Site Package</t>
  </si>
  <si>
    <t>Nystrom ES - LPS Portable Site Package</t>
  </si>
  <si>
    <t>1441220-00</t>
  </si>
  <si>
    <t>Nystrom - Measure J F&amp;E</t>
  </si>
  <si>
    <t>Nystrom ES (Measure J) F&amp;E</t>
  </si>
  <si>
    <t>1441221-00</t>
  </si>
  <si>
    <t>Nystrom - Measure J Technology</t>
  </si>
  <si>
    <t>Nystrom ES (Measure J) Technology</t>
  </si>
  <si>
    <t>1441221-01</t>
  </si>
  <si>
    <t>Nystrom CDWG - Network Infrastructure</t>
  </si>
  <si>
    <t>Nystrom ES CDWG - Network Infrastructure</t>
  </si>
  <si>
    <t>1451003-00</t>
  </si>
  <si>
    <t>Olinda Phase 2B</t>
  </si>
  <si>
    <t>Olinda ES (Phase 2B)</t>
  </si>
  <si>
    <t>Olinda</t>
  </si>
  <si>
    <t>145</t>
  </si>
  <si>
    <t>1451005-00</t>
  </si>
  <si>
    <t>Olinda ES (Quickstart)</t>
  </si>
  <si>
    <t>1451009-00</t>
  </si>
  <si>
    <t>Olinda Technology</t>
  </si>
  <si>
    <t>Olinda ES (Technology)</t>
  </si>
  <si>
    <t>1451223-00</t>
  </si>
  <si>
    <t>Olinda - Summer Fire Alarm</t>
  </si>
  <si>
    <t>Olinda ES - Summer Fire Alarm</t>
  </si>
  <si>
    <t>1451223</t>
  </si>
  <si>
    <t>Olinda Restrooms, Walls &amp; Roof</t>
  </si>
  <si>
    <t>1451223-01</t>
  </si>
  <si>
    <t>Olinda - Summer Roofing</t>
  </si>
  <si>
    <t>Olinda ES - Summer Roofing</t>
  </si>
  <si>
    <t>1451612-01</t>
  </si>
  <si>
    <t>Olinda - Bathrooms</t>
  </si>
  <si>
    <t>Olinda ES - Bathrooms</t>
  </si>
  <si>
    <t>1451612-02</t>
  </si>
  <si>
    <t>Olinda - Communications &amp; security system</t>
  </si>
  <si>
    <t>Olinda ES - Communications and security system</t>
  </si>
  <si>
    <t>1451612-03</t>
  </si>
  <si>
    <t>Olinda - Exterior doors and hardware</t>
  </si>
  <si>
    <t>Olinda ES - Exterior doors and hardware</t>
  </si>
  <si>
    <t>1451612-04</t>
  </si>
  <si>
    <t>Olinda - Fire/ Intrusion</t>
  </si>
  <si>
    <t>Olinda ES - Fire/ Intrusion</t>
  </si>
  <si>
    <t>1451612-05</t>
  </si>
  <si>
    <t>Olinda - Lighting</t>
  </si>
  <si>
    <t>Olinda ES - Lighting</t>
  </si>
  <si>
    <t>1451612-06</t>
  </si>
  <si>
    <t>Olinda - Paint</t>
  </si>
  <si>
    <t>Olinda ES - Paint</t>
  </si>
  <si>
    <t>1451612-07</t>
  </si>
  <si>
    <t>Olinda - Playground Structure</t>
  </si>
  <si>
    <t>Olinda ES - Playground Structure: Three structures</t>
  </si>
  <si>
    <t>1451612-08</t>
  </si>
  <si>
    <t>Olinda - Roof</t>
  </si>
  <si>
    <t>Olinda ES - Roof</t>
  </si>
  <si>
    <t>1451612-09</t>
  </si>
  <si>
    <t>Olinda - Walls (siding portables)</t>
  </si>
  <si>
    <t>Olinda ES - Walls (siding portables)</t>
  </si>
  <si>
    <t>1451612-10</t>
  </si>
  <si>
    <t>Olinda - Drinking fountains</t>
  </si>
  <si>
    <t>Olinda ES - Drinking fountains</t>
  </si>
  <si>
    <t>1451612-11</t>
  </si>
  <si>
    <t>Olinda - HVAC furnace units</t>
  </si>
  <si>
    <t>Olinda ES - HVAC furnace units</t>
  </si>
  <si>
    <t>1451612-12</t>
  </si>
  <si>
    <t>Olinda - MPR Doors</t>
  </si>
  <si>
    <t>Olinda ES - MPR Doors</t>
  </si>
  <si>
    <t>1451612-13</t>
  </si>
  <si>
    <t>Olinda Deferred Maintenance Repair</t>
  </si>
  <si>
    <t>Olinda ES Deferred Maintenance Repair</t>
  </si>
  <si>
    <t>1451612-15</t>
  </si>
  <si>
    <t>Olinda - Misc. Repairs</t>
  </si>
  <si>
    <t>Olinda ES - Misc. Repairs</t>
  </si>
  <si>
    <t>1461005-00</t>
  </si>
  <si>
    <t>Ohlone ES (Quickstart)</t>
  </si>
  <si>
    <t>Ohlone</t>
  </si>
  <si>
    <t>146</t>
  </si>
  <si>
    <t>1461009-00</t>
  </si>
  <si>
    <t>Ohlone Technology</t>
  </si>
  <si>
    <t>Ohlone ES (Technology)</t>
  </si>
  <si>
    <t>1461111-05</t>
  </si>
  <si>
    <t>Ohlone ES</t>
  </si>
  <si>
    <t>1461111</t>
  </si>
  <si>
    <t>Ohlone Network Technology</t>
  </si>
  <si>
    <t>1461206-00</t>
  </si>
  <si>
    <t>Ohlone - 1 - Portable Removal / Class &amp; Admin</t>
  </si>
  <si>
    <t>Ohlone ES - Part 1 / Phase 1 - Portable Removal / Classroom &amp; Admin Bldg</t>
  </si>
  <si>
    <t>Ohlone New Construction</t>
  </si>
  <si>
    <t>1206</t>
  </si>
  <si>
    <t>1461206-01</t>
  </si>
  <si>
    <t>Ohlone - 2 - Portable Removal / Playground</t>
  </si>
  <si>
    <t>Ohlone ES - Part 1 / Phase 2 - Portable Removal / Playground</t>
  </si>
  <si>
    <t>1461206-02</t>
  </si>
  <si>
    <t>Ohlone - 2b - Portable Removal / Playfields</t>
  </si>
  <si>
    <t>Ohlone ES - Part 1 / Phase 2b - Portable Campus</t>
  </si>
  <si>
    <t>1461206-03</t>
  </si>
  <si>
    <t>Ohlone - 3 - Day Care, Kindergarten &amp; MPR</t>
  </si>
  <si>
    <t>Ohlone ES - Part 2 / Phase 3 - East Campus (Day Care, Kindergarten &amp; MPR)</t>
  </si>
  <si>
    <t>1461206-04</t>
  </si>
  <si>
    <t>Ohlone - 1 - New Classroom / Admin Bldg</t>
  </si>
  <si>
    <t>Ohlone - Phase 1 - New Classroom / Admin Bldg</t>
  </si>
  <si>
    <t>1461206-05</t>
  </si>
  <si>
    <t>Ohlone - 2 - Install Portables / Playground</t>
  </si>
  <si>
    <t>Ohlone - Phase 2 - Install Portables / Playground</t>
  </si>
  <si>
    <t>1461206-06</t>
  </si>
  <si>
    <t>Ohlone - 2b - Portable Campus</t>
  </si>
  <si>
    <t>1461206-07</t>
  </si>
  <si>
    <t>Ohlone - Portables Roofing</t>
  </si>
  <si>
    <t>1461206-10</t>
  </si>
  <si>
    <t>Ohlone - Portable Removal / Playfields</t>
  </si>
  <si>
    <t>Ohlone ES - Part 2 / Phase 4 - Portable Removal / Playfields</t>
  </si>
  <si>
    <t>1461221-00</t>
  </si>
  <si>
    <t>1461221</t>
  </si>
  <si>
    <t>1471001-00</t>
  </si>
  <si>
    <t>Peres Phase 1A</t>
  </si>
  <si>
    <t>Peres ES (Phase 1A)</t>
  </si>
  <si>
    <t>Peres</t>
  </si>
  <si>
    <t>147</t>
  </si>
  <si>
    <t>Peres New Construction</t>
  </si>
  <si>
    <t>1471001-01</t>
  </si>
  <si>
    <t>Peres Temp Housing</t>
  </si>
  <si>
    <t>Peres ES Temp Housing</t>
  </si>
  <si>
    <t>1471001-02</t>
  </si>
  <si>
    <t>Peres ES (Temp. Campus Plumbing/Site Work)</t>
  </si>
  <si>
    <t>1471005-00</t>
  </si>
  <si>
    <t>Peres ES (Quickstart)</t>
  </si>
  <si>
    <t>1471008-00</t>
  </si>
  <si>
    <t>Peres ES, F&amp;E</t>
  </si>
  <si>
    <t>1471009-00</t>
  </si>
  <si>
    <t>Peres Technology</t>
  </si>
  <si>
    <t>Peres ES (Technology)</t>
  </si>
  <si>
    <t>1471010-00</t>
  </si>
  <si>
    <t>Peres Playstructure</t>
  </si>
  <si>
    <t>Peres ES Playstructure</t>
  </si>
  <si>
    <t>1471010-01</t>
  </si>
  <si>
    <t>Peres Interior Improvements</t>
  </si>
  <si>
    <t>Peres ES (Interior Improvements)</t>
  </si>
  <si>
    <t>1471011-00</t>
  </si>
  <si>
    <t>Peres ES (Community Kitchen)</t>
  </si>
  <si>
    <t>1471218-00</t>
  </si>
  <si>
    <t>Peres Def. Cap</t>
  </si>
  <si>
    <t>Peres ES (Def. Cap)</t>
  </si>
  <si>
    <t>1471223-05</t>
  </si>
  <si>
    <t>Peres - Restroom Repairs</t>
  </si>
  <si>
    <t>Peres ES - Restroom Repairs</t>
  </si>
  <si>
    <t>1471223</t>
  </si>
  <si>
    <t>1471390-00</t>
  </si>
  <si>
    <t>Peres Moderization</t>
  </si>
  <si>
    <t>Peres ES Modernization</t>
  </si>
  <si>
    <t>1390</t>
  </si>
  <si>
    <t>1471390-01</t>
  </si>
  <si>
    <t>Peres Dental Clinic</t>
  </si>
  <si>
    <t>Peres ES Dental Clinic</t>
  </si>
  <si>
    <t>1501001-00</t>
  </si>
  <si>
    <t>Riverside Phase 1A</t>
  </si>
  <si>
    <t>Riverside ES (Phase 1A)</t>
  </si>
  <si>
    <t>Riverside</t>
  </si>
  <si>
    <t>150</t>
  </si>
  <si>
    <t>Riverside New Construction</t>
  </si>
  <si>
    <t>1501001-01</t>
  </si>
  <si>
    <t xml:space="preserve">Riverside Temp Housing </t>
  </si>
  <si>
    <t xml:space="preserve">Riverside ES Temp Housing </t>
  </si>
  <si>
    <t>1501005-00</t>
  </si>
  <si>
    <t>Riverside ES (Quickstart)</t>
  </si>
  <si>
    <t>1501008-00</t>
  </si>
  <si>
    <t>Riverside ES F&amp;E</t>
  </si>
  <si>
    <t>1501009-00</t>
  </si>
  <si>
    <t>Riverside Technology</t>
  </si>
  <si>
    <t>Riverside ES (Technology)</t>
  </si>
  <si>
    <t>1501010-00</t>
  </si>
  <si>
    <t>Riverside Geohazard</t>
  </si>
  <si>
    <t>Riverside ES (Geohazard)</t>
  </si>
  <si>
    <t>1501010-01</t>
  </si>
  <si>
    <t>Riverside Site Improvements</t>
  </si>
  <si>
    <t>Riverside ES (Site Improvements)</t>
  </si>
  <si>
    <t>1501011-00</t>
  </si>
  <si>
    <t>Riverside ES (Community Kitchen)</t>
  </si>
  <si>
    <t>1501223-06</t>
  </si>
  <si>
    <t>Riverside - Restroom Repairs</t>
  </si>
  <si>
    <t>Riverside ES - Restroom Repairs</t>
  </si>
  <si>
    <t>1501223-08</t>
  </si>
  <si>
    <t>Riverside - Field Project</t>
  </si>
  <si>
    <t>Riverside ES - Field Project</t>
  </si>
  <si>
    <t>1501612-00</t>
  </si>
  <si>
    <t>Riverside - Playfield Renovation</t>
  </si>
  <si>
    <t>Riverside Elementary School Playfield Renovation</t>
  </si>
  <si>
    <t>1501612</t>
  </si>
  <si>
    <t>Riverside Deferred Capital</t>
  </si>
  <si>
    <t>1521003-00</t>
  </si>
  <si>
    <t>Seaview Phase 3</t>
  </si>
  <si>
    <t>Seaview ES (Phase 3)</t>
  </si>
  <si>
    <t>Seaview</t>
  </si>
  <si>
    <t>152</t>
  </si>
  <si>
    <t>1521005-00</t>
  </si>
  <si>
    <t>Seaview ES (Quickstart)</t>
  </si>
  <si>
    <t>1521009-00</t>
  </si>
  <si>
    <t>Seaview Technology</t>
  </si>
  <si>
    <t>Seaview ES (Technology)</t>
  </si>
  <si>
    <t>1521010-02</t>
  </si>
  <si>
    <t>Seaview Closure</t>
  </si>
  <si>
    <t>Seaview ES Closure</t>
  </si>
  <si>
    <t>1541003-00</t>
  </si>
  <si>
    <t>Shannon Phase 2B</t>
  </si>
  <si>
    <t>Shannon ES (Phase 2B)</t>
  </si>
  <si>
    <t>Shannon</t>
  </si>
  <si>
    <t>154</t>
  </si>
  <si>
    <t>1541005-00</t>
  </si>
  <si>
    <t>Shannon ES (Quickstart)</t>
  </si>
  <si>
    <t>1541009-00</t>
  </si>
  <si>
    <t>Shannon Technology</t>
  </si>
  <si>
    <t>Shannon ES (Technology)</t>
  </si>
  <si>
    <t>1541010-00</t>
  </si>
  <si>
    <t>Seaview Closure Shannon</t>
  </si>
  <si>
    <t>Shannon ES Seaview Closure (Shannon)</t>
  </si>
  <si>
    <t>1541223-00</t>
  </si>
  <si>
    <t>Shannon - Summer Fire Alarm</t>
  </si>
  <si>
    <t>Shannon ES - Summer Fire Alarm</t>
  </si>
  <si>
    <t>1541223-03</t>
  </si>
  <si>
    <t>Shannon - Misc. Repairs</t>
  </si>
  <si>
    <t>Shannon ES - Misc. Repairs</t>
  </si>
  <si>
    <t>1541612-01</t>
  </si>
  <si>
    <t>Shannon Roof replacement</t>
  </si>
  <si>
    <t>Shannon ES Roof replacement</t>
  </si>
  <si>
    <t>1541612</t>
  </si>
  <si>
    <t>Shannon Deferred Capital</t>
  </si>
  <si>
    <t>1541612-02</t>
  </si>
  <si>
    <t>Shannon Heating</t>
  </si>
  <si>
    <t>Shannon ES Heating</t>
  </si>
  <si>
    <t>1541612-03</t>
  </si>
  <si>
    <t>Shannon Bathrooms</t>
  </si>
  <si>
    <t>Shannon ES Bathrooms</t>
  </si>
  <si>
    <t>1541612-04</t>
  </si>
  <si>
    <t>Shannon Drinking fountains</t>
  </si>
  <si>
    <t>Shannon ES Drinking fountains</t>
  </si>
  <si>
    <t>1541612-05</t>
  </si>
  <si>
    <t>Shannon Flooring</t>
  </si>
  <si>
    <t>Shannon ES Flooring</t>
  </si>
  <si>
    <t>1541612-06</t>
  </si>
  <si>
    <t>Shannon Gutters R&amp;R</t>
  </si>
  <si>
    <t>Shannon ES Gutters R&amp;R</t>
  </si>
  <si>
    <t>1541612-07</t>
  </si>
  <si>
    <t>Shannon Communications</t>
  </si>
  <si>
    <t>Shannon ES Communications</t>
  </si>
  <si>
    <t>1541612-08</t>
  </si>
  <si>
    <t>Shannon Exterior wall siding R&amp;R</t>
  </si>
  <si>
    <t>Shannon ES Exterior wall siding R&amp;R</t>
  </si>
  <si>
    <t>1541612-09</t>
  </si>
  <si>
    <t>Shannon Gas piping</t>
  </si>
  <si>
    <t>Shannon ES Gas piping</t>
  </si>
  <si>
    <t>1541612-10</t>
  </si>
  <si>
    <t>Shannon Fencing</t>
  </si>
  <si>
    <t>Shannon ES Fencing</t>
  </si>
  <si>
    <t>1541612-11</t>
  </si>
  <si>
    <t>Shannon Portables</t>
  </si>
  <si>
    <t>Shannon ES Portables</t>
  </si>
  <si>
    <t>1541612-12</t>
  </si>
  <si>
    <t>Shannon Toilet Partitions</t>
  </si>
  <si>
    <t>Shannon ES Toilet Partitions</t>
  </si>
  <si>
    <t>1541612-13</t>
  </si>
  <si>
    <t>Shannon Boys &amp; Girls Restroom</t>
  </si>
  <si>
    <t>Shannon ES Boys &amp; Girls Restroom</t>
  </si>
  <si>
    <t>1551002-00</t>
  </si>
  <si>
    <t>Sheldon Phase 1B</t>
  </si>
  <si>
    <t>Sheldon ES (Phase 1B)</t>
  </si>
  <si>
    <t>Sheldon</t>
  </si>
  <si>
    <t>155</t>
  </si>
  <si>
    <t>Sheldon New Construction</t>
  </si>
  <si>
    <t>1551005-00</t>
  </si>
  <si>
    <t>Sheldon ES (Quickstart)</t>
  </si>
  <si>
    <t>1551008-00</t>
  </si>
  <si>
    <t>Sheldon ES F&amp;E</t>
  </si>
  <si>
    <t>1551009-00</t>
  </si>
  <si>
    <t>Sheldon Technology</t>
  </si>
  <si>
    <t>Sheldon ES (Technology)</t>
  </si>
  <si>
    <t>1551010-00</t>
  </si>
  <si>
    <t>Sheldon Site Improvements</t>
  </si>
  <si>
    <t>Sheldon ES (Site Improvements)</t>
  </si>
  <si>
    <t>1551010-01</t>
  </si>
  <si>
    <t>Sheldon - Exterior Painting</t>
  </si>
  <si>
    <t>Sheldon ES - Exterior Painting</t>
  </si>
  <si>
    <t>1551011-00</t>
  </si>
  <si>
    <t>Sheldon ES (Community Kitchen)</t>
  </si>
  <si>
    <t>1551218-00</t>
  </si>
  <si>
    <t>Sheldon Capital Improvement Proj</t>
  </si>
  <si>
    <t>Sheldon ES Capital Improvement Proj</t>
  </si>
  <si>
    <t>1551223-20</t>
  </si>
  <si>
    <t>Sheldon - Restroom Repairs</t>
  </si>
  <si>
    <t>Sheldon ES - Restroom Repairs</t>
  </si>
  <si>
    <t>1571005-00</t>
  </si>
  <si>
    <t>Stege ES (Quickstart)</t>
  </si>
  <si>
    <t>Stege</t>
  </si>
  <si>
    <t>157</t>
  </si>
  <si>
    <t>1571009-00</t>
  </si>
  <si>
    <t>Stege Technology</t>
  </si>
  <si>
    <t>Stege ES (Technology)</t>
  </si>
  <si>
    <t>1571010-00</t>
  </si>
  <si>
    <t>Stege Playstructure</t>
  </si>
  <si>
    <t>Stege ES Playstructure</t>
  </si>
  <si>
    <t>1571218-00</t>
  </si>
  <si>
    <t>Stege Capital Project</t>
  </si>
  <si>
    <t>Stege ES Capital Project</t>
  </si>
  <si>
    <t>1571381-00</t>
  </si>
  <si>
    <t>Stege Phase 2A</t>
  </si>
  <si>
    <t>Stege ES (Phase 2A)</t>
  </si>
  <si>
    <t>Stege New Construction</t>
  </si>
  <si>
    <t>1381</t>
  </si>
  <si>
    <t>1571381-01</t>
  </si>
  <si>
    <t>Stege Measure D2</t>
  </si>
  <si>
    <t>Stege ES Measure D2</t>
  </si>
  <si>
    <t>1571381-02</t>
  </si>
  <si>
    <t>Stege - Campus Replacement</t>
  </si>
  <si>
    <t>Stege ES - Campus Replacement</t>
  </si>
  <si>
    <t>1571394-00</t>
  </si>
  <si>
    <t>Stege - District Wide Technology</t>
  </si>
  <si>
    <t>Stege District Wide Technology</t>
  </si>
  <si>
    <t>1571397-00</t>
  </si>
  <si>
    <t>Stege - Furniture &amp; Equipment</t>
  </si>
  <si>
    <t>1571398-00</t>
  </si>
  <si>
    <t>Stege - Projects Technology</t>
  </si>
  <si>
    <t>1571398</t>
  </si>
  <si>
    <t>1571612-01</t>
  </si>
  <si>
    <t>Stege - Emergency Building Repairs</t>
  </si>
  <si>
    <t>1571612</t>
  </si>
  <si>
    <t>1581001-00</t>
  </si>
  <si>
    <t>Stewart Phase 1A</t>
  </si>
  <si>
    <t>Stewart ES (Phase 1A)</t>
  </si>
  <si>
    <t>Stewart</t>
  </si>
  <si>
    <t>158</t>
  </si>
  <si>
    <t>Stewart New Construction</t>
  </si>
  <si>
    <t>1581001-01</t>
  </si>
  <si>
    <t>Stewart ES (Portable Building Utility Removal)</t>
  </si>
  <si>
    <t>1581004-00</t>
  </si>
  <si>
    <t>Stewart Temp. Campus</t>
  </si>
  <si>
    <t>Stewart ES Temp. Campus (Phase 1A)</t>
  </si>
  <si>
    <t>1004</t>
  </si>
  <si>
    <t>Portables</t>
  </si>
  <si>
    <t>1581005-00</t>
  </si>
  <si>
    <t>Stewart ES (Quickstart)</t>
  </si>
  <si>
    <t>1581008-00</t>
  </si>
  <si>
    <t>Stewart ES F&amp;E</t>
  </si>
  <si>
    <t>1581009-00</t>
  </si>
  <si>
    <t>Stewart Technology</t>
  </si>
  <si>
    <t>Stewart ES (Technology)</t>
  </si>
  <si>
    <t>1581010-00</t>
  </si>
  <si>
    <t>Stewart ES, Re-roofing</t>
  </si>
  <si>
    <t>1581010-01</t>
  </si>
  <si>
    <t>Stewart Site Improvements</t>
  </si>
  <si>
    <t>Stewart ES (Site Improvements)</t>
  </si>
  <si>
    <t>1581010-02</t>
  </si>
  <si>
    <t>Stewart Interior Improvements</t>
  </si>
  <si>
    <t>Stewart ES (Interior Improvements)</t>
  </si>
  <si>
    <t>1581010-03</t>
  </si>
  <si>
    <t>Stewart Office Re-model</t>
  </si>
  <si>
    <t>Stewart ES (Office Re-model)</t>
  </si>
  <si>
    <t>1581011-00</t>
  </si>
  <si>
    <t>Stewart ES (Community Kitchen)</t>
  </si>
  <si>
    <t>1581218-00</t>
  </si>
  <si>
    <t>Stewart Capital Project</t>
  </si>
  <si>
    <t>Stewart ES Capital Project</t>
  </si>
  <si>
    <t>1581218</t>
  </si>
  <si>
    <t>Stewart Deferred Capital</t>
  </si>
  <si>
    <t>1581223-00</t>
  </si>
  <si>
    <t>Stewart - Restroom Repairs</t>
  </si>
  <si>
    <t>Stewart ES - Restroom Repairs</t>
  </si>
  <si>
    <t>1591002-00</t>
  </si>
  <si>
    <t>Tara Hills Re-Roof</t>
  </si>
  <si>
    <t>Tara Hills ES Re-Roof</t>
  </si>
  <si>
    <t>Tara Hills</t>
  </si>
  <si>
    <t>159</t>
  </si>
  <si>
    <t>Tara Hills New Construction</t>
  </si>
  <si>
    <t>1591002-01</t>
  </si>
  <si>
    <t>Tara Hills Phase 1B</t>
  </si>
  <si>
    <t>Tara Hills ES (Phase 1B)</t>
  </si>
  <si>
    <t>1591002-02</t>
  </si>
  <si>
    <t>1591002-03</t>
  </si>
  <si>
    <t>Tara Hills - Temp Housing</t>
  </si>
  <si>
    <t>Tara Hills ES - Temp Housing</t>
  </si>
  <si>
    <t>1591002-04</t>
  </si>
  <si>
    <t>Tara Hills ES (Portable Building Utility Removal)</t>
  </si>
  <si>
    <t>1591002-05</t>
  </si>
  <si>
    <t>Tara Hills ES (Transitional Housing Sitework)</t>
  </si>
  <si>
    <t>1591005-00</t>
  </si>
  <si>
    <t>Tara Hills ES (Quickstart)</t>
  </si>
  <si>
    <t>1591008-00</t>
  </si>
  <si>
    <t>Tara Hills ES F&amp;E</t>
  </si>
  <si>
    <t>1591009-00</t>
  </si>
  <si>
    <t>Tara Hills Technology</t>
  </si>
  <si>
    <t>Tara Hills ES (Technology)</t>
  </si>
  <si>
    <t>1591010-00</t>
  </si>
  <si>
    <t>Tara Hills Site Improvements</t>
  </si>
  <si>
    <t>Tara Hills ES (Site Improvements)</t>
  </si>
  <si>
    <t>1591010-01</t>
  </si>
  <si>
    <t>Tara Hills New Doors and Hardware</t>
  </si>
  <si>
    <t>Tara Hills ES (New Doors and Hardware)</t>
  </si>
  <si>
    <t>1591011-00</t>
  </si>
  <si>
    <t>Tara Hills (Community Kitchen)</t>
  </si>
  <si>
    <t>1591218-00</t>
  </si>
  <si>
    <t>Tara Hill Capital Project</t>
  </si>
  <si>
    <t>Tara Hill ES Capital Project</t>
  </si>
  <si>
    <t>1591223-01</t>
  </si>
  <si>
    <t>Tara Hills - Restroom Repairs</t>
  </si>
  <si>
    <t>Tara Hills ES - Restroom Repairs</t>
  </si>
  <si>
    <t>1601005-00</t>
  </si>
  <si>
    <t>Valley View ES (Quickstart)</t>
  </si>
  <si>
    <t>Valley View</t>
  </si>
  <si>
    <t>160</t>
  </si>
  <si>
    <t>1601009-00</t>
  </si>
  <si>
    <t>Valley View Technology</t>
  </si>
  <si>
    <t>Valley View ES (Technology)</t>
  </si>
  <si>
    <t>1601010-00</t>
  </si>
  <si>
    <t>Valley View Playstructure</t>
  </si>
  <si>
    <t>Valley View ES Playstructure</t>
  </si>
  <si>
    <t>1601218-00</t>
  </si>
  <si>
    <t>Valley View Def. Cap.</t>
  </si>
  <si>
    <t>Valley View ES Def. Cap.</t>
  </si>
  <si>
    <t>1601382-00</t>
  </si>
  <si>
    <t>Valley View ESMeasure D2</t>
  </si>
  <si>
    <t>Valley View ES(Measure D2)</t>
  </si>
  <si>
    <t>Valley View New Construction</t>
  </si>
  <si>
    <t>1382</t>
  </si>
  <si>
    <t>1601382-01</t>
  </si>
  <si>
    <t>Valley View Phase 2B</t>
  </si>
  <si>
    <t>Valley View ES (Phase 2B)</t>
  </si>
  <si>
    <t>1601382-02</t>
  </si>
  <si>
    <t>Valley View - Interim Campus</t>
  </si>
  <si>
    <t>Valley View ES - Interim Campus</t>
  </si>
  <si>
    <t>1601382-03</t>
  </si>
  <si>
    <t>Valley View - Campus Replacement</t>
  </si>
  <si>
    <t>Valley View ES - Campus Replacement</t>
  </si>
  <si>
    <t>1601394-00</t>
  </si>
  <si>
    <t>Valley View - District Wide Technology</t>
  </si>
  <si>
    <t>Valley View District Wide Tech</t>
  </si>
  <si>
    <t>1601397-00</t>
  </si>
  <si>
    <t>Valley View - Furniture &amp; Equipment</t>
  </si>
  <si>
    <t>1601398-00</t>
  </si>
  <si>
    <t>Valley View - Projects Technology</t>
  </si>
  <si>
    <t>1601398</t>
  </si>
  <si>
    <t>1621001-00</t>
  </si>
  <si>
    <t>Playground Upgrades and Site Work</t>
  </si>
  <si>
    <t>Verde ES Playground Upgrades and Site Work (Phase 1A)</t>
  </si>
  <si>
    <t>Verde</t>
  </si>
  <si>
    <t>162</t>
  </si>
  <si>
    <t>Verde New Construction</t>
  </si>
  <si>
    <t>1621001-01</t>
  </si>
  <si>
    <t xml:space="preserve">Verde Temp Housing </t>
  </si>
  <si>
    <t xml:space="preserve">Verde ES Temp Housing </t>
  </si>
  <si>
    <t>1621001-02</t>
  </si>
  <si>
    <t>Verde ES (Portable Building Utility Removal)</t>
  </si>
  <si>
    <t>1621001-03</t>
  </si>
  <si>
    <t>Verde Plumbing and Sitework</t>
  </si>
  <si>
    <t>Verde ES (Plumbing and Sitework)</t>
  </si>
  <si>
    <t>1621005-00</t>
  </si>
  <si>
    <t>Verde ES (Quickstart)</t>
  </si>
  <si>
    <t>1621008-00</t>
  </si>
  <si>
    <t>Verde ES F&amp;E</t>
  </si>
  <si>
    <t>1621009-00</t>
  </si>
  <si>
    <t>Verde Technology</t>
  </si>
  <si>
    <t>Verde ES (Technology)</t>
  </si>
  <si>
    <t>1621010-00</t>
  </si>
  <si>
    <t>Verde Site Work</t>
  </si>
  <si>
    <t>1621010-01</t>
  </si>
  <si>
    <t>Verde Bathroom Repairs</t>
  </si>
  <si>
    <t>Verde ES (Bathroom Repairs)</t>
  </si>
  <si>
    <t>1621010-02</t>
  </si>
  <si>
    <t>Verde Dex-O-Tex Install</t>
  </si>
  <si>
    <t>Verde ES (Dex-O-Tex Install)</t>
  </si>
  <si>
    <t>1621011-00</t>
  </si>
  <si>
    <t>Verde ES (Community Kitchen)</t>
  </si>
  <si>
    <t>1621216-00</t>
  </si>
  <si>
    <t>Bathroom Wall Crack Repairs,</t>
  </si>
  <si>
    <t>Verde - Bathroom Wall Crack Repairs, Pine Hills (Future Project)</t>
  </si>
  <si>
    <t>1216</t>
  </si>
  <si>
    <t>1621223-01</t>
  </si>
  <si>
    <t>Verde Tile Wall Repairs</t>
  </si>
  <si>
    <t>Verde ES (Tile Wall Repairs)</t>
  </si>
  <si>
    <t>1621223-07</t>
  </si>
  <si>
    <t>Verde - Restroom Repairs</t>
  </si>
  <si>
    <t>Verde ES - Restroom Repairs</t>
  </si>
  <si>
    <t>1631003-00</t>
  </si>
  <si>
    <t>Vista Hills ES</t>
  </si>
  <si>
    <t>Vista Hills</t>
  </si>
  <si>
    <t>163</t>
  </si>
  <si>
    <t>1631009-00</t>
  </si>
  <si>
    <t>Vista Hills Technology</t>
  </si>
  <si>
    <t>Vista Hills ES (Technology)</t>
  </si>
  <si>
    <t>1631010-00</t>
  </si>
  <si>
    <t>Vista Hills Ed. Ctr.</t>
  </si>
  <si>
    <t>1631010-01</t>
  </si>
  <si>
    <t>1631010-02</t>
  </si>
  <si>
    <t>Vista Roof Repairs</t>
  </si>
  <si>
    <t>Vista ES (Roof Repairs)</t>
  </si>
  <si>
    <t>1631010-03</t>
  </si>
  <si>
    <t>Vista Portable Classroom Bldgs</t>
  </si>
  <si>
    <t>Vista ES (Portable Classroom Bldgs)</t>
  </si>
  <si>
    <t>1631010-04</t>
  </si>
  <si>
    <t>Vista Portable Bldg and Site Work</t>
  </si>
  <si>
    <t>Vista ES (Portable Bldg and Site Work)</t>
  </si>
  <si>
    <t>1631218-00</t>
  </si>
  <si>
    <t>Vista Hills Capital Project</t>
  </si>
  <si>
    <t>1641002-00</t>
  </si>
  <si>
    <t>Washington Phase 1B</t>
  </si>
  <si>
    <t>Washington ES (Phase 1B)</t>
  </si>
  <si>
    <t>Washington</t>
  </si>
  <si>
    <t>164</t>
  </si>
  <si>
    <t>Washington New Construction</t>
  </si>
  <si>
    <t>1641002-01</t>
  </si>
  <si>
    <t>Washington Temp Housing</t>
  </si>
  <si>
    <t>Washington ES Temp Housing</t>
  </si>
  <si>
    <t>1641002-02</t>
  </si>
  <si>
    <t>Washington ES (Transitional Housing Sitework)</t>
  </si>
  <si>
    <t>1641005-00</t>
  </si>
  <si>
    <t>Washington ES (Quickstart)</t>
  </si>
  <si>
    <t>1641008-00</t>
  </si>
  <si>
    <t>Washington ES F&amp;E</t>
  </si>
  <si>
    <t>1641009-00</t>
  </si>
  <si>
    <t>Washington Technology</t>
  </si>
  <si>
    <t>Washington ES (Technology)</t>
  </si>
  <si>
    <t>1641010-00</t>
  </si>
  <si>
    <t>Washington Geohazard</t>
  </si>
  <si>
    <t>Washington ES (Geohazard)</t>
  </si>
  <si>
    <t>1641011-00</t>
  </si>
  <si>
    <t>Washington ES (Community Kitchen)</t>
  </si>
  <si>
    <t>1641223-08</t>
  </si>
  <si>
    <t>Washington - Restroom Repairs</t>
  </si>
  <si>
    <t>Washington ES - Restroom Repairs</t>
  </si>
  <si>
    <t>1651005-00</t>
  </si>
  <si>
    <t>Wilson ES (Quickstart)</t>
  </si>
  <si>
    <t>Wilson</t>
  </si>
  <si>
    <t>165</t>
  </si>
  <si>
    <t>1651009-00</t>
  </si>
  <si>
    <t>Wilson Technology</t>
  </si>
  <si>
    <t>Wilson ES (Technology)</t>
  </si>
  <si>
    <t>1651010-00</t>
  </si>
  <si>
    <t>Wilson Playstructure</t>
  </si>
  <si>
    <t>Wilson ES Playstructure</t>
  </si>
  <si>
    <t>1651384-00</t>
  </si>
  <si>
    <t>Wilson ES</t>
  </si>
  <si>
    <t>Wilson New Construction</t>
  </si>
  <si>
    <t>1384</t>
  </si>
  <si>
    <t>1651384-01</t>
  </si>
  <si>
    <t>Wilson Phase 2A</t>
  </si>
  <si>
    <t>Wilson ES (Phase 2A)</t>
  </si>
  <si>
    <t>1651384-02</t>
  </si>
  <si>
    <t>Wilson - Interim Campus</t>
  </si>
  <si>
    <t>Wilson ES - Interim Campus</t>
  </si>
  <si>
    <t>1651384-03</t>
  </si>
  <si>
    <t>Wilson - Campus Replacement</t>
  </si>
  <si>
    <t>Wilson ES - Campus Replacement</t>
  </si>
  <si>
    <t>1651394-00</t>
  </si>
  <si>
    <t>Wilson - District Wide Technology</t>
  </si>
  <si>
    <t>Wilson District Wide Technology</t>
  </si>
  <si>
    <t>1651397-00</t>
  </si>
  <si>
    <t>Wilson - Furniture &amp; Equipment</t>
  </si>
  <si>
    <t>1651398-00</t>
  </si>
  <si>
    <t>Wilson - Projects Technology</t>
  </si>
  <si>
    <t>1651398</t>
  </si>
  <si>
    <t>1801003-00</t>
  </si>
  <si>
    <t>Hercules Phase 3</t>
  </si>
  <si>
    <t>Hercules ES (Phase 3)</t>
  </si>
  <si>
    <t>West Hercules</t>
  </si>
  <si>
    <t>180</t>
  </si>
  <si>
    <t>1911108-00</t>
  </si>
  <si>
    <t>Harbour Way Community Day Academy</t>
  </si>
  <si>
    <t>Harbour Way</t>
  </si>
  <si>
    <t>191</t>
  </si>
  <si>
    <t>2021108-00</t>
  </si>
  <si>
    <t>Adams MS Modernization</t>
  </si>
  <si>
    <t>Adams MS</t>
  </si>
  <si>
    <t>202</t>
  </si>
  <si>
    <t>2021111-00</t>
  </si>
  <si>
    <t>Adams MS Technology</t>
  </si>
  <si>
    <t>Adams MS (Technology)</t>
  </si>
  <si>
    <t>2021612-01</t>
  </si>
  <si>
    <t>Adams Yard Resurfacing</t>
  </si>
  <si>
    <t>2021612</t>
  </si>
  <si>
    <t>Adams MS Deferred Capital</t>
  </si>
  <si>
    <t>2021612-02</t>
  </si>
  <si>
    <t>Adams Music Room Re-Roofing</t>
  </si>
  <si>
    <t>2061108-00</t>
  </si>
  <si>
    <t>Crespi - Admin. Fire Reconstruction</t>
  </si>
  <si>
    <t>Juan Crespi JHS Modernization , Crespi - Admin. Fire Reconstruction</t>
  </si>
  <si>
    <t>Crespi MS</t>
  </si>
  <si>
    <t>206</t>
  </si>
  <si>
    <t>2061111-00</t>
  </si>
  <si>
    <t>Crespi MS Technology</t>
  </si>
  <si>
    <t>Crespi MS (Technology)</t>
  </si>
  <si>
    <t>2061218-00</t>
  </si>
  <si>
    <t>Crespi MS Deferred Capital Project</t>
  </si>
  <si>
    <t>2061218-01</t>
  </si>
  <si>
    <t>Crespi MS Measure J</t>
  </si>
  <si>
    <t>2061218-02</t>
  </si>
  <si>
    <t>Crespi MS - Fire Mop-Up</t>
  </si>
  <si>
    <t>2061218-03</t>
  </si>
  <si>
    <t>Crespi MS - Roof Warranty Work</t>
  </si>
  <si>
    <t>2061218-04</t>
  </si>
  <si>
    <t>Crespi MS - Gym Floor</t>
  </si>
  <si>
    <t>2061218-06</t>
  </si>
  <si>
    <t>Crespi MS - Gym Roof Replacement</t>
  </si>
  <si>
    <t>Crespi MS - Gym Roof Replacement ( was 2061218-05 bid with wrong number)</t>
  </si>
  <si>
    <t>2061612-01</t>
  </si>
  <si>
    <t>Crespi MS - Exterior paint</t>
  </si>
  <si>
    <t>Exterior paint</t>
  </si>
  <si>
    <t>2061612-02</t>
  </si>
  <si>
    <t>Crespi MS - Flooring</t>
  </si>
  <si>
    <t>Flooring</t>
  </si>
  <si>
    <t>2061612-03</t>
  </si>
  <si>
    <t>Crespi MS - Gym Roof</t>
  </si>
  <si>
    <t>Gym Roof</t>
  </si>
  <si>
    <t>2061612-04</t>
  </si>
  <si>
    <t>Crespi MS - Interior door hardware</t>
  </si>
  <si>
    <t>Interior door hardware</t>
  </si>
  <si>
    <t>2061612-05</t>
  </si>
  <si>
    <t>Crespi MS - Interior paint</t>
  </si>
  <si>
    <t>Interior paint</t>
  </si>
  <si>
    <t>2061612-06</t>
  </si>
  <si>
    <t>Crespi MS - Paving</t>
  </si>
  <si>
    <t>Paving</t>
  </si>
  <si>
    <t>2061612-07</t>
  </si>
  <si>
    <t>Crespi MS - Quad work</t>
  </si>
  <si>
    <t>Quad work</t>
  </si>
  <si>
    <t>2061612-08</t>
  </si>
  <si>
    <t>Crespi MS - Restrooms</t>
  </si>
  <si>
    <t>2061612-09</t>
  </si>
  <si>
    <t>Crespi - Re-Roofing</t>
  </si>
  <si>
    <t>2061612-10</t>
  </si>
  <si>
    <t>Window &amp; Door Repair</t>
  </si>
  <si>
    <t>Crespi - Window &amp; Door Repair &amp; Replacment</t>
  </si>
  <si>
    <t>2061612-11</t>
  </si>
  <si>
    <t>Crespi - Gym Exterior Wall</t>
  </si>
  <si>
    <t>2061612-12</t>
  </si>
  <si>
    <t>Crespi - Moving Services</t>
  </si>
  <si>
    <t>2061612-13</t>
  </si>
  <si>
    <t>2080101-00</t>
  </si>
  <si>
    <t>Lovonya De Jean MS E</t>
  </si>
  <si>
    <t>Lovonya De Jean MS (E)</t>
  </si>
  <si>
    <t>DeJean MS</t>
  </si>
  <si>
    <t>208</t>
  </si>
  <si>
    <t>0101</t>
  </si>
  <si>
    <t>New Campus</t>
  </si>
  <si>
    <t>2081111-00</t>
  </si>
  <si>
    <t>Lovonya DeJean MS Technology</t>
  </si>
  <si>
    <t>Lovonya DeJean MS (Technology)</t>
  </si>
  <si>
    <t>2081218-00</t>
  </si>
  <si>
    <t>Lovonya De Jean MS J</t>
  </si>
  <si>
    <t>Lovonya De Jean MS (J)</t>
  </si>
  <si>
    <t>2101101-00</t>
  </si>
  <si>
    <t>Grading,Undergrond Storm/Swale</t>
  </si>
  <si>
    <t>Increment 1- Grading,Undergrond Storm/Swale,Pads(Design Only)</t>
  </si>
  <si>
    <t>Helms MS</t>
  </si>
  <si>
    <t>210</t>
  </si>
  <si>
    <t>Helms MS New Construction</t>
  </si>
  <si>
    <t>1101</t>
  </si>
  <si>
    <t>2101101-01</t>
  </si>
  <si>
    <t>Bldgs./Walkways/CourtyardsDesign</t>
  </si>
  <si>
    <t>Increment 2 - New Bldgs./Walkways/Courtyards(Design Only)</t>
  </si>
  <si>
    <t>2101101-02</t>
  </si>
  <si>
    <t>Dismantle Portable/Demo Ex. Campus</t>
  </si>
  <si>
    <t>Increment 3 - Dismantle Portable/Demo Ex. Campus</t>
  </si>
  <si>
    <t>2101101-04</t>
  </si>
  <si>
    <t>New School Building</t>
  </si>
  <si>
    <t>Helms - Increment 2 -New School Building</t>
  </si>
  <si>
    <t>2101101-05</t>
  </si>
  <si>
    <t>Helms MS - Video Surveillance System</t>
  </si>
  <si>
    <t>2101101-06</t>
  </si>
  <si>
    <t>Helms MS - San Pablo Community Center</t>
  </si>
  <si>
    <t>Helms - San Pablo Community Center (City Project)</t>
  </si>
  <si>
    <t>2101101-07</t>
  </si>
  <si>
    <t>Helms MS - Demolition &amp; Site Work</t>
  </si>
  <si>
    <t>Helms MS - Increment 3 - Demolition &amp; Site Work</t>
  </si>
  <si>
    <t>2101101-08</t>
  </si>
  <si>
    <t>Helms MS - Environmental &amp; Recycling Center</t>
  </si>
  <si>
    <t>2101101-09</t>
  </si>
  <si>
    <t>Helms MS - Site Work/Fields</t>
  </si>
  <si>
    <t>Helms MS - Sports Field &amp; Landscaping</t>
  </si>
  <si>
    <t>2101101-10</t>
  </si>
  <si>
    <t>Helms MS - A/V System</t>
  </si>
  <si>
    <t>Helms MS - MPR Audio-Visual</t>
  </si>
  <si>
    <t>2101101-11</t>
  </si>
  <si>
    <t>Helms MS - Temporary Fiber Run Upgrade</t>
  </si>
  <si>
    <t>Helms MS Temporary Fiber Run Upgrade</t>
  </si>
  <si>
    <t>2101101-12</t>
  </si>
  <si>
    <t>Helms MS - Road 20 Street Improvements</t>
  </si>
  <si>
    <t>Helms MS Road 20 Street Improvements</t>
  </si>
  <si>
    <t>2101101-13</t>
  </si>
  <si>
    <t>Helms MS Access Road</t>
  </si>
  <si>
    <t>2101101-14</t>
  </si>
  <si>
    <t>Helms MS Site Work</t>
  </si>
  <si>
    <t>2101101-15</t>
  </si>
  <si>
    <t>2101101-16</t>
  </si>
  <si>
    <t>Helms MS - Site Worrk and Field</t>
  </si>
  <si>
    <t>Site Worrk and Field</t>
  </si>
  <si>
    <t>2101110-00</t>
  </si>
  <si>
    <t>1110</t>
  </si>
  <si>
    <t>2101111-00</t>
  </si>
  <si>
    <t>Helms MS Technology</t>
  </si>
  <si>
    <t>Helms MS (Technology)</t>
  </si>
  <si>
    <t>2101111-08</t>
  </si>
  <si>
    <t>Helms MS Digital Video Surveillance</t>
  </si>
  <si>
    <t>(Helms MS) Digital Video Surveillance System</t>
  </si>
  <si>
    <t>2110101-00</t>
  </si>
  <si>
    <t>Hercules M/HS - Portable/Locker Pavollion</t>
  </si>
  <si>
    <t>Hercules MS Portable/Locker Pavollion</t>
  </si>
  <si>
    <t>Hercules M/HS</t>
  </si>
  <si>
    <t>211</t>
  </si>
  <si>
    <t>2111108-00</t>
  </si>
  <si>
    <t>Hercules M/HS - Landscape/Parking Lot Improvements</t>
  </si>
  <si>
    <t>Hercules - Landscape/Parking Lot Improvements</t>
  </si>
  <si>
    <t>2111111-00</t>
  </si>
  <si>
    <t>Hercules MS Room Ready</t>
  </si>
  <si>
    <t>Hercules MS (Room Ready)</t>
  </si>
  <si>
    <t>2121102-00</t>
  </si>
  <si>
    <t>Pinole MS - Modernize Existing CR Bldg.</t>
  </si>
  <si>
    <t>Pinole MS- Phase 2.- Modernize Existing CR Bldg.</t>
  </si>
  <si>
    <t>Pinole MS</t>
  </si>
  <si>
    <t>212</t>
  </si>
  <si>
    <t>Pinole MS New Construction</t>
  </si>
  <si>
    <t>1102</t>
  </si>
  <si>
    <t>2121102-01</t>
  </si>
  <si>
    <t>Pinole MS - Site &amp; Fields Work</t>
  </si>
  <si>
    <t>Pinole MS- Phase 3. - Site &amp; Fields Work</t>
  </si>
  <si>
    <t>2121102-02</t>
  </si>
  <si>
    <t>Pinole MS- Portables &amp; Removal</t>
  </si>
  <si>
    <t>2121102-03</t>
  </si>
  <si>
    <t>Pinole MS- Miscellaneous Repairs</t>
  </si>
  <si>
    <t>2121102-04</t>
  </si>
  <si>
    <t>Site Work/Fields-Portables Demo</t>
  </si>
  <si>
    <t>Pinole MS - Site Work / Fields - Interiman Housing Demoltion</t>
  </si>
  <si>
    <t>2121102-05</t>
  </si>
  <si>
    <t>Pinole MS - A/V System</t>
  </si>
  <si>
    <t>Pinole MS - MPR Audio-Visual</t>
  </si>
  <si>
    <t>2121102-06</t>
  </si>
  <si>
    <t>Pinole MS - Soccer field</t>
  </si>
  <si>
    <t>2121102-07</t>
  </si>
  <si>
    <t>Pinole MS- Demolition</t>
  </si>
  <si>
    <t>2121102-08</t>
  </si>
  <si>
    <t>Pinole MS- Site Work and Grading</t>
  </si>
  <si>
    <t>2121102-09</t>
  </si>
  <si>
    <t>Pinole MS- Surveillance System</t>
  </si>
  <si>
    <t>Pinole MS- Surveillance System &amp; Card Reader</t>
  </si>
  <si>
    <t>2121102-10</t>
  </si>
  <si>
    <t>Pinole MS Temp. Kitchen Utilities</t>
  </si>
  <si>
    <t>Pinole MS (Temp. Kitchen Utilities)</t>
  </si>
  <si>
    <t>2121102-11</t>
  </si>
  <si>
    <t>Pinole MS New Classroom &amp; Gym</t>
  </si>
  <si>
    <t>Pinole MS (New Classroom &amp; Gym)</t>
  </si>
  <si>
    <t>2121110-00</t>
  </si>
  <si>
    <t>Pinole MS Furniture &amp; Equipment</t>
  </si>
  <si>
    <t>2121111-00</t>
  </si>
  <si>
    <t>Pinole MS Technology</t>
  </si>
  <si>
    <t>Pinole MS (Technology)</t>
  </si>
  <si>
    <t>2121111-09</t>
  </si>
  <si>
    <t>Pinole MS Multi-purpose A/V System</t>
  </si>
  <si>
    <t>(Pinole MS) Multi-purpose room A/V System</t>
  </si>
  <si>
    <t>2121612-01</t>
  </si>
  <si>
    <t>Pinole MS Custodial Project</t>
  </si>
  <si>
    <t>2121612</t>
  </si>
  <si>
    <t>Pinole MS Deferred Capital</t>
  </si>
  <si>
    <t>2141103-00</t>
  </si>
  <si>
    <t>Portola MS - Reconditioning Switchboard</t>
  </si>
  <si>
    <t>Portola MS - Reconditioning Existing Switchboard</t>
  </si>
  <si>
    <t>Portola MS</t>
  </si>
  <si>
    <t>214</t>
  </si>
  <si>
    <t>Portola MS New Construction</t>
  </si>
  <si>
    <t>1103</t>
  </si>
  <si>
    <t>2141103-01</t>
  </si>
  <si>
    <t>Portola MS - Temp. Campus</t>
  </si>
  <si>
    <t>Portola MS - Temp. Campus / Purchase Portables</t>
  </si>
  <si>
    <t>2141103-02</t>
  </si>
  <si>
    <t>Portola MS - Phase 1 Underground Utilities</t>
  </si>
  <si>
    <t>2141103-03</t>
  </si>
  <si>
    <t>Portola MS - Phase 2 Utilities Hook-Up</t>
  </si>
  <si>
    <t>2141103-04</t>
  </si>
  <si>
    <t>Portola MS - Demo Existing Portables</t>
  </si>
  <si>
    <t>Portola MS - Demo Existing Portables @ Lower Pad</t>
  </si>
  <si>
    <t>2141103-06</t>
  </si>
  <si>
    <t>Portola MS - New School Building at Castro</t>
  </si>
  <si>
    <t>Portola MS - New School Building at Castro (2-to-4)</t>
  </si>
  <si>
    <t>2141103-07</t>
  </si>
  <si>
    <t>Portola MS - Temporary Campus</t>
  </si>
  <si>
    <t>2141103-08</t>
  </si>
  <si>
    <t>Portola MS - CCS Portables Site Package</t>
  </si>
  <si>
    <t>Portola MS - Downer ES / CCS Portables Site Package</t>
  </si>
  <si>
    <t>2141103-09</t>
  </si>
  <si>
    <t>Portola MS - Demo Existing Campus</t>
  </si>
  <si>
    <t>Portola MS - Demolition of Existing Campus</t>
  </si>
  <si>
    <t>2141103-10</t>
  </si>
  <si>
    <t>Portola MS - Temp Campus Site Work</t>
  </si>
  <si>
    <t>Portola MS - Temporary Campus Site Work</t>
  </si>
  <si>
    <t>2141103-11</t>
  </si>
  <si>
    <t>Portola MS - New Water Line Service</t>
  </si>
  <si>
    <t>2141103-12</t>
  </si>
  <si>
    <t>Portola MS - Cleanup And Floor Waxing</t>
  </si>
  <si>
    <t>2141103-13</t>
  </si>
  <si>
    <t>Portola MS Opticom System</t>
  </si>
  <si>
    <t>2141110-00</t>
  </si>
  <si>
    <t>Portola MS Furniture &amp; Equipment</t>
  </si>
  <si>
    <t>2141111-00</t>
  </si>
  <si>
    <t>Portola MS Technology</t>
  </si>
  <si>
    <t>Portola MS (Technology)</t>
  </si>
  <si>
    <t>3521111-00</t>
  </si>
  <si>
    <t>DeAnza HS/Delta Technology</t>
  </si>
  <si>
    <t>DeAnza HS/Delta (Technology)</t>
  </si>
  <si>
    <t>De Anza HS</t>
  </si>
  <si>
    <t>352</t>
  </si>
  <si>
    <t>3521111-06</t>
  </si>
  <si>
    <t>3521208-00</t>
  </si>
  <si>
    <t>De Anza - Baseball Field</t>
  </si>
  <si>
    <t>De Anza HS New Construction</t>
  </si>
  <si>
    <t>1208</t>
  </si>
  <si>
    <t>3521208-01</t>
  </si>
  <si>
    <t>De Anza - Replacement Campus</t>
  </si>
  <si>
    <t>De Anza HS - Replacement Campus at De Anza High School</t>
  </si>
  <si>
    <t>3521208-02</t>
  </si>
  <si>
    <t>De Anza - Linked Learning - Academy Building</t>
  </si>
  <si>
    <t>De Anza HS - Linked Learning - Academy Building &amp; Fields</t>
  </si>
  <si>
    <t>3521208-03</t>
  </si>
  <si>
    <t>De Anza - De Anza - Sport Fields &amp; Parking</t>
  </si>
  <si>
    <t>De Anza HS - Sport Fields &amp; Parking</t>
  </si>
  <si>
    <t>3521208-04</t>
  </si>
  <si>
    <t>De Anza - Track and Field Improvements</t>
  </si>
  <si>
    <t>Track and Field Improvements</t>
  </si>
  <si>
    <t>3521208-05</t>
  </si>
  <si>
    <t>De Anza - Field House / Temp Util.</t>
  </si>
  <si>
    <t>Field House &amp; Locker Structure / Temp Util.</t>
  </si>
  <si>
    <t>3521208-06</t>
  </si>
  <si>
    <t>De Anza - Demo Gym/Site Prep/Utilitiities/Temp</t>
  </si>
  <si>
    <t>Demo Gym/Site Prep/Utilitiities/Temp Housing</t>
  </si>
  <si>
    <t>3521208-07</t>
  </si>
  <si>
    <t>De Anza - Demo Remainder of Campus</t>
  </si>
  <si>
    <t>Demo Remainder of Campus</t>
  </si>
  <si>
    <t>3521208-08</t>
  </si>
  <si>
    <t>De Anza - Athletics Fields</t>
  </si>
  <si>
    <t>Athletics Fields</t>
  </si>
  <si>
    <t>3521208-10</t>
  </si>
  <si>
    <t>De Anza - Fitness Center Site Work</t>
  </si>
  <si>
    <t>Fitness Center Site Work</t>
  </si>
  <si>
    <t>3521208-11</t>
  </si>
  <si>
    <t>De Anza - Painting</t>
  </si>
  <si>
    <t>Painting</t>
  </si>
  <si>
    <t>3521220-00</t>
  </si>
  <si>
    <t>De Anza - Gym F&amp;E</t>
  </si>
  <si>
    <t>De Anza HS (Gym Athletics Equipment) F&amp;E</t>
  </si>
  <si>
    <t>3521221-00</t>
  </si>
  <si>
    <t>De Anza - Measure J Technology</t>
  </si>
  <si>
    <t>De Anza HS (Measure J) Technology</t>
  </si>
  <si>
    <t>3541104-00</t>
  </si>
  <si>
    <t>El Cerrito - Phs 1a - Interim Housing</t>
  </si>
  <si>
    <t>Phase 1a - Interim Housing</t>
  </si>
  <si>
    <t>El Cerrito HS</t>
  </si>
  <si>
    <t>354</t>
  </si>
  <si>
    <t>El Cerrito HS New Construction</t>
  </si>
  <si>
    <t>1104</t>
  </si>
  <si>
    <t>3541104-01</t>
  </si>
  <si>
    <t>El Cerrito - Phs 1a - Fitness Center</t>
  </si>
  <si>
    <t>Phase 1a - Fitness Center</t>
  </si>
  <si>
    <t>3541104-02</t>
  </si>
  <si>
    <t>El Cerrito - Phs 2a - Demo Campus</t>
  </si>
  <si>
    <t>Phase 2a - Demo Campus</t>
  </si>
  <si>
    <t>3541104-03</t>
  </si>
  <si>
    <t>El Cerrito - Phs 2b - Rough Grading</t>
  </si>
  <si>
    <t>Phase 2b - Rough Grading</t>
  </si>
  <si>
    <t>3541104-04</t>
  </si>
  <si>
    <t>El Cerrito - Phs 3a - Construct New Campus</t>
  </si>
  <si>
    <t>Phase 3a - Construct New Campus - Incr. 1</t>
  </si>
  <si>
    <t>3541104-05</t>
  </si>
  <si>
    <t>El Cerrito - Phs 3b - Const. Theatre/Admin</t>
  </si>
  <si>
    <t>Phase 3b - Const. Theatre/Admin-Increment 3</t>
  </si>
  <si>
    <t>3541104-06</t>
  </si>
  <si>
    <t>El Cerrito - Phs 4a - Demo/Remove Portables</t>
  </si>
  <si>
    <t>Phase 4a - Demo/Remove Portables</t>
  </si>
  <si>
    <t>3541104-07</t>
  </si>
  <si>
    <t>El Cerrito - Phs 4b - Sports Field</t>
  </si>
  <si>
    <t>El Cerrito HS - Phase 4b - Multi- Purpose Sports Field</t>
  </si>
  <si>
    <t>3541104-08</t>
  </si>
  <si>
    <t>El Cerrito - Portable Utility Removal</t>
  </si>
  <si>
    <t>Portable Building Utility Removal Miscellaneous Site Work</t>
  </si>
  <si>
    <t>3541104-09</t>
  </si>
  <si>
    <t>El Cerrito Irrigation Line</t>
  </si>
  <si>
    <t>Irrigation Line</t>
  </si>
  <si>
    <t>3541104-10</t>
  </si>
  <si>
    <t>Storm Drain Install. and Sitework</t>
  </si>
  <si>
    <t>El Cerrito HS (Storm Drain Install. and Sitework)</t>
  </si>
  <si>
    <t>3541110-00</t>
  </si>
  <si>
    <t>El Cerrito Modernization</t>
  </si>
  <si>
    <t>3541111-00</t>
  </si>
  <si>
    <t>El Cerrito Technology</t>
  </si>
  <si>
    <t>El Cerrito HS (Technology)</t>
  </si>
  <si>
    <t>3541348-00</t>
  </si>
  <si>
    <t>Track &amp; Field Stadium</t>
  </si>
  <si>
    <t>El Cerrito HS - Phase 5 - Stadium</t>
  </si>
  <si>
    <t>1348</t>
  </si>
  <si>
    <t>3541348-01</t>
  </si>
  <si>
    <t>El Cerrito - Waterproofing</t>
  </si>
  <si>
    <t>El Cerrito HS - Waterproofing</t>
  </si>
  <si>
    <t>3541348-02</t>
  </si>
  <si>
    <t>El Cerrito - Summer Window Repair</t>
  </si>
  <si>
    <t>El Cerrito HS - Summer Window Repair</t>
  </si>
  <si>
    <t>3541394-00</t>
  </si>
  <si>
    <t>El Cerrito - District Wide Technology</t>
  </si>
  <si>
    <t>3541394</t>
  </si>
  <si>
    <t>El Cerrito HS District Wide Tech</t>
  </si>
  <si>
    <t>3541397-00</t>
  </si>
  <si>
    <t>El Cerrito - Furniture &amp; Equipment</t>
  </si>
  <si>
    <t>3541397</t>
  </si>
  <si>
    <t>3541398-00</t>
  </si>
  <si>
    <t>El Cerrito - Projects Technology</t>
  </si>
  <si>
    <t>3541398</t>
  </si>
  <si>
    <t>El Cerrito HS Technology</t>
  </si>
  <si>
    <t>3581108-00</t>
  </si>
  <si>
    <t>Gompers - Modernization</t>
  </si>
  <si>
    <t>Gompers HS Modernization</t>
  </si>
  <si>
    <t>Gompers/LPS</t>
  </si>
  <si>
    <t>358</t>
  </si>
  <si>
    <t>3581111-00</t>
  </si>
  <si>
    <t>Gompers - Technology</t>
  </si>
  <si>
    <t>Gompers HS (Technology)</t>
  </si>
  <si>
    <t>3581212-00</t>
  </si>
  <si>
    <t xml:space="preserve">Gompers/LPS - Temp Campus-Removal </t>
  </si>
  <si>
    <t>Leadership Public School  Drainage (LPS- Temporary Campus-Removal )</t>
  </si>
  <si>
    <t>3581212</t>
  </si>
  <si>
    <t>Gompers/LPS New Construction</t>
  </si>
  <si>
    <t>1212</t>
  </si>
  <si>
    <t>3581212-01</t>
  </si>
  <si>
    <t>Gompers/LPS - Demo &amp; Site Work</t>
  </si>
  <si>
    <t>Gompers-CHS / LPS-CHS Demo &amp; Site Work</t>
  </si>
  <si>
    <t>3581212-02</t>
  </si>
  <si>
    <t>Gompers/LPS - Portable Lease</t>
  </si>
  <si>
    <t>Gompers-CHS / LPS-CHS Portable Lease</t>
  </si>
  <si>
    <t>3581212-03</t>
  </si>
  <si>
    <t>Gompers/LPS - Interim Housing</t>
  </si>
  <si>
    <t>Gompers-CHS / LPS-CHS Interim Housing</t>
  </si>
  <si>
    <t>3581212-04</t>
  </si>
  <si>
    <t>Gompers-CHS Vista Training Center Portables</t>
  </si>
  <si>
    <t>Gompers-CHS Vista? Training Center Relocatable Classroom</t>
  </si>
  <si>
    <t>3581366-00</t>
  </si>
  <si>
    <t>Gompers-LPS New Campus</t>
  </si>
  <si>
    <t>Gompers-Teachers Lounge &amp; Community Day Portables</t>
  </si>
  <si>
    <t>1366</t>
  </si>
  <si>
    <t>3581366-01</t>
  </si>
  <si>
    <t>Gompers/LPS - TeachLounge &amp; Community Portables</t>
  </si>
  <si>
    <t>3581366-02</t>
  </si>
  <si>
    <t>Gompers-CHS / LPS-CHS Soil 1</t>
  </si>
  <si>
    <t>3581366-04</t>
  </si>
  <si>
    <t>Gompers-CHS / LPS-CHS Soil</t>
  </si>
  <si>
    <t>3581366-05</t>
  </si>
  <si>
    <t>Gompers-CHS / LPS-CHS 1</t>
  </si>
  <si>
    <t>Gompers-CHS / LPS-CHS (1)</t>
  </si>
  <si>
    <t>3581394-00</t>
  </si>
  <si>
    <t>Gompers/LPS - District Wide Technology</t>
  </si>
  <si>
    <t>Gompers (Measure J)District Wide Technology</t>
  </si>
  <si>
    <t>Gompers/LPS District Wide Tech</t>
  </si>
  <si>
    <t>3581397-00</t>
  </si>
  <si>
    <t>Gompers/LPS - Furniture &amp; Equipment</t>
  </si>
  <si>
    <t>Gompers (Measure J)Furniture &amp; Equipment</t>
  </si>
  <si>
    <t>3581398-00</t>
  </si>
  <si>
    <t>Gompers/LPS - Projects Technology</t>
  </si>
  <si>
    <t>3581398</t>
  </si>
  <si>
    <t>Gompers/LPS Technology</t>
  </si>
  <si>
    <t>3601105-00</t>
  </si>
  <si>
    <t>Kennedy Track</t>
  </si>
  <si>
    <t>Kennedy HS Track</t>
  </si>
  <si>
    <t>Kennedy HS</t>
  </si>
  <si>
    <t>360</t>
  </si>
  <si>
    <t>1105</t>
  </si>
  <si>
    <t>Track &amp; Field</t>
  </si>
  <si>
    <t>3601108-00</t>
  </si>
  <si>
    <t>Kennedy Modernization</t>
  </si>
  <si>
    <t>3601111-00</t>
  </si>
  <si>
    <t>Kennedy - Kappa Technology</t>
  </si>
  <si>
    <t>Kennedy HS/Kappa (Technology)</t>
  </si>
  <si>
    <t>3601111-07</t>
  </si>
  <si>
    <t>3601211-00</t>
  </si>
  <si>
    <t>Kennedy - Restroom Upgrades</t>
  </si>
  <si>
    <t>Kennedy HS New Construction</t>
  </si>
  <si>
    <t>1211</t>
  </si>
  <si>
    <t>3601211-01</t>
  </si>
  <si>
    <t>Kennedy - Boiler Replacement</t>
  </si>
  <si>
    <t>Boiler Replacement</t>
  </si>
  <si>
    <t>3601211-02</t>
  </si>
  <si>
    <t>Kennedy - Field Building &amp; Lighting</t>
  </si>
  <si>
    <t>Kennedy HS - Field Building &amp; Lighting</t>
  </si>
  <si>
    <t>3601211-03</t>
  </si>
  <si>
    <t>Kennedy - Classroom Upgrade Portables</t>
  </si>
  <si>
    <t>3601211-04</t>
  </si>
  <si>
    <t>Kennedy - Furniture &amp; Equipment</t>
  </si>
  <si>
    <t>3601211-05</t>
  </si>
  <si>
    <t>Kennedy - Clean and Paint School</t>
  </si>
  <si>
    <t>Clean and Paint School</t>
  </si>
  <si>
    <t>3601211-06</t>
  </si>
  <si>
    <t>Kennedy - Boiler ReplacementDesign only</t>
  </si>
  <si>
    <t>Boiler Replacement(Design only)</t>
  </si>
  <si>
    <t>3601211-07</t>
  </si>
  <si>
    <t>Kennedy - Fire Alarm Low Voltage</t>
  </si>
  <si>
    <t>3601211-08</t>
  </si>
  <si>
    <t>Kennedy - Restroom UpgradeDesign only</t>
  </si>
  <si>
    <t>Restroom Upgrade(Design only)</t>
  </si>
  <si>
    <t>3601211-09</t>
  </si>
  <si>
    <t>Kennedy - Security Fencing &amp; Gates</t>
  </si>
  <si>
    <t>Kennedy HS - Security Fencing &amp; Gates</t>
  </si>
  <si>
    <t>3601211-1</t>
  </si>
  <si>
    <t>Kennedy - Science Wing Demolition</t>
  </si>
  <si>
    <t>Kennedy HS - Science Wing Demolition</t>
  </si>
  <si>
    <t>3601211-10</t>
  </si>
  <si>
    <t>Kennedy - Concession Stand and LightsDesign only</t>
  </si>
  <si>
    <t>Concession Stand and Lights(Design only)</t>
  </si>
  <si>
    <t>3601211-11</t>
  </si>
  <si>
    <t>Kennedy - ADA Upgrades/Elevator</t>
  </si>
  <si>
    <t>3601211-12</t>
  </si>
  <si>
    <t>Kennedy - Quad Landscape Upgrades</t>
  </si>
  <si>
    <t>Kennedy HS - Quad Landscape Upgrades</t>
  </si>
  <si>
    <t>3601211-13</t>
  </si>
  <si>
    <t>Kennedy - Science Wing Renovation</t>
  </si>
  <si>
    <t>Kennedy HS - Science Wing Renovation</t>
  </si>
  <si>
    <t>3601211-14</t>
  </si>
  <si>
    <t>Kennedy - ADA Upgrades / Elevator Re-Bid</t>
  </si>
  <si>
    <t>Kennedy HS - ADA Upgrades / Elevator Re-Bid</t>
  </si>
  <si>
    <t>3601211-15</t>
  </si>
  <si>
    <t>Kennedy - Science Wing - Temp Campus</t>
  </si>
  <si>
    <t>Kennedy HS - Science Wing - Temp Campus</t>
  </si>
  <si>
    <t>3601211-16</t>
  </si>
  <si>
    <t>3601211-17</t>
  </si>
  <si>
    <t>Kennedy - Locker Replacement</t>
  </si>
  <si>
    <t>Kennedy HS - Summer Locker Replacement</t>
  </si>
  <si>
    <t>3601211-18</t>
  </si>
  <si>
    <t>3601211-19</t>
  </si>
  <si>
    <t>Kennedy Admin. Area Renovations</t>
  </si>
  <si>
    <t>Kennedy HS (Admin. Area Renovations)</t>
  </si>
  <si>
    <t>3601211-20</t>
  </si>
  <si>
    <t>Kennedy - Exterior Painting</t>
  </si>
  <si>
    <t>Kennedy HS - Exterior Painting</t>
  </si>
  <si>
    <t>3601220-00</t>
  </si>
  <si>
    <t>Kennedy Measure J F&amp;E</t>
  </si>
  <si>
    <t>Kennedy (Measure J) F&amp;E</t>
  </si>
  <si>
    <t>3601221-00</t>
  </si>
  <si>
    <t>Kennedy Measure J Technology</t>
  </si>
  <si>
    <t>Kennedy (Measure J) Technology</t>
  </si>
  <si>
    <t>3601364-00</t>
  </si>
  <si>
    <t>Kennedy - D2010 Projects</t>
  </si>
  <si>
    <t>Kennedy HS - D2010 Projects</t>
  </si>
  <si>
    <t>1364</t>
  </si>
  <si>
    <t>3601364-01</t>
  </si>
  <si>
    <t>Kennedy - Richmond Swim Center</t>
  </si>
  <si>
    <t>Kennedy HS - Richmond Swim Center</t>
  </si>
  <si>
    <t>3601364-02</t>
  </si>
  <si>
    <t>Kennedy - Admin Concrete Deck Repairs</t>
  </si>
  <si>
    <t>Kennedy HS - Administration Concrete Deck Repairs</t>
  </si>
  <si>
    <t>3601364-03</t>
  </si>
  <si>
    <t>Kennedy - County Health Clinic</t>
  </si>
  <si>
    <t>Kennedy HS - County Health Clinic</t>
  </si>
  <si>
    <t>3601364-05</t>
  </si>
  <si>
    <t>Kennedy - Limited Renovation</t>
  </si>
  <si>
    <t>Kennedy HS - Limited Renovation</t>
  </si>
  <si>
    <t>3601394-00</t>
  </si>
  <si>
    <t>Kennedy - District Wide Technology</t>
  </si>
  <si>
    <t>3601394</t>
  </si>
  <si>
    <t>Kennedy HS District Wide Tech</t>
  </si>
  <si>
    <t>3601397-00</t>
  </si>
  <si>
    <t>3601397</t>
  </si>
  <si>
    <t>3601398-00</t>
  </si>
  <si>
    <t>Kennedy - Projects Technology</t>
  </si>
  <si>
    <t>3601398</t>
  </si>
  <si>
    <t>3601612-00</t>
  </si>
  <si>
    <t>Kennedy Cooler/Freezer Box Replacement</t>
  </si>
  <si>
    <t>Kennedy High School Cooler/Freezer Box Replacement</t>
  </si>
  <si>
    <t>3601612</t>
  </si>
  <si>
    <t>Kennedy HS Deferred Capital</t>
  </si>
  <si>
    <t>3621106-00</t>
  </si>
  <si>
    <t>Pinole Valley Track</t>
  </si>
  <si>
    <t>Pinole Valley HS Track</t>
  </si>
  <si>
    <t>Pinole Valley HS</t>
  </si>
  <si>
    <t>362</t>
  </si>
  <si>
    <t>1106</t>
  </si>
  <si>
    <t>3621108-00</t>
  </si>
  <si>
    <t>3621111-00</t>
  </si>
  <si>
    <t>Pinole Valley HS/Sigma Technology</t>
  </si>
  <si>
    <t>Pinole Valley HS/Sigma (Technology)</t>
  </si>
  <si>
    <t>3621223-00</t>
  </si>
  <si>
    <t>Pinole Valley - Restroom Renovation</t>
  </si>
  <si>
    <t>Restroom Renovation</t>
  </si>
  <si>
    <t>Pinole Valley Restroom Repair</t>
  </si>
  <si>
    <t>3621223-01</t>
  </si>
  <si>
    <t>Pinole Valley - Tile Wall Repairs</t>
  </si>
  <si>
    <t>Pinole Valley HS - Tile Wall Repairs</t>
  </si>
  <si>
    <t>3621377-00</t>
  </si>
  <si>
    <t>Pinole Valley HS New Construction</t>
  </si>
  <si>
    <t>1377</t>
  </si>
  <si>
    <t>3621377-01</t>
  </si>
  <si>
    <t>Retention Basin/Temp Utilities/Paving</t>
  </si>
  <si>
    <t>Pinole Valley HS - Phase 1 - Retention Basin / Portable Site Work</t>
  </si>
  <si>
    <t>3621377-02</t>
  </si>
  <si>
    <t>PVHS - 2 - Portable Classrooms</t>
  </si>
  <si>
    <t>Pinole Valley HS - Phase 2 - Portable Classrooms</t>
  </si>
  <si>
    <t>3621377-03</t>
  </si>
  <si>
    <t>PVHS - 3 - Demolition Existing Campus</t>
  </si>
  <si>
    <t>Pinole Valley HS - Phase 3 - Demolition Existing Campus</t>
  </si>
  <si>
    <t>3621377-04</t>
  </si>
  <si>
    <t>PVHS - 4 - Hillside Stabalization</t>
  </si>
  <si>
    <t>Pinole Valley HS - Phase 4 - Hillside Stabalization</t>
  </si>
  <si>
    <t>3621377-05</t>
  </si>
  <si>
    <t>PVHS - 5 - Main Campus</t>
  </si>
  <si>
    <t>Pinole Valley HS - Phase 5 - Main Campus</t>
  </si>
  <si>
    <t>3621377-06</t>
  </si>
  <si>
    <t>PVHS - 6 - Demolition Portables</t>
  </si>
  <si>
    <t>Pinole Valley HS - Phase 6 - Demolition Portables</t>
  </si>
  <si>
    <t>3621377-07</t>
  </si>
  <si>
    <t>PVHS - 7 - Site Work / Field House</t>
  </si>
  <si>
    <t>Pinole Valley HS - Phase 7 - Site Work / Field House</t>
  </si>
  <si>
    <t>3621377-08</t>
  </si>
  <si>
    <t>PVHS - Video Surveillance System</t>
  </si>
  <si>
    <t>Pinole Valley HS - Video Surveillance System</t>
  </si>
  <si>
    <t>3621377-09</t>
  </si>
  <si>
    <t xml:space="preserve">PVHS - Hillside Stabalization </t>
  </si>
  <si>
    <t>Pinole Valley HS - Phase 2 - Hillside Stabalization (Multi-Phase)</t>
  </si>
  <si>
    <t>3621377-1</t>
  </si>
  <si>
    <t>Pinole Valley HS - Portable Classrooms</t>
  </si>
  <si>
    <t>3621394-00</t>
  </si>
  <si>
    <t>Pinole HS - District Wide Technology</t>
  </si>
  <si>
    <t>PVHS District Wide Technology</t>
  </si>
  <si>
    <t>3621397-00</t>
  </si>
  <si>
    <t>Pinole HS - Furniture &amp; Equipment</t>
  </si>
  <si>
    <t>3621398-00</t>
  </si>
  <si>
    <t>Pinole HS - Projects Technology</t>
  </si>
  <si>
    <t>3621398</t>
  </si>
  <si>
    <t>Pinole Valley HS Technology</t>
  </si>
  <si>
    <t>3641107-00</t>
  </si>
  <si>
    <t>Richmond HS Track</t>
  </si>
  <si>
    <t>Richmond HS</t>
  </si>
  <si>
    <t>364</t>
  </si>
  <si>
    <t>1107</t>
  </si>
  <si>
    <t>3641108-00</t>
  </si>
  <si>
    <t>3641111-00</t>
  </si>
  <si>
    <t>Richmond HS/Omega Technology</t>
  </si>
  <si>
    <t>Richmond HS/Omega (Technology)</t>
  </si>
  <si>
    <t>3641210-00</t>
  </si>
  <si>
    <t>New Stadium &amp; Event Center</t>
  </si>
  <si>
    <t>Richmond HS New Construction</t>
  </si>
  <si>
    <t>1210</t>
  </si>
  <si>
    <t>3641210-01</t>
  </si>
  <si>
    <t>Security Camera System</t>
  </si>
  <si>
    <t>3641210-02</t>
  </si>
  <si>
    <t>Richmond HS - Fencing</t>
  </si>
  <si>
    <t>Fencing</t>
  </si>
  <si>
    <t>3641210-03</t>
  </si>
  <si>
    <t>Richmond - Furniture &amp; Equipment</t>
  </si>
  <si>
    <t>3641220-00</t>
  </si>
  <si>
    <t>Richmond HS Measure J F&amp;E</t>
  </si>
  <si>
    <t>Richmond HS (Measure J) F&amp;E</t>
  </si>
  <si>
    <t>3641221-00</t>
  </si>
  <si>
    <t>Richmond Technology</t>
  </si>
  <si>
    <t>3641310-00</t>
  </si>
  <si>
    <t>Richmond MLK Park Ed Center</t>
  </si>
  <si>
    <t>3641310</t>
  </si>
  <si>
    <t>Richmond HS Joint Use</t>
  </si>
  <si>
    <t>1310</t>
  </si>
  <si>
    <t>Joint Use - Richmond</t>
  </si>
  <si>
    <t>3641310-01</t>
  </si>
  <si>
    <t>City of Richmond - Technology</t>
  </si>
  <si>
    <t>City of Richmond - Projects Technology</t>
  </si>
  <si>
    <t>3641310-02</t>
  </si>
  <si>
    <t>City of Richmond - Furniture &amp; Equipment</t>
  </si>
  <si>
    <t>3641380-00</t>
  </si>
  <si>
    <t>1380</t>
  </si>
  <si>
    <t>3641380-01</t>
  </si>
  <si>
    <t>Richmond - Summer Locker Replacement</t>
  </si>
  <si>
    <t>Richmond HS - Summer Locker Replacement</t>
  </si>
  <si>
    <t>3641380-02</t>
  </si>
  <si>
    <t xml:space="preserve">Richmond - Emergency Lighting </t>
  </si>
  <si>
    <t>Richmond HS - Emergency Lighting Replacement</t>
  </si>
  <si>
    <t>3641380-03</t>
  </si>
  <si>
    <t>Richmond - Planning &amp; Schematic Design</t>
  </si>
  <si>
    <t>Richmond HS - Planning &amp; Schematic Design</t>
  </si>
  <si>
    <t>3641380-04</t>
  </si>
  <si>
    <t>Richmond - Gymnasium</t>
  </si>
  <si>
    <t>Richmond HS - Gymnasium</t>
  </si>
  <si>
    <t>3641380-05</t>
  </si>
  <si>
    <t>Richmond - Unit A Renovation</t>
  </si>
  <si>
    <t>Richmond HS - Unit A Renovation</t>
  </si>
  <si>
    <t>3641380-06</t>
  </si>
  <si>
    <t>Richmond - Science Classroom Building</t>
  </si>
  <si>
    <t>Richmond HS - Science Classroom Building</t>
  </si>
  <si>
    <t>3641380-07</t>
  </si>
  <si>
    <t>3641380-08</t>
  </si>
  <si>
    <t>3641380-09</t>
  </si>
  <si>
    <t>3641380-10</t>
  </si>
  <si>
    <t>Richmond - Library</t>
  </si>
  <si>
    <t>Richmond HS - Library</t>
  </si>
  <si>
    <t>3641380-1x</t>
  </si>
  <si>
    <t>Richmond - Multi Phase 1</t>
  </si>
  <si>
    <t>Richmond HS - Multi Phase 1</t>
  </si>
  <si>
    <t>3641380-1xx</t>
  </si>
  <si>
    <t>3641380-2x</t>
  </si>
  <si>
    <t>Richmond - Multi Phase 2</t>
  </si>
  <si>
    <t>Richmond HS - Multi Phase 2</t>
  </si>
  <si>
    <t>3641380-2xx</t>
  </si>
  <si>
    <t>3641394-00</t>
  </si>
  <si>
    <t>Richmond - District Wide Technology</t>
  </si>
  <si>
    <t>Richmond HS District Wide Tech</t>
  </si>
  <si>
    <t>3641397-00</t>
  </si>
  <si>
    <t>3641398-00</t>
  </si>
  <si>
    <t>Richmond - Projects Technology</t>
  </si>
  <si>
    <t>3641398</t>
  </si>
  <si>
    <t>3641612-01</t>
  </si>
  <si>
    <t>Richmond - HVAC Replacement</t>
  </si>
  <si>
    <t>HVAC Replacement</t>
  </si>
  <si>
    <t>3641612</t>
  </si>
  <si>
    <t>Richmond HS Deferred Capital</t>
  </si>
  <si>
    <t>3641612-02</t>
  </si>
  <si>
    <t>Richmond - Richmond - Smart Lighting</t>
  </si>
  <si>
    <t>Richmond HS - Smart Lighting</t>
  </si>
  <si>
    <t>3731010-00</t>
  </si>
  <si>
    <t>Vista - Vista High School Modernzation</t>
  </si>
  <si>
    <t>Vista High School Modernzation</t>
  </si>
  <si>
    <t>Vista HS</t>
  </si>
  <si>
    <t>373</t>
  </si>
  <si>
    <t>3731108-00</t>
  </si>
  <si>
    <t>3731223-04</t>
  </si>
  <si>
    <t>Vista - Vista - Restroom Repairs</t>
  </si>
  <si>
    <t>Vista HS - Restroom Repairs</t>
  </si>
  <si>
    <t>3731223-09</t>
  </si>
  <si>
    <t>3731223-10</t>
  </si>
  <si>
    <t>Vista - Vista - Portable Tech Labs 1 &amp; 2</t>
  </si>
  <si>
    <t>Vista HS - Portable Tech Labs 1 &amp; 2</t>
  </si>
  <si>
    <t>3741108-00</t>
  </si>
  <si>
    <t>North Campus - North Campus Modernization</t>
  </si>
  <si>
    <t>North Campus HS Modernization</t>
  </si>
  <si>
    <t>North Campus</t>
  </si>
  <si>
    <t>374</t>
  </si>
  <si>
    <t>3741111-00</t>
  </si>
  <si>
    <t>North Campus - North Campus Technology</t>
  </si>
  <si>
    <t>North Campus HS (Technology)</t>
  </si>
  <si>
    <t>3741612-01</t>
  </si>
  <si>
    <t>North Campus - Drinking fountains</t>
  </si>
  <si>
    <t>North Campus HS Drinking fountains</t>
  </si>
  <si>
    <t>3741612-02</t>
  </si>
  <si>
    <t>North Campus - Exterior door replacement</t>
  </si>
  <si>
    <t>North Campus HS Exterior door replacement</t>
  </si>
  <si>
    <t>3741612-03</t>
  </si>
  <si>
    <t>North Campus - Fire/ Intrusion</t>
  </si>
  <si>
    <t>North Campus HS Fire/ Intrusion</t>
  </si>
  <si>
    <t>3741612-04</t>
  </si>
  <si>
    <t>North Campus - Floor Replacement</t>
  </si>
  <si>
    <t>North Campus HS Floor Replacement</t>
  </si>
  <si>
    <t>3741612-05</t>
  </si>
  <si>
    <t>North Campus - Replace door hardware</t>
  </si>
  <si>
    <t>North Campus HS Replace door hardware</t>
  </si>
  <si>
    <t>3741612-06</t>
  </si>
  <si>
    <t>North Campus - Restroom repairs</t>
  </si>
  <si>
    <t>North Campus HS Restroom repairs</t>
  </si>
  <si>
    <t>3741612-07</t>
  </si>
  <si>
    <t>North Campus - Roof rafter beams</t>
  </si>
  <si>
    <t>North Campus HS Roof rafter beams</t>
  </si>
  <si>
    <t>3741612-08</t>
  </si>
  <si>
    <t>North Campus - Wall systems</t>
  </si>
  <si>
    <t>North Campus HS Wall systems</t>
  </si>
  <si>
    <t>3741612-09</t>
  </si>
  <si>
    <t>North Campus - Windows Replacement</t>
  </si>
  <si>
    <t>North Campus HS Windows Replacement</t>
  </si>
  <si>
    <t>3760101-00</t>
  </si>
  <si>
    <t>Hercules HS Portable/Locker Pavollion</t>
  </si>
  <si>
    <t>376</t>
  </si>
  <si>
    <t>3760101-01</t>
  </si>
  <si>
    <t>Hercules HS MS/HS Gates</t>
  </si>
  <si>
    <t>3761108-00</t>
  </si>
  <si>
    <t>Hercules - Field Light Installation</t>
  </si>
  <si>
    <t>3761111-00</t>
  </si>
  <si>
    <t>Hercules MS/HS Technology</t>
  </si>
  <si>
    <t>Hercules MS/HS (Technology)</t>
  </si>
  <si>
    <t>3761356-00</t>
  </si>
  <si>
    <t>Science &amp; Classrooms</t>
  </si>
  <si>
    <t>Hercules MS / HS - Science &amp; Classrooms</t>
  </si>
  <si>
    <t>Hercules M/HS New Construction</t>
  </si>
  <si>
    <t>1356</t>
  </si>
  <si>
    <t>3761356-01</t>
  </si>
  <si>
    <t>Hercules MS / HS - HMHS PV Project</t>
  </si>
  <si>
    <t>3761394-00</t>
  </si>
  <si>
    <t>Hercules - District Wide Technology</t>
  </si>
  <si>
    <t>3761394</t>
  </si>
  <si>
    <t>Hercules M/HS District Wide Tech</t>
  </si>
  <si>
    <t>3761397-00</t>
  </si>
  <si>
    <t>Hercules - Furniture &amp; Equipment</t>
  </si>
  <si>
    <t>3761397</t>
  </si>
  <si>
    <t>Hercules M/HS F&amp;E</t>
  </si>
  <si>
    <t>3761398-00</t>
  </si>
  <si>
    <t>Hercules - Projects Technology</t>
  </si>
  <si>
    <t>3761398</t>
  </si>
  <si>
    <t>Hercules M/HS Technology</t>
  </si>
  <si>
    <t>3911108-00</t>
  </si>
  <si>
    <t>Delta HS Modernization</t>
  </si>
  <si>
    <t>Delta NSS</t>
  </si>
  <si>
    <t>391</t>
  </si>
  <si>
    <t>3931108-00</t>
  </si>
  <si>
    <t>Kappa HS Modernization</t>
  </si>
  <si>
    <t>Kappa NSS</t>
  </si>
  <si>
    <t>393</t>
  </si>
  <si>
    <t>3951108-00</t>
  </si>
  <si>
    <t>Omega HS Modernization</t>
  </si>
  <si>
    <t>Omega NSS</t>
  </si>
  <si>
    <t>395</t>
  </si>
  <si>
    <t>3961108-00</t>
  </si>
  <si>
    <t>Sigma HS Modernization</t>
  </si>
  <si>
    <t>Sigma NSS</t>
  </si>
  <si>
    <t>396</t>
  </si>
  <si>
    <t>5121215-00</t>
  </si>
  <si>
    <t>RCP Modular Campus</t>
  </si>
  <si>
    <t>RCP - Modular Campus</t>
  </si>
  <si>
    <t>Richmond Prep</t>
  </si>
  <si>
    <t>512</t>
  </si>
  <si>
    <t>5121215-01</t>
  </si>
  <si>
    <t>RCP Maritime Charter School</t>
  </si>
  <si>
    <t>5121215-02</t>
  </si>
  <si>
    <t>Maritime Daycare Center</t>
  </si>
  <si>
    <t>Nystrom ES (Maritime Daycare Center</t>
  </si>
  <si>
    <t>5121215-03</t>
  </si>
  <si>
    <t>RCP Modular Campus Utility</t>
  </si>
  <si>
    <t>RCP Modular Campus Utility Installation</t>
  </si>
  <si>
    <t>0001394-00</t>
  </si>
  <si>
    <t>Program</t>
  </si>
  <si>
    <t>000</t>
  </si>
  <si>
    <t>0001394</t>
  </si>
  <si>
    <t>0001397-00</t>
  </si>
  <si>
    <t>0001397</t>
  </si>
  <si>
    <t>0001398-00</t>
  </si>
  <si>
    <t>0001398</t>
  </si>
  <si>
    <t>0001399-00</t>
  </si>
  <si>
    <t>0001399</t>
  </si>
  <si>
    <t>1399</t>
  </si>
  <si>
    <t>6151003-00</t>
  </si>
  <si>
    <t>Central Account Other</t>
  </si>
  <si>
    <t>Central Account (Other)</t>
  </si>
  <si>
    <t>615</t>
  </si>
  <si>
    <t>Undistributed Costs</t>
  </si>
  <si>
    <t>6151007-00</t>
  </si>
  <si>
    <t>1007</t>
  </si>
  <si>
    <t>6151007-01</t>
  </si>
  <si>
    <t>District Costs</t>
  </si>
  <si>
    <t>District</t>
  </si>
  <si>
    <t>6151009-00</t>
  </si>
  <si>
    <t>Room Ready Project Admin Building</t>
  </si>
  <si>
    <t>6151109-00</t>
  </si>
  <si>
    <t>Program Coord</t>
  </si>
  <si>
    <t>1109</t>
  </si>
  <si>
    <t>6151109-01</t>
  </si>
  <si>
    <t>6151111-00</t>
  </si>
  <si>
    <t>Central Account</t>
  </si>
  <si>
    <t>6151215-00</t>
  </si>
  <si>
    <t>6151219-00</t>
  </si>
  <si>
    <t>1219</t>
  </si>
  <si>
    <t>6151219-01</t>
  </si>
  <si>
    <t>6151221-00</t>
  </si>
  <si>
    <t>Room Ready Project Admin Tech</t>
  </si>
  <si>
    <t>Room Ready Project Admin Building(Central Account) Technology</t>
  </si>
  <si>
    <t>6151222-00</t>
  </si>
  <si>
    <t>Misc. Program Costs</t>
  </si>
  <si>
    <t>Misc. Program Costs (Central Account)</t>
  </si>
  <si>
    <t>6151222</t>
  </si>
  <si>
    <t>1222</t>
  </si>
  <si>
    <t>6151396-00</t>
  </si>
  <si>
    <t>1396</t>
  </si>
  <si>
    <t>6151396-01</t>
  </si>
  <si>
    <t>6511612-01</t>
  </si>
  <si>
    <t>Boiler Replacement Project</t>
  </si>
  <si>
    <t>Nutrition Center Boiler Replacement Project</t>
  </si>
  <si>
    <t>Nutrition Center</t>
  </si>
  <si>
    <t>651</t>
  </si>
  <si>
    <t>6511612</t>
  </si>
  <si>
    <t>Nutrition Center Boiler Replacement</t>
  </si>
  <si>
    <t>6691394-00</t>
  </si>
  <si>
    <t>FOC-M&amp;O-Food Services phones &amp; wireless</t>
  </si>
  <si>
    <t>FOC</t>
  </si>
  <si>
    <t>phones &amp; wireless</t>
  </si>
  <si>
    <t>6771394-00</t>
  </si>
  <si>
    <t>Fiscal</t>
  </si>
  <si>
    <t>677</t>
  </si>
  <si>
    <t>ETCH</t>
  </si>
  <si>
    <t>EREI</t>
  </si>
  <si>
    <t>Seg No</t>
  </si>
  <si>
    <t>Seg Desc</t>
  </si>
  <si>
    <t>Code</t>
  </si>
  <si>
    <t>Description</t>
  </si>
  <si>
    <t>Obligation</t>
  </si>
  <si>
    <t>Used</t>
  </si>
  <si>
    <t>List</t>
  </si>
  <si>
    <t>City</t>
  </si>
  <si>
    <t>5</t>
  </si>
  <si>
    <t>UNDISTRIBUTED</t>
  </si>
  <si>
    <t>Central</t>
  </si>
  <si>
    <t>Elementary</t>
  </si>
  <si>
    <t>100</t>
  </si>
  <si>
    <t>CENTRAL K-8</t>
  </si>
  <si>
    <t>BAYVIEW</t>
  </si>
  <si>
    <t>San Pablo</t>
  </si>
  <si>
    <t>CHAVEZ</t>
  </si>
  <si>
    <t>Richmond</t>
  </si>
  <si>
    <t>CAMERON</t>
  </si>
  <si>
    <t>El Cerrito</t>
  </si>
  <si>
    <t>CASTRO</t>
  </si>
  <si>
    <t>COLLINS</t>
  </si>
  <si>
    <t>Pinole</t>
  </si>
  <si>
    <t>CORONADO</t>
  </si>
  <si>
    <t>DOVER</t>
  </si>
  <si>
    <t>DOWNER</t>
  </si>
  <si>
    <t>ELLERHORST</t>
  </si>
  <si>
    <t>EL SOBRANTE</t>
  </si>
  <si>
    <t>HIGHLAND</t>
  </si>
  <si>
    <t>FAIRMONT</t>
  </si>
  <si>
    <t>FORD</t>
  </si>
  <si>
    <t>GRANT</t>
  </si>
  <si>
    <t>LUPINE HILLS</t>
  </si>
  <si>
    <t>HARDING</t>
  </si>
  <si>
    <t>HANNA RANCH</t>
  </si>
  <si>
    <t>KENSINGTON</t>
  </si>
  <si>
    <t>TRANS LEARNING CENTER</t>
  </si>
  <si>
    <t>KING</t>
  </si>
  <si>
    <t>LAKE</t>
  </si>
  <si>
    <t>LINCOLN</t>
  </si>
  <si>
    <t>MADERA</t>
  </si>
  <si>
    <t>MIRA VISTA</t>
  </si>
  <si>
    <t>MONTALVIN</t>
  </si>
  <si>
    <t>Unincorporated</t>
  </si>
  <si>
    <t>MURPHY</t>
  </si>
  <si>
    <t>NYSTROM</t>
  </si>
  <si>
    <t>OLINDA</t>
  </si>
  <si>
    <t>OHLONE</t>
  </si>
  <si>
    <t>PERES</t>
  </si>
  <si>
    <t>RIVERSIDE</t>
  </si>
  <si>
    <t>SEAVIEW</t>
  </si>
  <si>
    <t>SHANNON</t>
  </si>
  <si>
    <t>SHELDON</t>
  </si>
  <si>
    <t>STEGE</t>
  </si>
  <si>
    <t>STEWART</t>
  </si>
  <si>
    <t>TARA HILLS</t>
  </si>
  <si>
    <t>VALLEY VIEW</t>
  </si>
  <si>
    <t>VERDE</t>
  </si>
  <si>
    <t>VISTA HILLS</t>
  </si>
  <si>
    <t>WASHINGTON</t>
  </si>
  <si>
    <t>WILSON</t>
  </si>
  <si>
    <t>170</t>
  </si>
  <si>
    <t>ELEMENTARY HOME INSTRUCTN</t>
  </si>
  <si>
    <t>WEST HERCULES ELEMENTARY</t>
  </si>
  <si>
    <t>HARBOUR WAY  COM DAY</t>
  </si>
  <si>
    <t>200</t>
  </si>
  <si>
    <t>CENTRAL 7-8</t>
  </si>
  <si>
    <t>Middle School</t>
  </si>
  <si>
    <t>CRESPI JR HIGH</t>
  </si>
  <si>
    <t>DEJEAN MIDDLE</t>
  </si>
  <si>
    <t>HELMS MIDDLE</t>
  </si>
  <si>
    <t>HERCULES MIDDLE</t>
  </si>
  <si>
    <t>PINOLE JR HIGH</t>
  </si>
  <si>
    <t>PORTOLA JR HIGH</t>
  </si>
  <si>
    <t>300</t>
  </si>
  <si>
    <t>CENTRAL 9-12</t>
  </si>
  <si>
    <t>High School</t>
  </si>
  <si>
    <t>DE ANZA HIGH</t>
  </si>
  <si>
    <t>EL CERRITO HIGH</t>
  </si>
  <si>
    <t>GOMPERS CONT HIGH</t>
  </si>
  <si>
    <t>KENNEDY HIGH</t>
  </si>
  <si>
    <t>PINOLE VALLEY HIGH</t>
  </si>
  <si>
    <t>RICHMOND HIGH</t>
  </si>
  <si>
    <t>369</t>
  </si>
  <si>
    <t>MID COLLEGE HIGH</t>
  </si>
  <si>
    <t>370</t>
  </si>
  <si>
    <t>TRANSITION CONTRA COSTA COL</t>
  </si>
  <si>
    <t>IND STUDY VISTA HIGH</t>
  </si>
  <si>
    <t>NORTH CAMPUS</t>
  </si>
  <si>
    <t>HERCULES SR HIGH</t>
  </si>
  <si>
    <t>381</t>
  </si>
  <si>
    <t>SECONDARY CDS AT GOMPERS</t>
  </si>
  <si>
    <t>408</t>
  </si>
  <si>
    <t>SERRA ADULT ED</t>
  </si>
  <si>
    <t>410</t>
  </si>
  <si>
    <t>ALVARADO ADULT ED</t>
  </si>
  <si>
    <t>RICHMOND COLLEGE PREP CHARTER</t>
  </si>
  <si>
    <t>Charter</t>
  </si>
  <si>
    <t>517</t>
  </si>
  <si>
    <t>MAKING WAVES CHARTER SCHOOL</t>
  </si>
  <si>
    <t>531</t>
  </si>
  <si>
    <t>LEADERSHIP HIGH SCHOOL</t>
  </si>
  <si>
    <t>544</t>
  </si>
  <si>
    <t>NYSTROM CMMUNITY PROJECT</t>
  </si>
  <si>
    <t>555</t>
  </si>
  <si>
    <t>UNDISTRIBUTED SUBS-NO ACTIVITY</t>
  </si>
  <si>
    <t>556</t>
  </si>
  <si>
    <t>ON LEAVE WITHOUT PAY</t>
  </si>
  <si>
    <t>602</t>
  </si>
  <si>
    <t>HOMELESS NEGLECTED PROGRAMS</t>
  </si>
  <si>
    <t>Administration</t>
  </si>
  <si>
    <t>603</t>
  </si>
  <si>
    <t>EXECUTIVE ADMIN SUPT OFFICE</t>
  </si>
  <si>
    <t>605</t>
  </si>
  <si>
    <t>INSTRUCTIONAL SUPPORT</t>
  </si>
  <si>
    <t>606</t>
  </si>
  <si>
    <t>FISCALSERVICES CENTRAL SUPPORT</t>
  </si>
  <si>
    <t>609</t>
  </si>
  <si>
    <t>TITLE I ASSISTANCE TO SCHOOLS</t>
  </si>
  <si>
    <t>610</t>
  </si>
  <si>
    <t>TITLE I - HOMELESS</t>
  </si>
  <si>
    <t>611</t>
  </si>
  <si>
    <t>TITLE I - NEGLECTED</t>
  </si>
  <si>
    <t>612</t>
  </si>
  <si>
    <t>MAINTENANCE DISTRICTWIDE</t>
  </si>
  <si>
    <t>613</t>
  </si>
  <si>
    <t>GROUNDS DISTRICTWIDE</t>
  </si>
  <si>
    <t>614</t>
  </si>
  <si>
    <t>CUSTODIAL DISTRICTWIDE</t>
  </si>
  <si>
    <t>OPERATIONAL SUPPT SRVS CENTRAL</t>
  </si>
  <si>
    <t>616</t>
  </si>
  <si>
    <t>MAINTENANCE OPERATIONS-CENTRAL</t>
  </si>
  <si>
    <t>618</t>
  </si>
  <si>
    <t>COMMUNICATIONS PUBLIC INFORMAT</t>
  </si>
  <si>
    <t>620</t>
  </si>
  <si>
    <t>SPECIAL ED INFANTS &amp; PRESCHOOL</t>
  </si>
  <si>
    <t>621</t>
  </si>
  <si>
    <t>ALTERNATIVE ED - CENTRAL</t>
  </si>
  <si>
    <t>622</t>
  </si>
  <si>
    <t>SPECIAL EDUCATION - CENTRAL</t>
  </si>
  <si>
    <t>623</t>
  </si>
  <si>
    <t>SP ED - LOW INCIDENCE INFANT</t>
  </si>
  <si>
    <t>624</t>
  </si>
  <si>
    <t>ELD(ENG LANG DEVELOP - CENTRAL</t>
  </si>
  <si>
    <t>626</t>
  </si>
  <si>
    <t>SECTION 504</t>
  </si>
  <si>
    <t>627</t>
  </si>
  <si>
    <t>TITLE I - STAFF DEVELOPMENT</t>
  </si>
  <si>
    <t>629</t>
  </si>
  <si>
    <t>TITLE I - CAPITAL EXPENDITURES</t>
  </si>
  <si>
    <t>630</t>
  </si>
  <si>
    <t>LIBRARY - DISTRICTWIDE</t>
  </si>
  <si>
    <t>633</t>
  </si>
  <si>
    <t>TITLE I - SUPPLEMENTAL SERVICE</t>
  </si>
  <si>
    <t>635</t>
  </si>
  <si>
    <t>STATE FEDERAL-CENTRAL RESTRICT</t>
  </si>
  <si>
    <t>637</t>
  </si>
  <si>
    <t>ASSESSMENT TESTING - CENTRAL</t>
  </si>
  <si>
    <t>638</t>
  </si>
  <si>
    <t>INTERVEN COLAB TRSSP-CENTRAL</t>
  </si>
  <si>
    <t>639</t>
  </si>
  <si>
    <t>AFTER SCHOOL - CENTRAL</t>
  </si>
  <si>
    <t>640</t>
  </si>
  <si>
    <t>EDUCATIONAL SERVICS-ASST SUPT</t>
  </si>
  <si>
    <t>641</t>
  </si>
  <si>
    <t>INSTRUCTIONAL TECHNOLOGY - CTR</t>
  </si>
  <si>
    <t>642</t>
  </si>
  <si>
    <t>SITE SUPERVISION</t>
  </si>
  <si>
    <t>643</t>
  </si>
  <si>
    <t>ED SERVCS-ELEM SEC-ASSOC SUPT</t>
  </si>
  <si>
    <t>644</t>
  </si>
  <si>
    <t>EXD-RHS PVHS FAMILY OF SCHOOLS</t>
  </si>
  <si>
    <t>645</t>
  </si>
  <si>
    <t>EXD-KHS ECHS-FAMILY OF SCHOOLS</t>
  </si>
  <si>
    <t>646</t>
  </si>
  <si>
    <t>EXD-DAHS HHS-FAMILY OF SCHOOLS</t>
  </si>
  <si>
    <t>647</t>
  </si>
  <si>
    <t>TRANS &amp; SCH-CAREER &amp; ROP</t>
  </si>
  <si>
    <t>648</t>
  </si>
  <si>
    <t>CURRICULUM INSTRUCTION-CENTRAL</t>
  </si>
  <si>
    <t>649</t>
  </si>
  <si>
    <t>CURRICULUM INSTRUCTION-COORD#1</t>
  </si>
  <si>
    <t>650</t>
  </si>
  <si>
    <t>CURRICULUM INSTRUCTION-COORD#2</t>
  </si>
  <si>
    <t>CENTRAL KITCHEN - FUND 13</t>
  </si>
  <si>
    <t>652</t>
  </si>
  <si>
    <t>ADMIN-FOOD SERVICES FUND 13</t>
  </si>
  <si>
    <t>653</t>
  </si>
  <si>
    <t>CHILD DEVELOP-ALL PRGS FD 12</t>
  </si>
  <si>
    <t>655</t>
  </si>
  <si>
    <t>FACILITY MOVES</t>
  </si>
  <si>
    <t>656</t>
  </si>
  <si>
    <t>WASC CPM-CENTRAL COSTS</t>
  </si>
  <si>
    <t>657</t>
  </si>
  <si>
    <t>CO-CURRICULAR ACTIVITIES-CTRL</t>
  </si>
  <si>
    <t>658</t>
  </si>
  <si>
    <t>Unidentified</t>
  </si>
  <si>
    <t>659</t>
  </si>
  <si>
    <t>HEALTH - CENTRAL</t>
  </si>
  <si>
    <t>660</t>
  </si>
  <si>
    <t>ATHLETICS - CENTRAL</t>
  </si>
  <si>
    <t>661</t>
  </si>
  <si>
    <t>MUSIC BAND-DISTRICTWIDE</t>
  </si>
  <si>
    <t>667</t>
  </si>
  <si>
    <t>DIRECTOR - FACILITIES</t>
  </si>
  <si>
    <t>669</t>
  </si>
  <si>
    <t>FACILIT-PLANG ENGINEERING-OFFC</t>
  </si>
  <si>
    <t>670</t>
  </si>
  <si>
    <t>DIRECTOR - BOND PROGRAM</t>
  </si>
  <si>
    <t>674</t>
  </si>
  <si>
    <t>FISCAL CENTRAL RESERVE</t>
  </si>
  <si>
    <t>FISCAL SERVICES-CENTRAL OFFICE</t>
  </si>
  <si>
    <t>678</t>
  </si>
  <si>
    <t>FACILITIES USE</t>
  </si>
  <si>
    <t>679</t>
  </si>
  <si>
    <t>HUMAN RESC-CERT ALL STAFF DEV</t>
  </si>
  <si>
    <t>680</t>
  </si>
  <si>
    <t>HUMAN RESOURCES-CLASS CERT OFF</t>
  </si>
  <si>
    <t>682</t>
  </si>
  <si>
    <t>HUMAN RESOURCES-STAFF REL NEG</t>
  </si>
  <si>
    <t>683</t>
  </si>
  <si>
    <t>WAREHOUSE - FUND 13 CHILD NUTR</t>
  </si>
  <si>
    <t>684</t>
  </si>
  <si>
    <t>GENSRV WH PRTSHP INV EQUIP REP</t>
  </si>
  <si>
    <t>686</t>
  </si>
  <si>
    <t>TECHNOLOGY - OPERATIONAL</t>
  </si>
  <si>
    <t>687</t>
  </si>
  <si>
    <t>VEHICLE MAINTENANCE</t>
  </si>
  <si>
    <t>689</t>
  </si>
  <si>
    <t>RISK MANAGEMENT</t>
  </si>
  <si>
    <t>691</t>
  </si>
  <si>
    <t>SUMMER EXTENDED LEARNING SPED</t>
  </si>
  <si>
    <t>692</t>
  </si>
  <si>
    <t>TRANSFER OFFICE</t>
  </si>
  <si>
    <t>702</t>
  </si>
  <si>
    <t>SALESIAN HIGH</t>
  </si>
  <si>
    <t>703</t>
  </si>
  <si>
    <t>EL SOBRANTE CHRISTIAN SCHOOL</t>
  </si>
  <si>
    <t>705</t>
  </si>
  <si>
    <t>ST CORNELIUS SCHOOL</t>
  </si>
  <si>
    <t>706</t>
  </si>
  <si>
    <t>ST PAUL SCHOOL</t>
  </si>
  <si>
    <t>707</t>
  </si>
  <si>
    <t>ST DAVID SCHOOL</t>
  </si>
  <si>
    <t>708</t>
  </si>
  <si>
    <t>ST JEROME SCHOOL</t>
  </si>
  <si>
    <t>709</t>
  </si>
  <si>
    <t>ST JOHN SCHOOL</t>
  </si>
  <si>
    <t>710</t>
  </si>
  <si>
    <t>ST JOSEPH SCHOOL</t>
  </si>
  <si>
    <t>722</t>
  </si>
  <si>
    <t>TEHIYAH DAY</t>
  </si>
  <si>
    <t>723</t>
  </si>
  <si>
    <t>PROSPECT SIERRA SCHOOL</t>
  </si>
  <si>
    <t>725</t>
  </si>
  <si>
    <t>CALVARY CHRISTIAN ACADEMY</t>
  </si>
  <si>
    <t>738</t>
  </si>
  <si>
    <t>EAST BAY WALDORF SCHOOL</t>
  </si>
  <si>
    <t>758</t>
  </si>
  <si>
    <t>WM BROWN ACADAMY</t>
  </si>
  <si>
    <t>922</t>
  </si>
  <si>
    <t>MENTAL HEALTH SVCS SPEC ED</t>
  </si>
  <si>
    <t>Descrip 2</t>
  </si>
  <si>
    <t>Undistributed</t>
  </si>
  <si>
    <t>Central K-8</t>
  </si>
  <si>
    <t>Trans Learning Center</t>
  </si>
  <si>
    <t>Elementary Home Instructn</t>
  </si>
  <si>
    <t>West Hercules Elementary</t>
  </si>
  <si>
    <t>Harbour Way  Com Day</t>
  </si>
  <si>
    <t>Central 7-8</t>
  </si>
  <si>
    <t>Crespi Jr High</t>
  </si>
  <si>
    <t>Dejean Middle</t>
  </si>
  <si>
    <t>Helms Middle</t>
  </si>
  <si>
    <t>Hercules Middle</t>
  </si>
  <si>
    <t>Pinole Jr High</t>
  </si>
  <si>
    <t>Portola Jr High</t>
  </si>
  <si>
    <t>Central 9-12</t>
  </si>
  <si>
    <t>De Anza High</t>
  </si>
  <si>
    <t>El Cerrito High</t>
  </si>
  <si>
    <t>Gompers Cont High</t>
  </si>
  <si>
    <t>Kennedy High</t>
  </si>
  <si>
    <t>Pinole Valley High</t>
  </si>
  <si>
    <t>Richmond High</t>
  </si>
  <si>
    <t>Mid College High</t>
  </si>
  <si>
    <t>Transition Contra Costa Col</t>
  </si>
  <si>
    <t>Ind Study Vista High</t>
  </si>
  <si>
    <t>Hercules Sr High</t>
  </si>
  <si>
    <t>Secondary Cds At Gompers</t>
  </si>
  <si>
    <t>Serra Adult Ed</t>
  </si>
  <si>
    <t>Alvarado Adult Ed</t>
  </si>
  <si>
    <t>Richmond College Prep Charter</t>
  </si>
  <si>
    <t>Making Waves Charter School</t>
  </si>
  <si>
    <t>Leadership High School</t>
  </si>
  <si>
    <t>Nystrom Cmmunity Project</t>
  </si>
  <si>
    <t>Undistributed Subs-No Activity</t>
  </si>
  <si>
    <t>On Leave Without Pay</t>
  </si>
  <si>
    <t>Homeless Neglected Programs</t>
  </si>
  <si>
    <t>Executive Admin Supt Office</t>
  </si>
  <si>
    <t>Instructional Support</t>
  </si>
  <si>
    <t>Fiscalservices Central Support</t>
  </si>
  <si>
    <t>Title I Assistance To Schools</t>
  </si>
  <si>
    <t>Title I - Homeless</t>
  </si>
  <si>
    <t>Title I - Neglected</t>
  </si>
  <si>
    <t>Maintenance Districtwide</t>
  </si>
  <si>
    <t>Grounds Districtwide</t>
  </si>
  <si>
    <t>Custodial Districtwide</t>
  </si>
  <si>
    <t>Operational Suppt Srvs Central</t>
  </si>
  <si>
    <t>Maintenance Operations-Central</t>
  </si>
  <si>
    <t>Communications Public Informat</t>
  </si>
  <si>
    <t>Special Ed Infants &amp; Preschool</t>
  </si>
  <si>
    <t>Alternative Ed - Central</t>
  </si>
  <si>
    <t>Special Education - Central</t>
  </si>
  <si>
    <t>Sp Ed - Low Incidence Infant</t>
  </si>
  <si>
    <t>Eld(Eng Lang Develop - Central</t>
  </si>
  <si>
    <t>Section 504</t>
  </si>
  <si>
    <t>Title I - Staff Development</t>
  </si>
  <si>
    <t>Title I - Capital Expenditures</t>
  </si>
  <si>
    <t>Library - Districtwide</t>
  </si>
  <si>
    <t>Title I - Supplemental Service</t>
  </si>
  <si>
    <t>State Federal-Central Restrict</t>
  </si>
  <si>
    <t>Assessment Testing - Central</t>
  </si>
  <si>
    <t>Interven Colab Trssp-Central</t>
  </si>
  <si>
    <t>After School - Central</t>
  </si>
  <si>
    <t>Educational Servics-Asst Supt</t>
  </si>
  <si>
    <t>Instructional Technology - Ctr</t>
  </si>
  <si>
    <t>Site Supervision</t>
  </si>
  <si>
    <t>Ed Servcs-Elem Sec-Assoc Supt</t>
  </si>
  <si>
    <t>Exd-Rhs Pvhs Family Of Schools</t>
  </si>
  <si>
    <t>Exd-Khs Echs-Family Of Schools</t>
  </si>
  <si>
    <t>Exd-Dahs Hhs-Family Of Schools</t>
  </si>
  <si>
    <t>Trans &amp; Sch-Career &amp; Rop</t>
  </si>
  <si>
    <t>Curriculum Instruction-Central</t>
  </si>
  <si>
    <t>Curriculum Instruction-Coord#1</t>
  </si>
  <si>
    <t>Curriculum Instruction-Coord#2</t>
  </si>
  <si>
    <t>Central Kitchen - Fund 13</t>
  </si>
  <si>
    <t>Admin-Food Services Fund 13</t>
  </si>
  <si>
    <t>Child Develop-All Prgs Fd 12</t>
  </si>
  <si>
    <t>Facility Moves</t>
  </si>
  <si>
    <t>Wasc Cpm-Central Costs</t>
  </si>
  <si>
    <t>Co-Curricular Activities-Ctrl</t>
  </si>
  <si>
    <t>Health - Central</t>
  </si>
  <si>
    <t>Athletics - Central</t>
  </si>
  <si>
    <t>Music Band-Districtwide</t>
  </si>
  <si>
    <t>Director - Facilities</t>
  </si>
  <si>
    <t>Facilit-Plang Engineering-Offc</t>
  </si>
  <si>
    <t>Director - Bond Program</t>
  </si>
  <si>
    <t>Fiscal Central Reserve</t>
  </si>
  <si>
    <t>Fiscal Services-Central Office</t>
  </si>
  <si>
    <t>Facilities Use</t>
  </si>
  <si>
    <t>Human Resc-Cert All Staff Dev</t>
  </si>
  <si>
    <t>Human Resources-Class Cert Off</t>
  </si>
  <si>
    <t>Human Resources-Staff Rel Neg</t>
  </si>
  <si>
    <t>Warehouse - Fund 13 Child Nutr</t>
  </si>
  <si>
    <t>Gensrv Wh Prtshp Inv Equip Rep</t>
  </si>
  <si>
    <t>Technology - Operational</t>
  </si>
  <si>
    <t>Vehicle Maintenance</t>
  </si>
  <si>
    <t>Risk Management</t>
  </si>
  <si>
    <t>Summer Extended Learning Sped</t>
  </si>
  <si>
    <t>Transfer Office</t>
  </si>
  <si>
    <t>Salesian High</t>
  </si>
  <si>
    <t>El Sobrante Christian School</t>
  </si>
  <si>
    <t>St Cornelius School</t>
  </si>
  <si>
    <t>St Paul School</t>
  </si>
  <si>
    <t>St David School</t>
  </si>
  <si>
    <t>St Jerome School</t>
  </si>
  <si>
    <t>St John School</t>
  </si>
  <si>
    <t>St Joseph School</t>
  </si>
  <si>
    <t>Tehiyah Day</t>
  </si>
  <si>
    <t>Prospect Sierra School</t>
  </si>
  <si>
    <t>Calvary Christian Academy</t>
  </si>
  <si>
    <t>East Bay Waldorf School</t>
  </si>
  <si>
    <t>Wm Brown Acadamy</t>
  </si>
  <si>
    <t>Mental Health Svcs Spec Ed</t>
  </si>
  <si>
    <t xml:space="preserve">Delta NSS </t>
  </si>
  <si>
    <t xml:space="preserve">Kappa NSS </t>
  </si>
  <si>
    <t xml:space="preserve">Omega NSS </t>
  </si>
  <si>
    <t xml:space="preserve">Sigma NSS </t>
  </si>
  <si>
    <t>Row Labels</t>
  </si>
  <si>
    <t>Orig Date</t>
  </si>
  <si>
    <t>Prj #</t>
  </si>
  <si>
    <t>00010044-00</t>
  </si>
  <si>
    <t>10810038-00</t>
  </si>
  <si>
    <t>13410039-00</t>
  </si>
  <si>
    <t>13910040-00</t>
  </si>
  <si>
    <t>14510041-00</t>
  </si>
  <si>
    <t>15010037-00</t>
  </si>
  <si>
    <t>15410042-00</t>
  </si>
  <si>
    <t>00010044</t>
  </si>
  <si>
    <t>10810038</t>
  </si>
  <si>
    <t>13410039</t>
  </si>
  <si>
    <t>13910040</t>
  </si>
  <si>
    <t>14510041</t>
  </si>
  <si>
    <t>15010037</t>
  </si>
  <si>
    <t>15410042</t>
  </si>
  <si>
    <t>1461220-00</t>
  </si>
  <si>
    <t>3621220-00</t>
  </si>
  <si>
    <t>6151220-00</t>
  </si>
  <si>
    <t>6151219-02</t>
  </si>
  <si>
    <t>6151396-02</t>
  </si>
  <si>
    <t>1041223-16</t>
  </si>
  <si>
    <t>1651612-03</t>
  </si>
  <si>
    <t>2111394-03</t>
  </si>
  <si>
    <t>2111397-03</t>
  </si>
  <si>
    <t>1621010-03</t>
  </si>
  <si>
    <t>6151394-03</t>
  </si>
  <si>
    <t>2/6/13 Changes</t>
  </si>
  <si>
    <t>x</t>
  </si>
  <si>
    <t>7/24/13 Changes</t>
  </si>
  <si>
    <t>0001612</t>
  </si>
  <si>
    <t>0001612-00</t>
  </si>
  <si>
    <t>Msr 2010D Deferred Capital</t>
  </si>
  <si>
    <t>School
Type</t>
  </si>
  <si>
    <t>Phase Name</t>
  </si>
  <si>
    <t>Budget Line</t>
  </si>
  <si>
    <t>Dejean MS</t>
  </si>
  <si>
    <t>Hercules MS</t>
  </si>
  <si>
    <t>Gompers HS</t>
  </si>
  <si>
    <t>Hercules HS</t>
  </si>
  <si>
    <t>Fiscal Services</t>
  </si>
  <si>
    <t>Sort</t>
  </si>
  <si>
    <t>Project Group</t>
  </si>
  <si>
    <t>Msr D2010 Projects</t>
  </si>
  <si>
    <t>Msr E2012 Projects</t>
  </si>
  <si>
    <t>Measure D Projects Total</t>
  </si>
  <si>
    <t>Measure J Projects Total</t>
  </si>
  <si>
    <t>Msr D2010 Projects Total</t>
  </si>
  <si>
    <t>Msr E2012 Projects Total</t>
  </si>
  <si>
    <t>District Technology</t>
  </si>
  <si>
    <t>Downer Soccer Field</t>
  </si>
  <si>
    <t>4/10/13 Changes</t>
  </si>
  <si>
    <t>11/20/13 Changes</t>
  </si>
  <si>
    <t>3/20/13 Changes</t>
  </si>
  <si>
    <t>Kennedy HS Swim Center</t>
  </si>
  <si>
    <t>Kennedy HS Science Building</t>
  </si>
  <si>
    <t>Kennedy Swim Center</t>
  </si>
  <si>
    <t>Kennedy Science</t>
  </si>
  <si>
    <t>1471397</t>
  </si>
  <si>
    <t>1471397-00</t>
  </si>
  <si>
    <t>Peres ES F&amp;E</t>
  </si>
  <si>
    <t>prj # chg</t>
  </si>
  <si>
    <t>Measure M Projects Total</t>
  </si>
  <si>
    <t>10/04/2011 Budget</t>
  </si>
  <si>
    <t xml:space="preserve"> </t>
  </si>
  <si>
    <t>1/4/2012 Changes</t>
  </si>
  <si>
    <t>April 2013 CAMP</t>
  </si>
  <si>
    <t>Cameron Other</t>
  </si>
  <si>
    <t>Cameron Msr M Phs 2a</t>
  </si>
  <si>
    <t>$2441 not included in Primavera</t>
  </si>
  <si>
    <t>1081003</t>
  </si>
  <si>
    <t>1081003-00</t>
  </si>
  <si>
    <t>Total Budget as approved by the Board</t>
  </si>
  <si>
    <t>2000M</t>
  </si>
  <si>
    <t>2002D</t>
  </si>
  <si>
    <t>2012E</t>
  </si>
  <si>
    <t>Original Budget</t>
  </si>
  <si>
    <t>Current Budget</t>
  </si>
  <si>
    <t>104mph1b</t>
  </si>
  <si>
    <t>104QS</t>
  </si>
  <si>
    <t>104M_F&amp;E</t>
  </si>
  <si>
    <t>104ERT_M</t>
  </si>
  <si>
    <t>104m_add</t>
  </si>
  <si>
    <t>104KITCH</t>
  </si>
  <si>
    <t>104JRES</t>
  </si>
  <si>
    <t>105QS</t>
  </si>
  <si>
    <t>105CH_HA</t>
  </si>
  <si>
    <t>105ERT_M</t>
  </si>
  <si>
    <t>105JCAP</t>
  </si>
  <si>
    <t>108JCAP</t>
  </si>
  <si>
    <t>109QS</t>
  </si>
  <si>
    <t>109ERT_M</t>
  </si>
  <si>
    <t>109jph1</t>
  </si>
  <si>
    <t>109ERT_J</t>
  </si>
  <si>
    <t>110m_oth</t>
  </si>
  <si>
    <t>110QS</t>
  </si>
  <si>
    <t>110ERT_M</t>
  </si>
  <si>
    <t>110m_add</t>
  </si>
  <si>
    <t>110j_new</t>
  </si>
  <si>
    <t>110JCAP</t>
  </si>
  <si>
    <t>110JRES</t>
  </si>
  <si>
    <t>110D2DfCp</t>
  </si>
  <si>
    <t>112QS</t>
  </si>
  <si>
    <t>112ERT_M</t>
  </si>
  <si>
    <t>112m_add</t>
  </si>
  <si>
    <t>112D2010</t>
  </si>
  <si>
    <t>112D2TCH</t>
  </si>
  <si>
    <t>112D2F&amp;E</t>
  </si>
  <si>
    <t>115QS</t>
  </si>
  <si>
    <t>115ERT_M</t>
  </si>
  <si>
    <t>115jph1</t>
  </si>
  <si>
    <t>115J_F&amp;E</t>
  </si>
  <si>
    <t>115ERT_J</t>
  </si>
  <si>
    <t>115D2DfCp</t>
  </si>
  <si>
    <t>116mph1b</t>
  </si>
  <si>
    <t>116QS</t>
  </si>
  <si>
    <t>116M_F&amp;E</t>
  </si>
  <si>
    <t>116ERT_M</t>
  </si>
  <si>
    <t>116JRES</t>
  </si>
  <si>
    <t>116jph1</t>
  </si>
  <si>
    <t>117mph1b</t>
  </si>
  <si>
    <t>117QS</t>
  </si>
  <si>
    <t>117M_F&amp;E</t>
  </si>
  <si>
    <t>117ERT_M</t>
  </si>
  <si>
    <t>117m_add</t>
  </si>
  <si>
    <t>117KITCH</t>
  </si>
  <si>
    <t>117JRES</t>
  </si>
  <si>
    <t>120m_oth</t>
  </si>
  <si>
    <t>120QS</t>
  </si>
  <si>
    <t>120ERT_M</t>
  </si>
  <si>
    <t>122QS</t>
  </si>
  <si>
    <t>122ERT_M</t>
  </si>
  <si>
    <t>122m_add</t>
  </si>
  <si>
    <t>122JCAP</t>
  </si>
  <si>
    <t>122D2010</t>
  </si>
  <si>
    <t>122D2TCH</t>
  </si>
  <si>
    <t>122D2F&amp;E</t>
  </si>
  <si>
    <t>123QS</t>
  </si>
  <si>
    <t>123ERT_M</t>
  </si>
  <si>
    <t>123D2010</t>
  </si>
  <si>
    <t>123D2TCH</t>
  </si>
  <si>
    <t>123D2F&amp;E</t>
  </si>
  <si>
    <t>124QS</t>
  </si>
  <si>
    <t>124ERT_M</t>
  </si>
  <si>
    <t>124jph1</t>
  </si>
  <si>
    <t>124J_F&amp;E</t>
  </si>
  <si>
    <t>124ERT_J</t>
  </si>
  <si>
    <t>124D2DfCp</t>
  </si>
  <si>
    <t>125m_oth</t>
  </si>
  <si>
    <t>125QS</t>
  </si>
  <si>
    <t>125ERT_M</t>
  </si>
  <si>
    <t>125m_add</t>
  </si>
  <si>
    <t>125JCAP</t>
  </si>
  <si>
    <t>125JRES</t>
  </si>
  <si>
    <t>125D2DfCp</t>
  </si>
  <si>
    <t>126mph1a</t>
  </si>
  <si>
    <t>126QS</t>
  </si>
  <si>
    <t>126M_F&amp;E</t>
  </si>
  <si>
    <t>126ERT_M</t>
  </si>
  <si>
    <t>126KITCH</t>
  </si>
  <si>
    <t>126JCAP</t>
  </si>
  <si>
    <t>126JRES</t>
  </si>
  <si>
    <t>126D2DfCp</t>
  </si>
  <si>
    <t>127mph1a</t>
  </si>
  <si>
    <t>127QS</t>
  </si>
  <si>
    <t>127M_F&amp;E</t>
  </si>
  <si>
    <t>127ERT_M</t>
  </si>
  <si>
    <t>127m_add</t>
  </si>
  <si>
    <t>127KITCH</t>
  </si>
  <si>
    <t>127JCAP</t>
  </si>
  <si>
    <t>127JRES</t>
  </si>
  <si>
    <t>128QS</t>
  </si>
  <si>
    <t>128CH_HA</t>
  </si>
  <si>
    <t>128ERT_M</t>
  </si>
  <si>
    <t>128m_add</t>
  </si>
  <si>
    <t>128JCAP</t>
  </si>
  <si>
    <t>130mph1b</t>
  </si>
  <si>
    <t>130QS</t>
  </si>
  <si>
    <t>130M_F&amp;E</t>
  </si>
  <si>
    <t>130ERT_M</t>
  </si>
  <si>
    <t>130KITCH</t>
  </si>
  <si>
    <t>130JRES</t>
  </si>
  <si>
    <t>131d_oth</t>
  </si>
  <si>
    <t>131JCAP</t>
  </si>
  <si>
    <t>132QS</t>
  </si>
  <si>
    <t>132ERT_M</t>
  </si>
  <si>
    <t>132jph1</t>
  </si>
  <si>
    <t>132J_F&amp;E</t>
  </si>
  <si>
    <t>132ERT_J</t>
  </si>
  <si>
    <t>132D2DfCp</t>
  </si>
  <si>
    <t>134m_oth</t>
  </si>
  <si>
    <t>134QS</t>
  </si>
  <si>
    <t>134ERT_M</t>
  </si>
  <si>
    <t>134JRES</t>
  </si>
  <si>
    <t>134D2DfCp</t>
  </si>
  <si>
    <t>135mph1a</t>
  </si>
  <si>
    <t>135QS</t>
  </si>
  <si>
    <t>135M_F&amp;E</t>
  </si>
  <si>
    <t>135ERT_M</t>
  </si>
  <si>
    <t>135KITCH</t>
  </si>
  <si>
    <t>135j_new</t>
  </si>
  <si>
    <t>135JRES</t>
  </si>
  <si>
    <t>137mph1a</t>
  </si>
  <si>
    <t>137QS</t>
  </si>
  <si>
    <t>137M_F&amp;E</t>
  </si>
  <si>
    <t>137ERT_M</t>
  </si>
  <si>
    <t>137m_add</t>
  </si>
  <si>
    <t>137KITCH</t>
  </si>
  <si>
    <t>137j_new</t>
  </si>
  <si>
    <t>137JRES</t>
  </si>
  <si>
    <t>139mph1b</t>
  </si>
  <si>
    <t>139QS</t>
  </si>
  <si>
    <t>139M_F&amp;E</t>
  </si>
  <si>
    <t>139ERT_M</t>
  </si>
  <si>
    <t>139m_add</t>
  </si>
  <si>
    <t>139KITCH</t>
  </si>
  <si>
    <t>139j_new</t>
  </si>
  <si>
    <t>139JRES</t>
  </si>
  <si>
    <t>140mph1a</t>
  </si>
  <si>
    <t>140QS</t>
  </si>
  <si>
    <t>140M_F&amp;E</t>
  </si>
  <si>
    <t>140ERT_M</t>
  </si>
  <si>
    <t>140m_add</t>
  </si>
  <si>
    <t>140KITCH</t>
  </si>
  <si>
    <t>140D2010</t>
  </si>
  <si>
    <t>142mph1b</t>
  </si>
  <si>
    <t>142QS</t>
  </si>
  <si>
    <t>142M_F&amp;E</t>
  </si>
  <si>
    <t>142ERT_M</t>
  </si>
  <si>
    <t>142m_add</t>
  </si>
  <si>
    <t>142KITCH</t>
  </si>
  <si>
    <t>142JRES</t>
  </si>
  <si>
    <t>144QS</t>
  </si>
  <si>
    <t>144ERT_M</t>
  </si>
  <si>
    <t>144ERT_D</t>
  </si>
  <si>
    <t>144jph1</t>
  </si>
  <si>
    <t>144J_F&amp;E</t>
  </si>
  <si>
    <t>144ERT_J</t>
  </si>
  <si>
    <t>145m_oth</t>
  </si>
  <si>
    <t>145QS</t>
  </si>
  <si>
    <t>145ERT_M</t>
  </si>
  <si>
    <t>145JRES</t>
  </si>
  <si>
    <t>145D2DfCp</t>
  </si>
  <si>
    <t>146QS</t>
  </si>
  <si>
    <t>146ERT_M</t>
  </si>
  <si>
    <t>146ERT_D</t>
  </si>
  <si>
    <t>146jph1</t>
  </si>
  <si>
    <t>146ERT_J</t>
  </si>
  <si>
    <t>147mph1a</t>
  </si>
  <si>
    <t>147QS</t>
  </si>
  <si>
    <t>147M_F&amp;E</t>
  </si>
  <si>
    <t>147ERT_M</t>
  </si>
  <si>
    <t>147m_add</t>
  </si>
  <si>
    <t>147KITCH</t>
  </si>
  <si>
    <t>147JCAP</t>
  </si>
  <si>
    <t>147JRES</t>
  </si>
  <si>
    <t>147D2010</t>
  </si>
  <si>
    <t>150mph1a</t>
  </si>
  <si>
    <t>150QS</t>
  </si>
  <si>
    <t>150M_F&amp;E</t>
  </si>
  <si>
    <t>150ERT_M</t>
  </si>
  <si>
    <t>150m_add</t>
  </si>
  <si>
    <t>150KITCH</t>
  </si>
  <si>
    <t>150JRES</t>
  </si>
  <si>
    <t>150D2DfCp</t>
  </si>
  <si>
    <t>152m_oth</t>
  </si>
  <si>
    <t>152QS</t>
  </si>
  <si>
    <t>152ERT_M</t>
  </si>
  <si>
    <t>152m_add</t>
  </si>
  <si>
    <t>154m_oth</t>
  </si>
  <si>
    <t>154QS</t>
  </si>
  <si>
    <t>154ERT_M</t>
  </si>
  <si>
    <t>154m_add</t>
  </si>
  <si>
    <t>154JRES</t>
  </si>
  <si>
    <t>154D2DfCp</t>
  </si>
  <si>
    <t>155mph1b</t>
  </si>
  <si>
    <t>155QS</t>
  </si>
  <si>
    <t>155M_F&amp;E</t>
  </si>
  <si>
    <t>155ERT_M</t>
  </si>
  <si>
    <t>155m_add</t>
  </si>
  <si>
    <t>155KITCH</t>
  </si>
  <si>
    <t>155JCAP</t>
  </si>
  <si>
    <t>155JRES</t>
  </si>
  <si>
    <t>157QS</t>
  </si>
  <si>
    <t>157ERT_M</t>
  </si>
  <si>
    <t>157m_add</t>
  </si>
  <si>
    <t>157JCAP</t>
  </si>
  <si>
    <t>157D2010</t>
  </si>
  <si>
    <t>157D2TCH</t>
  </si>
  <si>
    <t>157D2F&amp;E</t>
  </si>
  <si>
    <t>157D2DfCp</t>
  </si>
  <si>
    <t>158mph1a</t>
  </si>
  <si>
    <t>158STEW</t>
  </si>
  <si>
    <t>158QS</t>
  </si>
  <si>
    <t>158M_F&amp;E</t>
  </si>
  <si>
    <t>158ERT_M</t>
  </si>
  <si>
    <t>158m_add</t>
  </si>
  <si>
    <t>158KITCH</t>
  </si>
  <si>
    <t>158JCAP</t>
  </si>
  <si>
    <t>158JRES</t>
  </si>
  <si>
    <t>159mph1b</t>
  </si>
  <si>
    <t>159QS</t>
  </si>
  <si>
    <t>159M_F&amp;E</t>
  </si>
  <si>
    <t>159ERT_M</t>
  </si>
  <si>
    <t>159m_add</t>
  </si>
  <si>
    <t>159KITCH</t>
  </si>
  <si>
    <t>159JCAP</t>
  </si>
  <si>
    <t>159JRES</t>
  </si>
  <si>
    <t>160QS</t>
  </si>
  <si>
    <t>160ERT_M</t>
  </si>
  <si>
    <t>160m_add</t>
  </si>
  <si>
    <t>160JCAP</t>
  </si>
  <si>
    <t>160D2010</t>
  </si>
  <si>
    <t>160D2TCH</t>
  </si>
  <si>
    <t>160D2F&amp;E</t>
  </si>
  <si>
    <t>162mph1a</t>
  </si>
  <si>
    <t>162QS</t>
  </si>
  <si>
    <t>162M_F&amp;E</t>
  </si>
  <si>
    <t>162ERT_M</t>
  </si>
  <si>
    <t>162m_add</t>
  </si>
  <si>
    <t>162KITCH</t>
  </si>
  <si>
    <t>162j_new</t>
  </si>
  <si>
    <t>162JRES</t>
  </si>
  <si>
    <t>163m_oth</t>
  </si>
  <si>
    <t>163ERT_M</t>
  </si>
  <si>
    <t>163m_add</t>
  </si>
  <si>
    <t>163JCAP</t>
  </si>
  <si>
    <t>164mph1b</t>
  </si>
  <si>
    <t>164QS</t>
  </si>
  <si>
    <t>164M_F&amp;E</t>
  </si>
  <si>
    <t>164ERT_M</t>
  </si>
  <si>
    <t>164m_add</t>
  </si>
  <si>
    <t>164KITCH</t>
  </si>
  <si>
    <t>164JRES</t>
  </si>
  <si>
    <t>165QS</t>
  </si>
  <si>
    <t>165ERT_M</t>
  </si>
  <si>
    <t>165m_add</t>
  </si>
  <si>
    <t>165D2010</t>
  </si>
  <si>
    <t>165D2TCH</t>
  </si>
  <si>
    <t>165D2F&amp;E</t>
  </si>
  <si>
    <t>180m_oth</t>
  </si>
  <si>
    <t>191d_oth</t>
  </si>
  <si>
    <t>202d_oth</t>
  </si>
  <si>
    <t>202ERT_D</t>
  </si>
  <si>
    <t>202D2DfCp</t>
  </si>
  <si>
    <t>206d_oth</t>
  </si>
  <si>
    <t>206ERT_D</t>
  </si>
  <si>
    <t>206JCAP</t>
  </si>
  <si>
    <t>206D2DfCp</t>
  </si>
  <si>
    <t>208D_LVD</t>
  </si>
  <si>
    <t>208ERT_D</t>
  </si>
  <si>
    <t>208JCAP</t>
  </si>
  <si>
    <t>210dph1a</t>
  </si>
  <si>
    <t>210D_F&amp;E</t>
  </si>
  <si>
    <t>210ERT_D</t>
  </si>
  <si>
    <t>211d_her</t>
  </si>
  <si>
    <t>211d_oth</t>
  </si>
  <si>
    <t>211ERT_D</t>
  </si>
  <si>
    <t>212dph1a</t>
  </si>
  <si>
    <t>212D_F&amp;E</t>
  </si>
  <si>
    <t>212ERT_D</t>
  </si>
  <si>
    <t>212D2DfCp</t>
  </si>
  <si>
    <t>214dph1a</t>
  </si>
  <si>
    <t>214D_F&amp;E</t>
  </si>
  <si>
    <t>214ERT_D</t>
  </si>
  <si>
    <t>352ERT_D</t>
  </si>
  <si>
    <t>352jph1b</t>
  </si>
  <si>
    <t>352J_F&amp;E</t>
  </si>
  <si>
    <t>352ERT_J</t>
  </si>
  <si>
    <t>354dph1a</t>
  </si>
  <si>
    <t>354D_F&amp;E</t>
  </si>
  <si>
    <t>354ERT_D</t>
  </si>
  <si>
    <t>354D2010</t>
  </si>
  <si>
    <t>354D2TCH</t>
  </si>
  <si>
    <t>354D2F&amp;E</t>
  </si>
  <si>
    <t>358d_oth</t>
  </si>
  <si>
    <t>358ERT_D</t>
  </si>
  <si>
    <t>358j_new</t>
  </si>
  <si>
    <t>358D2010</t>
  </si>
  <si>
    <t>358D2TCH</t>
  </si>
  <si>
    <t>358D2F&amp;E</t>
  </si>
  <si>
    <t>360d_new</t>
  </si>
  <si>
    <t>360d_oth</t>
  </si>
  <si>
    <t>360ERT_D</t>
  </si>
  <si>
    <t>360jph1b</t>
  </si>
  <si>
    <t>360J_F&amp;E</t>
  </si>
  <si>
    <t>360ERT_J</t>
  </si>
  <si>
    <t>360D2010</t>
  </si>
  <si>
    <t>360D2TCH</t>
  </si>
  <si>
    <t>360D2F&amp;E</t>
  </si>
  <si>
    <t>360D2DfCp</t>
  </si>
  <si>
    <t>362d_new</t>
  </si>
  <si>
    <t>362d_oth</t>
  </si>
  <si>
    <t>362ERT_D</t>
  </si>
  <si>
    <t>362JRES</t>
  </si>
  <si>
    <t>362D2010</t>
  </si>
  <si>
    <t>362D2TCH</t>
  </si>
  <si>
    <t>362D2F&amp;E</t>
  </si>
  <si>
    <t>364d_new</t>
  </si>
  <si>
    <t>364d_oth</t>
  </si>
  <si>
    <t>364ERT_D</t>
  </si>
  <si>
    <t>364jph1b</t>
  </si>
  <si>
    <t>364J_F&amp;E</t>
  </si>
  <si>
    <t>364ERT_J</t>
  </si>
  <si>
    <t>364RICH</t>
  </si>
  <si>
    <t>364D2010</t>
  </si>
  <si>
    <t>364D2TCH</t>
  </si>
  <si>
    <t>364D2F&amp;E</t>
  </si>
  <si>
    <t>364D2DfCp</t>
  </si>
  <si>
    <t>373m_add</t>
  </si>
  <si>
    <t>373d_oth</t>
  </si>
  <si>
    <t>373JRES</t>
  </si>
  <si>
    <t>374d_oth</t>
  </si>
  <si>
    <t>374ERT_D</t>
  </si>
  <si>
    <t>374D2DfCp</t>
  </si>
  <si>
    <t>376d_her</t>
  </si>
  <si>
    <t>376d_oth</t>
  </si>
  <si>
    <t>376ERT_D</t>
  </si>
  <si>
    <t>376D2010</t>
  </si>
  <si>
    <t>376D2TCH</t>
  </si>
  <si>
    <t>376D2F&amp;E</t>
  </si>
  <si>
    <t>391d_oth</t>
  </si>
  <si>
    <t>393d_oth</t>
  </si>
  <si>
    <t>395d_oth</t>
  </si>
  <si>
    <t>396d_oth</t>
  </si>
  <si>
    <t>512j_new</t>
  </si>
  <si>
    <t>000D2TCH</t>
  </si>
  <si>
    <t>000D2F&amp;E</t>
  </si>
  <si>
    <t>000D2REI</t>
  </si>
  <si>
    <t>615m_oth</t>
  </si>
  <si>
    <t>615M_REI</t>
  </si>
  <si>
    <t>615WCC_M</t>
  </si>
  <si>
    <t>615ERT_M</t>
  </si>
  <si>
    <t>615D_REI</t>
  </si>
  <si>
    <t>615WCC_D</t>
  </si>
  <si>
    <t>615ERT_D</t>
  </si>
  <si>
    <t>615j_new</t>
  </si>
  <si>
    <t>615J_REI</t>
  </si>
  <si>
    <t>615WCC_J</t>
  </si>
  <si>
    <t>615ERT_J</t>
  </si>
  <si>
    <t>615D2REI</t>
  </si>
  <si>
    <t>615WCC_D2</t>
  </si>
  <si>
    <t>651D2DfCp</t>
  </si>
  <si>
    <t>669D2TCH</t>
  </si>
  <si>
    <t>677D2TCH</t>
  </si>
  <si>
    <t>Accumulated Changes</t>
  </si>
  <si>
    <t>Sum of Current Budget</t>
  </si>
  <si>
    <t>4/23/14 Changes</t>
  </si>
  <si>
    <t>8/13/2014 Changes</t>
  </si>
  <si>
    <t>Column Labels</t>
  </si>
  <si>
    <t>2005J</t>
  </si>
  <si>
    <t>11/12/2014 Changes</t>
  </si>
  <si>
    <t>68610045-00</t>
  </si>
  <si>
    <t>Dec-2014 Realign</t>
  </si>
  <si>
    <t>20810045</t>
  </si>
  <si>
    <t>20810045-01</t>
  </si>
  <si>
    <t>DeJean Wireless</t>
  </si>
  <si>
    <t>Mstr Prj #</t>
  </si>
  <si>
    <t>1341612-00</t>
  </si>
  <si>
    <t>Lake Deferred Maintenance</t>
  </si>
  <si>
    <t>Lupine Hills Deferred Maintenance</t>
  </si>
  <si>
    <t>I.T.</t>
  </si>
  <si>
    <t>District Wide Tech</t>
  </si>
  <si>
    <t>FYE 2014</t>
  </si>
  <si>
    <t>Sum of FYE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</si>
</sst>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3" fillId="0" borderId="0"/>
    <xf numFmtId="41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165" fontId="0" fillId="0" borderId="0" xfId="1" applyNumberFormat="1" applyFont="1" applyAlignment="1">
      <alignment horizontal="center"/>
    </xf>
    <xf numFmtId="37" fontId="2" fillId="2" borderId="2" xfId="0" applyNumberFormat="1" applyFont="1" applyFill="1" applyBorder="1"/>
    <xf numFmtId="0" fontId="2" fillId="2" borderId="2" xfId="0" applyFont="1" applyFill="1" applyBorder="1"/>
    <xf numFmtId="37" fontId="0" fillId="0" borderId="0" xfId="0" applyNumberFormat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/>
    <xf numFmtId="49" fontId="7" fillId="0" borderId="3" xfId="46" applyNumberFormat="1" applyFont="1" applyFill="1" applyBorder="1" applyAlignment="1">
      <alignment horizontal="center"/>
    </xf>
    <xf numFmtId="49" fontId="7" fillId="0" borderId="0" xfId="46" applyNumberFormat="1" applyFont="1" applyFill="1" applyBorder="1" applyAlignment="1">
      <alignment horizontal="center"/>
    </xf>
    <xf numFmtId="0" fontId="3" fillId="0" borderId="4" xfId="47" quotePrefix="1" applyFont="1" applyBorder="1" applyAlignment="1"/>
    <xf numFmtId="0" fontId="1" fillId="0" borderId="4" xfId="24" applyBorder="1"/>
    <xf numFmtId="0" fontId="1" fillId="0" borderId="4" xfId="24" applyFill="1" applyBorder="1"/>
    <xf numFmtId="0" fontId="0" fillId="0" borderId="4" xfId="24" applyFont="1" applyFill="1" applyBorder="1"/>
    <xf numFmtId="0" fontId="0" fillId="0" borderId="4" xfId="24" applyFont="1" applyBorder="1"/>
    <xf numFmtId="0" fontId="1" fillId="0" borderId="0" xfId="24"/>
    <xf numFmtId="0" fontId="0" fillId="0" borderId="0" xfId="24" applyFont="1"/>
    <xf numFmtId="0" fontId="1" fillId="0" borderId="0" xfId="4" applyFont="1" applyFill="1"/>
    <xf numFmtId="0" fontId="0" fillId="0" borderId="0" xfId="4" applyFont="1" applyFill="1"/>
    <xf numFmtId="0" fontId="1" fillId="0" borderId="4" xfId="24" applyFont="1" applyFill="1" applyBorder="1"/>
    <xf numFmtId="0" fontId="0" fillId="0" borderId="0" xfId="24" applyFont="1" applyFill="1" applyBorder="1"/>
    <xf numFmtId="0" fontId="1" fillId="0" borderId="0" xfId="24" applyFont="1" applyFill="1"/>
    <xf numFmtId="0" fontId="1" fillId="0" borderId="0" xfId="4" applyFont="1" applyFill="1" applyAlignment="1">
      <alignment horizontal="left"/>
    </xf>
    <xf numFmtId="0" fontId="1" fillId="0" borderId="0" xfId="24" quotePrefix="1" applyFont="1" applyFill="1"/>
    <xf numFmtId="0" fontId="1" fillId="0" borderId="0" xfId="24" applyAlignment="1">
      <alignment horizontal="left"/>
    </xf>
    <xf numFmtId="0" fontId="0" fillId="0" borderId="0" xfId="4" applyFont="1" applyFill="1" applyAlignment="1">
      <alignment horizontal="left"/>
    </xf>
    <xf numFmtId="0" fontId="0" fillId="0" borderId="0" xfId="24" applyFont="1" applyFill="1"/>
    <xf numFmtId="0" fontId="0" fillId="0" borderId="0" xfId="24" quotePrefix="1" applyFont="1" applyFill="1"/>
    <xf numFmtId="0" fontId="0" fillId="0" borderId="0" xfId="4" quotePrefix="1" applyFont="1" applyFill="1"/>
    <xf numFmtId="37" fontId="2" fillId="2" borderId="0" xfId="0" applyNumberFormat="1" applyFont="1" applyFill="1" applyBorder="1"/>
    <xf numFmtId="49" fontId="0" fillId="2" borderId="0" xfId="0" applyNumberFormat="1" applyFont="1" applyFill="1" applyBorder="1"/>
    <xf numFmtId="49" fontId="0" fillId="0" borderId="0" xfId="0" applyNumberFormat="1" applyFont="1" applyBorder="1" applyAlignment="1">
      <alignment horizontal="left" indent="2"/>
    </xf>
    <xf numFmtId="49" fontId="0" fillId="0" borderId="0" xfId="0" applyNumberFormat="1" applyFont="1" applyAlignment="1">
      <alignment horizontal="left"/>
    </xf>
    <xf numFmtId="49" fontId="0" fillId="2" borderId="2" xfId="0" applyNumberFormat="1" applyFont="1" applyFill="1" applyBorder="1" applyAlignment="1">
      <alignment horizontal="left"/>
    </xf>
    <xf numFmtId="49" fontId="0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7" fontId="0" fillId="0" borderId="0" xfId="0" applyNumberFormat="1" applyAlignment="1">
      <alignment horizontal="center"/>
    </xf>
    <xf numFmtId="37" fontId="2" fillId="2" borderId="0" xfId="0" applyNumberFormat="1" applyFont="1" applyFill="1" applyBorder="1" applyAlignment="1">
      <alignment horizontal="center"/>
    </xf>
    <xf numFmtId="0" fontId="0" fillId="0" borderId="0" xfId="0" applyNumberFormat="1"/>
    <xf numFmtId="165" fontId="0" fillId="0" borderId="0" xfId="1" applyNumberFormat="1" applyFont="1" applyAlignment="1"/>
    <xf numFmtId="14" fontId="2" fillId="2" borderId="0" xfId="0" applyNumberFormat="1" applyFont="1" applyFill="1" applyBorder="1" applyAlignment="1">
      <alignment horizontal="right" wrapText="1"/>
    </xf>
    <xf numFmtId="164" fontId="2" fillId="2" borderId="2" xfId="1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49" fontId="0" fillId="0" borderId="0" xfId="0" applyNumberFormat="1" applyFont="1" applyBorder="1" applyAlignment="1">
      <alignment horizontal="left"/>
    </xf>
    <xf numFmtId="49" fontId="0" fillId="0" borderId="0" xfId="0" quotePrefix="1" applyNumberFormat="1" applyFont="1" applyBorder="1" applyAlignment="1">
      <alignment horizontal="left"/>
    </xf>
    <xf numFmtId="0" fontId="0" fillId="0" borderId="0" xfId="0" quotePrefix="1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164" fontId="0" fillId="3" borderId="0" xfId="1" applyNumberFormat="1" applyFont="1" applyFill="1"/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 wrapText="1"/>
    </xf>
    <xf numFmtId="43" fontId="2" fillId="2" borderId="0" xfId="1" applyFont="1" applyFill="1" applyBorder="1" applyAlignment="1">
      <alignment horizontal="center" wrapText="1"/>
    </xf>
    <xf numFmtId="164" fontId="2" fillId="2" borderId="0" xfId="1" applyNumberFormat="1" applyFont="1" applyFill="1" applyBorder="1" applyAlignment="1">
      <alignment horizontal="center" wrapText="1"/>
    </xf>
    <xf numFmtId="164" fontId="0" fillId="0" borderId="5" xfId="1" applyNumberFormat="1" applyFont="1" applyBorder="1"/>
    <xf numFmtId="164" fontId="2" fillId="2" borderId="0" xfId="1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165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NumberFormat="1" applyFont="1" applyBorder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pivotButton="1"/>
    <xf numFmtId="49" fontId="0" fillId="0" borderId="0" xfId="0" applyNumberFormat="1" applyFont="1" applyBorder="1" applyAlignment="1">
      <alignment horizontal="left"/>
    </xf>
    <xf numFmtId="164" fontId="0" fillId="3" borderId="0" xfId="1" applyNumberFormat="1" applyFont="1" applyFill="1"/>
    <xf numFmtId="37" fontId="0" fillId="0" borderId="0" xfId="0" applyNumberFormat="1"/>
    <xf numFmtId="0" fontId="0" fillId="0" borderId="0" xfId="0" applyNumberFormat="1" applyFont="1" applyBorder="1" applyAlignment="1">
      <alignment horizontal="left"/>
    </xf>
    <xf numFmtId="164" fontId="0" fillId="0" borderId="0" xfId="1" applyNumberFormat="1" applyFont="1"/>
    <xf numFmtId="0" fontId="0" fillId="0" borderId="0" xfId="0" applyAlignment="1">
      <alignment horizontal="left" indent="1"/>
    </xf>
    <xf numFmtId="37" fontId="0" fillId="0" borderId="0" xfId="0" quotePrefix="1" applyNumberFormat="1" applyAlignment="1">
      <alignment horizontal="center"/>
    </xf>
  </cellXfs>
  <cellStyles count="56">
    <cellStyle name="Comma" xfId="1" builtinId="3"/>
    <cellStyle name="Comma [0] 2" xfId="6"/>
    <cellStyle name="Comma 2" xfId="7"/>
    <cellStyle name="Comma 2 2" xfId="8"/>
    <cellStyle name="Comma 2 3" xfId="9"/>
    <cellStyle name="Comma 3" xfId="10"/>
    <cellStyle name="Comma 4" xfId="11"/>
    <cellStyle name="Comma 4 2" xfId="12"/>
    <cellStyle name="Comma 4 2 2" xfId="13"/>
    <cellStyle name="Comma 5" xfId="14"/>
    <cellStyle name="Comma 6" xfId="15"/>
    <cellStyle name="Comma 7" xfId="52"/>
    <cellStyle name="Currency [0] 2" xfId="16"/>
    <cellStyle name="Currency 2" xfId="17"/>
    <cellStyle name="Currency 3" xfId="18"/>
    <cellStyle name="Currency 4" xfId="19"/>
    <cellStyle name="Currency 5" xfId="48"/>
    <cellStyle name="Normal" xfId="0" builtinId="0"/>
    <cellStyle name="Normal 10" xfId="20"/>
    <cellStyle name="Normal 10 2" xfId="21"/>
    <cellStyle name="Normal 10 3" xfId="53"/>
    <cellStyle name="Normal 11" xfId="22"/>
    <cellStyle name="Normal 11 2" xfId="23"/>
    <cellStyle name="Normal 12" xfId="24"/>
    <cellStyle name="Normal 12 2" xfId="25"/>
    <cellStyle name="Normal 12 3" xfId="26"/>
    <cellStyle name="Normal 13" xfId="27"/>
    <cellStyle name="Normal 13 2" xfId="28"/>
    <cellStyle name="Normal 14" xfId="29"/>
    <cellStyle name="Normal 15" xfId="30"/>
    <cellStyle name="Normal 16" xfId="49"/>
    <cellStyle name="Normal 17" xfId="51"/>
    <cellStyle name="Normal 2" xfId="2"/>
    <cellStyle name="Normal 2 2" xfId="31"/>
    <cellStyle name="Normal 2 2 2" xfId="4"/>
    <cellStyle name="Normal 2 2 3" xfId="32"/>
    <cellStyle name="Normal 2 3" xfId="33"/>
    <cellStyle name="Normal 2 4" xfId="50"/>
    <cellStyle name="Normal 2 5" xfId="54"/>
    <cellStyle name="Normal 3" xfId="34"/>
    <cellStyle name="Normal 3 2" xfId="3"/>
    <cellStyle name="Normal 4" xfId="35"/>
    <cellStyle name="Normal 5" xfId="36"/>
    <cellStyle name="Normal 6" xfId="37"/>
    <cellStyle name="Normal 7" xfId="38"/>
    <cellStyle name="Normal 7 2" xfId="39"/>
    <cellStyle name="Normal 7 2 2" xfId="5"/>
    <cellStyle name="Normal 7 3" xfId="55"/>
    <cellStyle name="Normal 8" xfId="40"/>
    <cellStyle name="Normal 9" xfId="41"/>
    <cellStyle name="Normal 9 2" xfId="42"/>
    <cellStyle name="Normal_Sheet1" xfId="46"/>
    <cellStyle name="Normal_temp 2" xfId="47"/>
    <cellStyle name="Percent 2" xfId="43"/>
    <cellStyle name="Percent 2 2" xfId="44"/>
    <cellStyle name="Percent 3" xfId="45"/>
  </cellStyles>
  <dxfs count="7">
    <dxf>
      <alignment horizontal="center" readingOrder="0"/>
    </dxf>
    <dxf>
      <numFmt numFmtId="5" formatCode="#,##0_);\(#,##0\)"/>
    </dxf>
    <dxf>
      <alignment horizontal="center" readingOrder="0"/>
    </dxf>
    <dxf>
      <numFmt numFmtId="5" formatCode="#,##0_);\(#,##0\)"/>
    </dxf>
    <dxf>
      <alignment horizontal="center" readingOrder="0"/>
    </dxf>
    <dxf>
      <font>
        <b/>
        <i val="0"/>
        <u/>
      </font>
    </dxf>
    <dxf>
      <font>
        <b/>
        <i val="0"/>
      </font>
      <fill>
        <patternFill>
          <bgColor rgb="FFFFFFE1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ennis Clay" refreshedDate="42024.475444444448" createdVersion="4" refreshedVersion="4" minRefreshableVersion="3" recordCount="354">
  <cacheSource type="worksheet">
    <worksheetSource ref="C1:AG355" sheet="Trans"/>
  </cacheSource>
  <cacheFields count="30">
    <cacheField name="Main Prj #" numFmtId="0">
      <sharedItems containsMixedTypes="1" containsNumber="1" containsInteger="1" minValue="68610045" maxValue="68610045" count="346">
        <s v="1041002"/>
        <s v="1041005"/>
        <s v="1041008"/>
        <s v="1041009"/>
        <s v="1041010"/>
        <s v="1041011"/>
        <s v="1041223"/>
        <s v="1051005"/>
        <s v="1051006"/>
        <s v="1051009"/>
        <s v="1051218"/>
        <s v="10810038"/>
        <s v="1081218"/>
        <s v="1091005"/>
        <s v="1091009"/>
        <s v="1091202"/>
        <s v="1081003"/>
        <s v="1101003"/>
        <s v="1101005"/>
        <s v="1101009"/>
        <s v="1101010"/>
        <s v="1101215"/>
        <s v="1101218"/>
        <s v="1101612"/>
        <s v="1121005"/>
        <s v="1121009"/>
        <s v="1121010"/>
        <s v="1121341"/>
        <s v="1121394"/>
        <s v="1121397"/>
        <s v="1151005"/>
        <s v="1151009"/>
        <s v="1151201"/>
        <s v="1151220"/>
        <s v="1151221"/>
        <s v="1161002"/>
        <s v="1161005"/>
        <s v="1161008"/>
        <s v="1161009"/>
        <s v="1161223"/>
        <s v="1161224"/>
        <s v="1171002"/>
        <s v="1171005"/>
        <s v="1171008"/>
        <s v="1171009"/>
        <s v="1171010"/>
        <s v="1171011"/>
        <s v="1171223"/>
        <s v="1201003"/>
        <s v="1201005"/>
        <s v="1201009"/>
        <s v="1221005"/>
        <s v="1221009"/>
        <s v="1221010"/>
        <s v="1221218"/>
        <s v="1221357"/>
        <s v="1221394"/>
        <s v="1221397"/>
        <s v="1231005"/>
        <s v="1231009"/>
        <s v="1231349"/>
        <s v="1231394"/>
        <s v="1231397"/>
        <s v="1241005"/>
        <s v="1241009"/>
        <s v="1241203"/>
        <s v="1241220"/>
        <s v="1241221"/>
        <s v="1251003"/>
        <s v="1251005"/>
        <s v="1251009"/>
        <s v="1251010"/>
        <s v="1251218"/>
        <s v="1251612"/>
        <s v="1261001"/>
        <s v="1261005"/>
        <s v="1261008"/>
        <s v="1261009"/>
        <s v="1261011"/>
        <s v="1261218"/>
        <s v="1261223"/>
        <s v="1261612"/>
        <s v="1271001"/>
        <s v="1271005"/>
        <s v="1271008"/>
        <s v="1271009"/>
        <s v="1271010"/>
        <s v="1271011"/>
        <s v="1271218"/>
        <s v="1271223"/>
        <s v="1281005"/>
        <s v="1281006"/>
        <s v="1281009"/>
        <s v="1281010"/>
        <s v="1281218"/>
        <s v="1301002"/>
        <s v="1301005"/>
        <s v="1301008"/>
        <s v="1301009"/>
        <s v="1301011"/>
        <s v="1301223"/>
        <s v="1311108"/>
        <s v="1321005"/>
        <s v="1321009"/>
        <s v="1321204"/>
        <s v="1321220"/>
        <s v="1321221"/>
        <s v="1341003"/>
        <s v="13410039"/>
        <s v="1341005"/>
        <s v="1341009"/>
        <s v="1341612"/>
        <s v="1351001"/>
        <s v="1351005"/>
        <s v="1351008"/>
        <s v="1351009"/>
        <s v="1351011"/>
        <s v="1351215"/>
        <s v="1351223"/>
        <s v="1371001"/>
        <s v="1371005"/>
        <s v="1371008"/>
        <s v="1371009"/>
        <s v="1371011"/>
        <s v="1371215"/>
        <s v="1371223"/>
        <s v="1391002"/>
        <s v="13910040"/>
        <s v="1391005"/>
        <s v="1391008"/>
        <s v="1391009"/>
        <s v="1391010"/>
        <s v="1391011"/>
        <s v="1391215"/>
        <s v="1391223"/>
        <s v="1401001"/>
        <s v="1401005"/>
        <s v="1401008"/>
        <s v="1401009"/>
        <s v="1401010"/>
        <s v="1401011"/>
        <s v="1401347"/>
        <s v="1421002"/>
        <s v="1421005"/>
        <s v="1421008"/>
        <s v="1421009"/>
        <s v="1421010"/>
        <s v="1421011"/>
        <s v="1421223"/>
        <s v="1441005"/>
        <s v="1441009"/>
        <s v="1441205"/>
        <s v="1441220"/>
        <s v="1441221"/>
        <s v="1451003"/>
        <s v="14510041"/>
        <s v="1451005"/>
        <s v="1451009"/>
        <s v="1451612"/>
        <s v="1461005"/>
        <s v="1461009"/>
        <s v="1461206"/>
        <s v="1461220"/>
        <s v="1461221"/>
        <s v="1471001"/>
        <s v="1471005"/>
        <s v="1471008"/>
        <s v="1471009"/>
        <s v="1471010"/>
        <s v="1471011"/>
        <s v="1471218"/>
        <s v="1471223"/>
        <s v="1471390"/>
        <s v="1471397"/>
        <s v="1501001"/>
        <s v="15010037"/>
        <s v="1501005"/>
        <s v="1501008"/>
        <s v="1501009"/>
        <s v="1501010"/>
        <s v="1501011"/>
        <s v="1501223"/>
        <s v="1521003"/>
        <s v="1521005"/>
        <s v="1521009"/>
        <s v="1521010"/>
        <s v="1541003"/>
        <s v="15410042"/>
        <s v="1541005"/>
        <s v="1541009"/>
        <s v="1541010"/>
        <s v="1541223"/>
        <s v="1551002"/>
        <s v="1551005"/>
        <s v="1551008"/>
        <s v="1551009"/>
        <s v="1551010"/>
        <s v="1551011"/>
        <s v="1551218"/>
        <s v="1551223"/>
        <s v="1571005"/>
        <s v="1571009"/>
        <s v="1571010"/>
        <s v="1571218"/>
        <s v="1571381"/>
        <s v="1571394"/>
        <s v="1571397"/>
        <s v="1581001"/>
        <s v="1581004"/>
        <s v="1581005"/>
        <s v="1581008"/>
        <s v="1581009"/>
        <s v="1581010"/>
        <s v="1581011"/>
        <s v="1581223"/>
        <s v="1591002"/>
        <s v="1591005"/>
        <s v="1591008"/>
        <s v="1591009"/>
        <s v="1591010"/>
        <s v="1591011"/>
        <s v="1591218"/>
        <s v="1591223"/>
        <s v="1601005"/>
        <s v="1601009"/>
        <s v="1601010"/>
        <s v="1601218"/>
        <s v="1601382"/>
        <s v="1601394"/>
        <s v="1601397"/>
        <s v="1621001"/>
        <s v="1621005"/>
        <s v="1621008"/>
        <s v="1621009"/>
        <s v="1621010"/>
        <s v="1621011"/>
        <s v="1621216"/>
        <s v="1621223"/>
        <s v="1631003"/>
        <s v="1631009"/>
        <s v="1631010"/>
        <s v="1631218"/>
        <s v="1641002"/>
        <s v="1641005"/>
        <s v="1641008"/>
        <s v="1641009"/>
        <s v="1641010"/>
        <s v="1641011"/>
        <s v="1641223"/>
        <s v="1651005"/>
        <s v="1651009"/>
        <s v="1651010"/>
        <s v="1651384"/>
        <s v="1651394"/>
        <s v="1651397"/>
        <s v="1651612"/>
        <s v="1801003"/>
        <s v="1911108"/>
        <s v="2021108"/>
        <s v="2021111"/>
        <s v="2061108"/>
        <s v="2061111"/>
        <s v="2061218"/>
        <s v="2061612"/>
        <s v="2081111"/>
        <s v="2081218"/>
        <s v="20810045"/>
        <s v="2101101"/>
        <s v="2101110"/>
        <s v="2101111"/>
        <s v="2111108"/>
        <s v="2111111"/>
        <s v="3761394"/>
        <s v="3761397"/>
        <s v="2121102"/>
        <s v="2121110"/>
        <s v="2121111"/>
        <s v="2141103"/>
        <s v="2141110"/>
        <s v="2141111"/>
        <s v="3521111"/>
        <s v="3521208"/>
        <s v="3521220"/>
        <s v="3521221"/>
        <s v="3541104"/>
        <s v="3541110"/>
        <s v="3541111"/>
        <s v="3541348"/>
        <s v="3581108"/>
        <s v="3581111"/>
        <s v="3581366"/>
        <s v="3581394"/>
        <s v="3581397"/>
        <s v="3601105"/>
        <s v="3601108"/>
        <s v="3601111"/>
        <s v="3601211"/>
        <s v="3601220"/>
        <s v="3601221"/>
        <s v="3601364"/>
        <s v="3601397"/>
        <s v="3621106"/>
        <s v="3621108"/>
        <s v="3621111"/>
        <s v="3621220"/>
        <s v="3621223"/>
        <s v="3621377"/>
        <s v="3621394"/>
        <s v="3621397"/>
        <s v="3641107"/>
        <s v="3641108"/>
        <s v="3641111"/>
        <s v="3641210"/>
        <s v="3641220"/>
        <s v="3641221"/>
        <s v="3641380"/>
        <s v="3641394"/>
        <s v="3641397"/>
        <s v="3731010"/>
        <s v="3731108"/>
        <s v="3731223"/>
        <s v="3741108"/>
        <s v="3741111"/>
        <s v="3741612"/>
        <s v="3761111"/>
        <s v="3761356"/>
        <s v="3911108"/>
        <s v="3931108"/>
        <s v="3951108"/>
        <s v="3961108"/>
        <s v="5121215"/>
        <s v="6151003"/>
        <s v="6151009"/>
        <s v="6151007"/>
        <s v="6151111"/>
        <s v="6151109"/>
        <s v="6151215"/>
        <s v="6151220"/>
        <s v="6151221"/>
        <s v="6151219"/>
        <s v="0001612"/>
        <s v="6151394"/>
        <s v="6771394"/>
        <s v="6151396"/>
        <n v="68610045"/>
        <s v="00010044"/>
      </sharedItems>
    </cacheField>
    <cacheField name="Mstr Prj #" numFmtId="0">
      <sharedItems containsMixedTypes="1" containsNumber="1" containsInteger="1" minValue="1612" maxValue="1612" count="66">
        <s v="1002"/>
        <s v="1005"/>
        <s v="1008"/>
        <s v="1009"/>
        <s v="1010"/>
        <s v="1011"/>
        <s v="1223"/>
        <s v="1006"/>
        <s v="1218"/>
        <s v="10038"/>
        <s v="1202"/>
        <s v="1003"/>
        <s v="1215"/>
        <s v="1612"/>
        <s v="1341"/>
        <s v="1394"/>
        <s v="1397"/>
        <s v="1201"/>
        <s v="1220"/>
        <s v="1221"/>
        <s v="1224"/>
        <s v="1357"/>
        <s v="1349"/>
        <s v="1203"/>
        <s v="1001"/>
        <n v="1612"/>
        <s v="1108"/>
        <s v="1204"/>
        <s v="10039"/>
        <s v="10040"/>
        <s v="1347"/>
        <s v="1205"/>
        <s v="10041"/>
        <s v="1206"/>
        <s v="1390"/>
        <s v="10037"/>
        <s v="10042"/>
        <s v="1381"/>
        <s v="1004"/>
        <s v="1382"/>
        <s v="1216"/>
        <s v="1384"/>
        <s v="1111"/>
        <s v="10045"/>
        <s v="1101"/>
        <s v="1110"/>
        <s v="1102"/>
        <s v="1103"/>
        <s v="1208"/>
        <s v="1104"/>
        <s v="1348"/>
        <s v="1366"/>
        <s v="1105"/>
        <s v="1211"/>
        <s v="1364"/>
        <s v="1106"/>
        <s v="1377"/>
        <s v="1107"/>
        <s v="1210"/>
        <s v="1380"/>
        <s v="1356"/>
        <s v="1007"/>
        <s v="1109"/>
        <s v="1219"/>
        <s v="1396"/>
        <s v="10044"/>
      </sharedItems>
    </cacheField>
    <cacheField name="Prj #" numFmtId="0">
      <sharedItems/>
    </cacheField>
    <cacheField name="Main Prj Name" numFmtId="0">
      <sharedItems count="334">
        <s v="Bayview New Construction"/>
        <s v="Bayview Quickstart"/>
        <s v="Bayview F&amp;E"/>
        <s v="Bayview E-Rate Technology"/>
        <s v="Bayview Additional"/>
        <s v="Bayview Community Kitchen"/>
        <s v="Bayview Restrooms, Walls &amp; Roof"/>
        <s v="Chavez Quickstart"/>
        <s v="Chavez Renovation"/>
        <s v="Chavez E-Rate Technology"/>
        <s v="Chavez Deferred Capital"/>
        <s v="Cameron ES"/>
        <s v="Cameron Deferred Capital"/>
        <s v="Castro Quickstart"/>
        <s v="Castro E-Rate Technology"/>
        <s v="Castro New Construction"/>
        <s v="Cameron Other"/>
        <s v="Collins Other"/>
        <s v="Collins Quickstart"/>
        <s v="Collins E-Rate Technology"/>
        <s v="Collins Additional"/>
        <s v="Collins Deferred Capital"/>
        <s v="Coronado Quickstart"/>
        <s v="Coronado E-Rate Technology"/>
        <s v="Coronado Additional"/>
        <s v="Coronado New Construction"/>
        <s v="Coronado Project Tech"/>
        <s v="Coronado F&amp;E"/>
        <s v="Dover Quickstart"/>
        <s v="Dover E-Rate Technology"/>
        <s v="Dover New Construction"/>
        <s v="Dover F&amp;E"/>
        <s v="Dover Technology"/>
        <s v="Downer New Construction"/>
        <s v="Downer Quickstart"/>
        <s v="Downer F&amp;E"/>
        <s v="Downer E-Rate Technology"/>
        <s v="Downer Restrooms, Walls &amp; Roof"/>
        <s v="Downer Additional"/>
        <s v="Ellerhorst New Construction"/>
        <s v="Ellerhorst Quickstart"/>
        <s v="Ellerhorst F&amp;E"/>
        <s v="Ellerhorst E-Rate Technology"/>
        <s v="Ellerhorst Additional"/>
        <s v="Ellerhorst Community Kitchen"/>
        <s v="Ellerhorst Restrooms, Walls &amp; Roof"/>
        <s v="El Sobrante Other"/>
        <s v="El Sobrante Quickstart"/>
        <s v="El Sobrante E-Rate Technology"/>
        <s v="Highland Quickstart"/>
        <s v="Highland E-Rate Technology"/>
        <s v="Highland Additional"/>
        <s v="Highland Deferred Capital"/>
        <s v="Highland New Construction"/>
        <s v="Highland Project Tech"/>
        <s v="Highland F&amp;E"/>
        <s v="Fairmont Quickstart"/>
        <s v="Fairmont E-Rate Technology"/>
        <s v="Fairmont New Construction"/>
        <s v="Fairmont Project Tech"/>
        <s v="Fairmont F&amp;E"/>
        <s v="Ford Quickstart"/>
        <s v="Ford E-Rate Technology"/>
        <s v="Ford New Construction"/>
        <s v="Ford F&amp;E"/>
        <s v="Ford Technology"/>
        <s v="Grant Other"/>
        <s v="Grant Quickstart"/>
        <s v="Grant E-Rate Technology"/>
        <s v="Grant Additional"/>
        <s v="Grant Deferred Capital"/>
        <s v="Lupine Hills New Construction"/>
        <s v="Lupine Hills Quickstart"/>
        <s v="Lupine Hills F&amp;E"/>
        <s v="Lupine Hills E-Rate Technology"/>
        <s v="Lupine Hills Community Kitchen"/>
        <s v="Lupine Hills Deferred Capital"/>
        <s v="Lupine Hills Restrooms, Walls &amp; Roof"/>
        <s v="Lupine Hills Deferred Maintenance"/>
        <s v="Harding New Construction"/>
        <s v="Harding Quickstart"/>
        <s v="Harding F&amp;E"/>
        <s v="Harding E-Rate Technology"/>
        <s v="Harding Additional"/>
        <s v="Harding Community Kitchen"/>
        <s v="Harding Deferred Capital"/>
        <s v="Harding Restrooms, Walls &amp; Roof"/>
        <s v="Hanna Ranch Quickstart"/>
        <s v="Hanna Ranch Renovation"/>
        <s v="Hanna Ranch E-Rate Technology"/>
        <s v="Hanna Ranch Additional"/>
        <s v="Hanna Ranch Deferred Capital"/>
        <s v="Kensington New Construction"/>
        <s v="Kensington Quickstart"/>
        <s v="Kensington F&amp;E"/>
        <s v="Kensington E-Rate Technology"/>
        <s v="Kensington Community Kitchen"/>
        <s v="Kensington Restrooms, Walls &amp; Roof"/>
        <s v="Trans Learning Other"/>
        <s v="King Quickstart"/>
        <s v="King E-Rate Technology"/>
        <s v="King New Construction"/>
        <s v="King F&amp;E"/>
        <s v="King Technology"/>
        <s v="Lake Other"/>
        <s v="Lake ES"/>
        <s v="Lake Quickstart"/>
        <s v="Lake E-Rate Technology"/>
        <s v="Lake Deferred Maintenance"/>
        <s v="Lincoln New Construction"/>
        <s v="Lincoln Quickstart"/>
        <s v="Lincoln F&amp;E"/>
        <s v="Lincoln E-Rate Technology"/>
        <s v="Lincoln Community Kitchen"/>
        <s v="Lincoln Additional"/>
        <s v="Lincoln Restrooms, Walls &amp; Roof"/>
        <s v="Madera New Construction"/>
        <s v="Madera Quickstart"/>
        <s v="Madera F&amp;E"/>
        <s v="Madera E-Rate Technology"/>
        <s v="Madera Community Kitchen"/>
        <s v="Madera Additional"/>
        <s v="Madera Restrooms, Walls &amp; Roof"/>
        <s v="Mira Vista New Construction"/>
        <s v="Mira Vista"/>
        <s v="Mira Vista Quickstart"/>
        <s v="Mira Vista F&amp;E"/>
        <s v="Mira Vista E-Rate Technology"/>
        <s v="Mira Vista Additional"/>
        <s v="Mira Vista Community Kitchen"/>
        <s v="Mira Vista Restrooms, Walls &amp; Roof"/>
        <s v="Montalvin New Construction"/>
        <s v="Montalvin Quickstart"/>
        <s v="Montalvin F&amp;E"/>
        <s v="Montalvin E-Rate Technology"/>
        <s v="Montalvin Additional"/>
        <s v="Montalvin Community Kitchen"/>
        <s v="Murphy New Construction"/>
        <s v="Murphy Quickstart"/>
        <s v="Murphy F&amp;E"/>
        <s v="Murphy E-Rate Technology"/>
        <s v="Murphy Additional"/>
        <s v="Murphy Community Kitchen"/>
        <s v="Murphy Restrooms, Walls &amp; Roof"/>
        <s v="Nystrom Quickstart"/>
        <s v="Nystrom E-Rate Technology"/>
        <s v="Nystrom New Construction"/>
        <s v="Nystrom F&amp;E"/>
        <s v="Nystrom Technology"/>
        <s v="Olinda Other"/>
        <s v="Olinda ES"/>
        <s v="Olinda Quickstart"/>
        <s v="Olinda E-Rate Technology"/>
        <s v="Olinda Deferred Capital"/>
        <s v="Ohlone Quickstart"/>
        <s v="Ohlone E-Rate Technology"/>
        <s v="Ohlone New Construction"/>
        <s v="Ohlone F&amp;E"/>
        <s v="Ohlone Technology"/>
        <s v="Peres New Construction"/>
        <s v="Peres Quickstart"/>
        <s v="Peres F&amp;E"/>
        <s v="Peres E-Rate Technology"/>
        <s v="Peres Additional"/>
        <s v="Peres Community Kitchen"/>
        <s v="Peres Deferred Capital"/>
        <s v="Peres Restrooms, Walls &amp; Roof"/>
        <s v="Peres ES F&amp;E"/>
        <s v="Riverside New Construction"/>
        <s v="Riverside ES"/>
        <s v="Riverside Quickstart"/>
        <s v="Riverside F&amp;E"/>
        <s v="Riverside E-Rate Technology"/>
        <s v="Riverside Additional"/>
        <s v="Riverside Community Kitchen"/>
        <s v="Riverside Restrooms, Walls &amp; Roof"/>
        <s v="Seaview Other"/>
        <s v="Seaview Quickstart"/>
        <s v="Seaview E-Rate Technology"/>
        <s v="Seaview Additional"/>
        <s v="Shannon Other"/>
        <s v="Shannon ES"/>
        <s v="Shannon Quickstart"/>
        <s v="Shannon E-Rate Technology"/>
        <s v="Shannon Additional"/>
        <s v="Shannon Restrooms, Walls &amp; Roof"/>
        <s v="Sheldon New Construction"/>
        <s v="Sheldon Quickstart"/>
        <s v="Sheldon F&amp;E"/>
        <s v="Sheldon E-Rate Technology"/>
        <s v="Sheldon Additional"/>
        <s v="Sheldon Community Kitchen"/>
        <s v="Sheldon Deferred Capital"/>
        <s v="Sheldon Restrooms, Walls &amp; Roof"/>
        <s v="Stege Quickstart"/>
        <s v="Stege E-Rate Technology"/>
        <s v="Stege Additional"/>
        <s v="Stege Deferred Capital"/>
        <s v="Stege New Construction"/>
        <s v="Stege Project Tech"/>
        <s v="Stege F&amp;E"/>
        <s v="Stewart New Construction"/>
        <s v="Stewart Portables"/>
        <s v="Stewart Quickstart"/>
        <s v="Stewart F&amp;E"/>
        <s v="Stewart E-Rate Technology"/>
        <s v="Stewart Additional"/>
        <s v="Stewart Community Kitchen"/>
        <s v="Stewart Restrooms, Walls &amp; Roof"/>
        <s v="Tara Hills New Construction"/>
        <s v="Tara Hills Quickstart"/>
        <s v="Tara Hills F&amp;E"/>
        <s v="Tara Hills E-Rate Technology"/>
        <s v="Tara Hills Additional"/>
        <s v="Tara Hills Community Kitchen"/>
        <s v="Tara Hills Deferred Capital"/>
        <s v="Tara Hills Restrooms, Walls &amp; Roof"/>
        <s v="Valley View Quickstart"/>
        <s v="Valley View E-Rate Technology"/>
        <s v="Valley View Additional"/>
        <s v="Valley View Deferred Capital"/>
        <s v="Valley View New Construction"/>
        <s v="Valley View Project Tech"/>
        <s v="Valley View F&amp;E"/>
        <s v="Verde New Construction"/>
        <s v="Verde Quickstart"/>
        <s v="Verde F&amp;E"/>
        <s v="Verde E-Rate Technology"/>
        <s v="Verde Additional"/>
        <s v="Verde Community Kitchen"/>
        <s v="Verde ES Site Work"/>
        <s v="Verde Restrooms, Walls &amp; Roof"/>
        <s v="Vista Hills Other"/>
        <s v="Vista Hills E-Rate Technology"/>
        <s v="Vista Hills Additional"/>
        <s v="Vista Hills Deferred Capital"/>
        <s v="Washington New Construction"/>
        <s v="Washington Quickstart"/>
        <s v="Washington F&amp;E"/>
        <s v="Washington E-Rate Technology"/>
        <s v="Washington Additional"/>
        <s v="Washington Community Kitchen"/>
        <s v="Washington Restrooms, Walls &amp; Roof"/>
        <s v="Wilson Quickstart"/>
        <s v="Wilson E-Rate Technology"/>
        <s v="Wilson Additional"/>
        <s v="Wilson New Construction"/>
        <s v="Wilson Project Tech"/>
        <s v="Wilson F&amp;E"/>
        <s v="Wilson Deferred Capital"/>
        <s v="West Hercules Other"/>
        <s v="Harbour Way Other"/>
        <s v="Adams MS Other"/>
        <s v="Adams MS Network Technology"/>
        <s v="Crespi MS Other"/>
        <s v="Crespi MS Network Technology"/>
        <s v="Crespi MS Deferred Capital"/>
        <s v="Crespi Deferred Capital"/>
        <s v="DeJean MS Network Technology"/>
        <s v="DeJean MS Deferred Capital"/>
        <s v="DeJean Wireless"/>
        <s v="Helms MS New Construction"/>
        <s v="Helms MS F&amp;E"/>
        <s v="Helms MS Network Technology"/>
        <s v="Hercules M/HS Other"/>
        <s v="Hercules M/HS Network Technology"/>
        <s v="Hercules M/HS Project Tech"/>
        <s v="Hercules MS F&amp;E"/>
        <s v="Pinole MS New Construction"/>
        <s v="Pinole MS F&amp;E"/>
        <s v="Pinole MS Network Technology"/>
        <s v="Portola MS New Construction"/>
        <s v="Portola MS F&amp;E"/>
        <s v="Portola MS Network Technology"/>
        <s v="De Anza HS Network Technology"/>
        <s v="De Anza HS New Construction"/>
        <s v="De Anza HS F&amp;E"/>
        <s v="De Anza HS Technology"/>
        <s v="El Cerrito HS New Construction"/>
        <s v="El Cerrito HS F&amp;E"/>
        <s v="El Cerrito HS Network Technology"/>
        <s v="El Cerrito HS Stadium"/>
        <s v="Gompers/LPS Other"/>
        <s v="Gompers/LPS Network Technology"/>
        <s v="Gompers/LPS New Construction"/>
        <s v="Gompers Cont High Project Tech"/>
        <s v="Gompers/LPS F&amp;E"/>
        <s v="Kennedy HS Track &amp; Field"/>
        <s v="Kennedy HS Other"/>
        <s v="Kennedy HS Network Technology"/>
        <s v="Kennedy HS New Construction"/>
        <s v="Kennedy HS Science Building"/>
        <s v="Kennedy HS F&amp;E"/>
        <s v="Kennedy HS Technology"/>
        <s v="Kennedy HS Swim Center"/>
        <s v="PVHS Track &amp; Field"/>
        <s v="Pinole Valley HS Other"/>
        <s v="PVHS Network Technology"/>
        <s v="Pinole Valley HS F&amp;E"/>
        <s v="PVHS Restrooms, Walls &amp; Roof"/>
        <s v="Pinole Valley HS New Construction"/>
        <s v="Pinole Valley High Project Tech"/>
        <s v="Richmond HS Track &amp; Field"/>
        <s v="Richmond HS Other"/>
        <s v="Richmond HS Network Technology"/>
        <s v="Richmond HS New Construction"/>
        <s v="Richmond HS F&amp;E"/>
        <s v="Richmond HS Technology"/>
        <s v="Richmond HS Project Tech"/>
        <s v="Vista HS Additional"/>
        <s v="Vista HS Other"/>
        <s v="Vista HS Restrooms, Walls &amp; Roof"/>
        <s v="North Campus Other"/>
        <s v="North Campus Network Technology"/>
        <s v="North Campus Deferred Capital"/>
        <s v="Hercules M/HS New Construction"/>
        <s v="Delta NSS Other"/>
        <s v="Kappa NSS Other"/>
        <s v="Omega NSS Other"/>
        <s v="Sigma NSS Other"/>
        <s v="Richmond Prep Additional"/>
        <s v="Program Coordination - Other"/>
        <s v="Room Ready Project - Tech"/>
        <s v="Program Coordination"/>
        <s v="District Expenditures"/>
        <s v="Program Network Technology"/>
        <s v="Measure J Ed Specs"/>
        <s v="Program Coordination - F&amp;E"/>
        <s v="Contingency"/>
        <s v="Msr 2010D Deferred Capital"/>
        <s v="Program Coordination District Wide Tech"/>
        <s v="Munis Implementation"/>
        <s v="Program Contingency"/>
        <s v="Technology"/>
      </sharedItems>
    </cacheField>
    <cacheField name="Orig Date" numFmtId="165">
      <sharedItems containsNonDate="0" containsDate="1" containsString="0" containsBlank="1" minDate="2002-04-24T00:00:00" maxDate="2013-02-07T00:00:00"/>
    </cacheField>
    <cacheField name="Original Budget" numFmtId="164">
      <sharedItems containsString="0" containsBlank="1" containsNumber="1" minValue="0" maxValue="102251688"/>
    </cacheField>
    <cacheField name="Accumulated Changes" numFmtId="164">
      <sharedItems containsString="0" containsBlank="1" containsNumber="1" minValue="-63353314" maxValue="49868537"/>
    </cacheField>
    <cacheField name="10/04/2011 Budget" numFmtId="164">
      <sharedItems containsBlank="1" containsMixedTypes="1" containsNumber="1" minValue="513" maxValue="123381967"/>
    </cacheField>
    <cacheField name="1/4/2012 Changes" numFmtId="37">
      <sharedItems containsString="0" containsBlank="1" containsNumber="1" containsInteger="1" minValue="250000" maxValue="250000"/>
    </cacheField>
    <cacheField name="2/6/13 Changes" numFmtId="164">
      <sharedItems containsString="0" containsBlank="1" containsNumber="1" minValue="-178048.11" maxValue="60000000"/>
    </cacheField>
    <cacheField name="3/20/13 Changes" numFmtId="164">
      <sharedItems containsString="0" containsBlank="1" containsNumber="1" containsInteger="1" minValue="1600000" maxValue="5000000"/>
    </cacheField>
    <cacheField name="4/10/13 Changes" numFmtId="164">
      <sharedItems containsString="0" containsBlank="1" containsNumber="1" containsInteger="1" minValue="-2000000" maxValue="12570946"/>
    </cacheField>
    <cacheField name="April 2013 CAMP" numFmtId="164">
      <sharedItems containsBlank="1" containsMixedTypes="1" containsNumber="1" containsInteger="1" minValue="-1516543" maxValue="940000"/>
    </cacheField>
    <cacheField name="7/24/13 Changes" numFmtId="164">
      <sharedItems containsString="0" containsBlank="1" containsNumber="1" containsInteger="1" minValue="816000" maxValue="19300000"/>
    </cacheField>
    <cacheField name="11/20/13 Changes" numFmtId="164">
      <sharedItems containsString="0" containsBlank="1" containsNumber="1" containsInteger="1" minValue="2500000" maxValue="14000000"/>
    </cacheField>
    <cacheField name="4/23/14 Changes" numFmtId="164">
      <sharedItems containsString="0" containsBlank="1" containsNumber="1" containsInteger="1" minValue="520000" maxValue="2200000"/>
    </cacheField>
    <cacheField name="8/13/2014 Changes" numFmtId="164">
      <sharedItems containsString="0" containsBlank="1" containsNumber="1" containsInteger="1" minValue="14888526" maxValue="14888526"/>
    </cacheField>
    <cacheField name="11/12/2014 Changes" numFmtId="164">
      <sharedItems containsString="0" containsBlank="1" containsNumber="1" containsInteger="1" minValue="13919660" maxValue="13919660"/>
    </cacheField>
    <cacheField name="Dec-2014 Realign" numFmtId="164">
      <sharedItems containsString="0" containsBlank="1" containsNumber="1" containsInteger="1" minValue="-516000" maxValue="350000"/>
    </cacheField>
    <cacheField name="x" numFmtId="164">
      <sharedItems containsNonDate="0" containsString="0" containsBlank="1"/>
    </cacheField>
    <cacheField name="Current Budget" numFmtId="164">
      <sharedItems containsSemiMixedTypes="0" containsString="0" containsNumber="1" minValue="0" maxValue="180000000"/>
    </cacheField>
    <cacheField name="April 2013 CAMP2" numFmtId="164">
      <sharedItems containsString="0" containsBlank="1" containsNumber="1" minValue="0" maxValue="180000000"/>
    </cacheField>
    <cacheField name="City" numFmtId="37">
      <sharedItems/>
    </cacheField>
    <cacheField name="School_x000a_Type" numFmtId="37">
      <sharedItems/>
    </cacheField>
    <cacheField name="Phs Cd" numFmtId="0">
      <sharedItems/>
    </cacheField>
    <cacheField name="Phase Name" numFmtId="0">
      <sharedItems/>
    </cacheField>
    <cacheField name="Budget Line" numFmtId="0">
      <sharedItems count="53">
        <s v="Elementary Phase 1B"/>
        <s v="Quick Start Projects"/>
        <s v="Furniture &amp; Equipment"/>
        <s v="Network and Technology"/>
        <s v="Additional Projects"/>
        <s v="Community Kitchens"/>
        <s v="Chavez &amp; Hanna Ranch"/>
        <s v="Deferred Capital Projects"/>
        <s v="Cameron"/>
        <s v="Castro"/>
        <s v="Renovation Phase 2A - 3"/>
        <s v="Coronado"/>
        <s v="Dover"/>
        <s v="Restroom Repair"/>
        <s v="Downer Soccer Field"/>
        <s v="Highland"/>
        <s v="Fairmont"/>
        <s v="Ford"/>
        <s v="Elementary Phase 1A"/>
        <s v="Phase 2A - 3"/>
        <s v="King"/>
        <s v="Lake"/>
        <s v="Mira Vista"/>
        <s v="Montalvin"/>
        <s v="Nystrom"/>
        <s v="Olinda"/>
        <s v="Ohlone"/>
        <s v="Peres"/>
        <s v="Riverside"/>
        <s v="Shannon"/>
        <s v="Stege"/>
        <s v="Stewart Portables"/>
        <s v="Valley View"/>
        <s v="Verde ES Site Work"/>
        <s v="Wilson"/>
        <s v="Helms MS"/>
        <s v="Pinole MS"/>
        <s v="Portola MS"/>
        <s v="De Anza HS"/>
        <s v="El Cerrito HS"/>
        <s v="Gompers HS"/>
        <s v="Kennedy HS"/>
        <s v="Kennedy Science"/>
        <s v="Kennedy Swim Center"/>
        <s v="Pinole Valley HS"/>
        <s v="Richmond HS"/>
        <s v="Hercules HS"/>
        <s v="Program Coordination"/>
        <s v="District Technology"/>
        <s v="Program Contingency"/>
        <s v="Hercules Middle/High" u="1"/>
        <s v="Lovonya DeJean" u="1"/>
        <s v="Verde" u="1"/>
      </sharedItems>
    </cacheField>
    <cacheField name="Sort" numFmtId="0">
      <sharedItems containsSemiMixedTypes="0" containsString="0" containsNumber="1" containsInteger="1" minValue="0" maxValue="6" count="7">
        <n v="1"/>
        <n v="3"/>
        <n v="4"/>
        <n v="5"/>
        <n v="2"/>
        <n v="0"/>
        <n v="6"/>
      </sharedItems>
    </cacheField>
    <cacheField name="Prj Group" numFmtId="0">
      <sharedItems count="6">
        <s v="2000M"/>
        <s v="2005J"/>
        <s v="2010D"/>
        <s v="2002D"/>
        <s v="2012E"/>
        <s v="2005D" u="1"/>
      </sharedItems>
    </cacheField>
    <cacheField name="Project Group" numFmtId="0">
      <sharedItems count="6">
        <s v="Measure M Projects"/>
        <s v="Measure J Projects"/>
        <s v="Msr D2010 Projects"/>
        <s v="Measure D Projects"/>
        <s v="Msr E2012 Projects"/>
        <s v="Measure E Projects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ennis Clay" refreshedDate="42024.486239467595" createdVersion="4" refreshedVersion="4" minRefreshableVersion="3" recordCount="354">
  <cacheSource type="worksheet">
    <worksheetSource ref="A1:AG355" sheet="Trans"/>
  </cacheSource>
  <cacheFields count="33">
    <cacheField name="Site" numFmtId="37">
      <sharedItems count="69">
        <s v="104"/>
        <s v="105"/>
        <s v="108"/>
        <s v="109"/>
        <s v="110"/>
        <s v="112"/>
        <s v="115"/>
        <s v="116"/>
        <s v="117"/>
        <s v="120"/>
        <s v="122"/>
        <s v="123"/>
        <s v="124"/>
        <s v="125"/>
        <s v="126"/>
        <s v="127"/>
        <s v="128"/>
        <s v="130"/>
        <s v="131"/>
        <s v="132"/>
        <s v="134"/>
        <s v="135"/>
        <s v="137"/>
        <s v="139"/>
        <s v="140"/>
        <s v="142"/>
        <s v="144"/>
        <s v="145"/>
        <s v="146"/>
        <s v="147"/>
        <s v="150"/>
        <s v="152"/>
        <s v="154"/>
        <s v="155"/>
        <s v="157"/>
        <s v="158"/>
        <s v="159"/>
        <s v="160"/>
        <s v="162"/>
        <s v="163"/>
        <s v="164"/>
        <s v="165"/>
        <s v="180"/>
        <s v="191"/>
        <s v="202"/>
        <s v="206"/>
        <s v="208"/>
        <s v="210"/>
        <s v="211"/>
        <s v="376"/>
        <s v="212"/>
        <s v="214"/>
        <s v="352"/>
        <s v="354"/>
        <s v="358"/>
        <s v="360"/>
        <s v="362"/>
        <s v="364"/>
        <s v="373"/>
        <s v="374"/>
        <s v="391"/>
        <s v="393"/>
        <s v="395"/>
        <s v="396"/>
        <s v="512"/>
        <s v="615"/>
        <s v="677"/>
        <s v="686"/>
        <s v="000" u="1"/>
      </sharedItems>
    </cacheField>
    <cacheField name="School" numFmtId="37">
      <sharedItems/>
    </cacheField>
    <cacheField name="Main Prj #" numFmtId="0">
      <sharedItems containsMixedTypes="1" containsNumber="1" containsInteger="1" minValue="68610045" maxValue="68610045" count="346">
        <s v="1041002"/>
        <s v="1041005"/>
        <s v="1041008"/>
        <s v="1041009"/>
        <s v="1041010"/>
        <s v="1041011"/>
        <s v="1041223"/>
        <s v="1051005"/>
        <s v="1051006"/>
        <s v="1051009"/>
        <s v="1051218"/>
        <s v="10810038"/>
        <s v="1081218"/>
        <s v="1091005"/>
        <s v="1091009"/>
        <s v="1091202"/>
        <s v="1081003"/>
        <s v="1101003"/>
        <s v="1101005"/>
        <s v="1101009"/>
        <s v="1101010"/>
        <s v="1101215"/>
        <s v="1101218"/>
        <s v="1101612"/>
        <s v="1121005"/>
        <s v="1121009"/>
        <s v="1121010"/>
        <s v="1121341"/>
        <s v="1121394"/>
        <s v="1121397"/>
        <s v="1151005"/>
        <s v="1151009"/>
        <s v="1151201"/>
        <s v="1151220"/>
        <s v="1151221"/>
        <s v="1161002"/>
        <s v="1161005"/>
        <s v="1161008"/>
        <s v="1161009"/>
        <s v="1161223"/>
        <s v="1161224"/>
        <s v="1171002"/>
        <s v="1171005"/>
        <s v="1171008"/>
        <s v="1171009"/>
        <s v="1171010"/>
        <s v="1171011"/>
        <s v="1171223"/>
        <s v="1201003"/>
        <s v="1201005"/>
        <s v="1201009"/>
        <s v="1221005"/>
        <s v="1221009"/>
        <s v="1221010"/>
        <s v="1221218"/>
        <s v="1221357"/>
        <s v="1221394"/>
        <s v="1221397"/>
        <s v="1231005"/>
        <s v="1231009"/>
        <s v="1231349"/>
        <s v="1231394"/>
        <s v="1231397"/>
        <s v="1241005"/>
        <s v="1241009"/>
        <s v="1241203"/>
        <s v="1241220"/>
        <s v="1241221"/>
        <s v="1251003"/>
        <s v="1251005"/>
        <s v="1251009"/>
        <s v="1251010"/>
        <s v="1251218"/>
        <s v="1251612"/>
        <s v="1261001"/>
        <s v="1261005"/>
        <s v="1261008"/>
        <s v="1261009"/>
        <s v="1261011"/>
        <s v="1261218"/>
        <s v="1261223"/>
        <s v="1261612"/>
        <s v="1271001"/>
        <s v="1271005"/>
        <s v="1271008"/>
        <s v="1271009"/>
        <s v="1271010"/>
        <s v="1271011"/>
        <s v="1271218"/>
        <s v="1271223"/>
        <s v="1281005"/>
        <s v="1281006"/>
        <s v="1281009"/>
        <s v="1281010"/>
        <s v="1281218"/>
        <s v="1301002"/>
        <s v="1301005"/>
        <s v="1301008"/>
        <s v="1301009"/>
        <s v="1301011"/>
        <s v="1301223"/>
        <s v="1311108"/>
        <s v="1321005"/>
        <s v="1321009"/>
        <s v="1321204"/>
        <s v="1321220"/>
        <s v="1321221"/>
        <s v="1341003"/>
        <s v="13410039"/>
        <s v="1341005"/>
        <s v="1341009"/>
        <s v="1341612"/>
        <s v="1351001"/>
        <s v="1351005"/>
        <s v="1351008"/>
        <s v="1351009"/>
        <s v="1351011"/>
        <s v="1351215"/>
        <s v="1351223"/>
        <s v="1371001"/>
        <s v="1371005"/>
        <s v="1371008"/>
        <s v="1371009"/>
        <s v="1371011"/>
        <s v="1371215"/>
        <s v="1371223"/>
        <s v="1391002"/>
        <s v="13910040"/>
        <s v="1391005"/>
        <s v="1391008"/>
        <s v="1391009"/>
        <s v="1391010"/>
        <s v="1391011"/>
        <s v="1391215"/>
        <s v="1391223"/>
        <s v="1401001"/>
        <s v="1401005"/>
        <s v="1401008"/>
        <s v="1401009"/>
        <s v="1401010"/>
        <s v="1401011"/>
        <s v="1401347"/>
        <s v="1421002"/>
        <s v="1421005"/>
        <s v="1421008"/>
        <s v="1421009"/>
        <s v="1421010"/>
        <s v="1421011"/>
        <s v="1421223"/>
        <s v="1441005"/>
        <s v="1441009"/>
        <s v="1441205"/>
        <s v="1441220"/>
        <s v="1441221"/>
        <s v="1451003"/>
        <s v="14510041"/>
        <s v="1451005"/>
        <s v="1451009"/>
        <s v="1451612"/>
        <s v="1461005"/>
        <s v="1461009"/>
        <s v="1461206"/>
        <s v="1461220"/>
        <s v="1461221"/>
        <s v="1471001"/>
        <s v="1471005"/>
        <s v="1471008"/>
        <s v="1471009"/>
        <s v="1471010"/>
        <s v="1471011"/>
        <s v="1471218"/>
        <s v="1471223"/>
        <s v="1471390"/>
        <s v="1471397"/>
        <s v="1501001"/>
        <s v="15010037"/>
        <s v="1501005"/>
        <s v="1501008"/>
        <s v="1501009"/>
        <s v="1501010"/>
        <s v="1501011"/>
        <s v="1501223"/>
        <s v="1521003"/>
        <s v="1521005"/>
        <s v="1521009"/>
        <s v="1521010"/>
        <s v="1541003"/>
        <s v="15410042"/>
        <s v="1541005"/>
        <s v="1541009"/>
        <s v="1541010"/>
        <s v="1541223"/>
        <s v="1551002"/>
        <s v="1551005"/>
        <s v="1551008"/>
        <s v="1551009"/>
        <s v="1551010"/>
        <s v="1551011"/>
        <s v="1551218"/>
        <s v="1551223"/>
        <s v="1571005"/>
        <s v="1571009"/>
        <s v="1571010"/>
        <s v="1571218"/>
        <s v="1571381"/>
        <s v="1571394"/>
        <s v="1571397"/>
        <s v="1581001"/>
        <s v="1581004"/>
        <s v="1581005"/>
        <s v="1581008"/>
        <s v="1581009"/>
        <s v="1581010"/>
        <s v="1581011"/>
        <s v="1581223"/>
        <s v="1591002"/>
        <s v="1591005"/>
        <s v="1591008"/>
        <s v="1591009"/>
        <s v="1591010"/>
        <s v="1591011"/>
        <s v="1591218"/>
        <s v="1591223"/>
        <s v="1601005"/>
        <s v="1601009"/>
        <s v="1601010"/>
        <s v="1601218"/>
        <s v="1601382"/>
        <s v="1601394"/>
        <s v="1601397"/>
        <s v="1621001"/>
        <s v="1621005"/>
        <s v="1621008"/>
        <s v="1621009"/>
        <s v="1621010"/>
        <s v="1621011"/>
        <s v="1621216"/>
        <s v="1621223"/>
        <s v="1631003"/>
        <s v="1631009"/>
        <s v="1631010"/>
        <s v="1631218"/>
        <s v="1641002"/>
        <s v="1641005"/>
        <s v="1641008"/>
        <s v="1641009"/>
        <s v="1641010"/>
        <s v="1641011"/>
        <s v="1641223"/>
        <s v="1651005"/>
        <s v="1651009"/>
        <s v="1651010"/>
        <s v="1651384"/>
        <s v="1651394"/>
        <s v="1651397"/>
        <s v="1651612"/>
        <s v="1801003"/>
        <s v="1911108"/>
        <s v="2021108"/>
        <s v="2021111"/>
        <s v="2061108"/>
        <s v="2061111"/>
        <s v="2061218"/>
        <s v="2061612"/>
        <s v="2081111"/>
        <s v="2081218"/>
        <s v="20810045"/>
        <s v="2101101"/>
        <s v="2101110"/>
        <s v="2101111"/>
        <s v="2111108"/>
        <s v="2111111"/>
        <s v="3761394"/>
        <s v="3761397"/>
        <s v="2121102"/>
        <s v="2121110"/>
        <s v="2121111"/>
        <s v="2141103"/>
        <s v="2141110"/>
        <s v="2141111"/>
        <s v="3521111"/>
        <s v="3521208"/>
        <s v="3521220"/>
        <s v="3521221"/>
        <s v="3541104"/>
        <s v="3541110"/>
        <s v="3541111"/>
        <s v="3541348"/>
        <s v="3581108"/>
        <s v="3581111"/>
        <s v="3581366"/>
        <s v="3581394"/>
        <s v="3581397"/>
        <s v="3601105"/>
        <s v="3601108"/>
        <s v="3601111"/>
        <s v="3601211"/>
        <s v="3601220"/>
        <s v="3601221"/>
        <s v="3601364"/>
        <s v="3601397"/>
        <s v="3621106"/>
        <s v="3621108"/>
        <s v="3621111"/>
        <s v="3621220"/>
        <s v="3621223"/>
        <s v="3621377"/>
        <s v="3621394"/>
        <s v="3621397"/>
        <s v="3641107"/>
        <s v="3641108"/>
        <s v="3641111"/>
        <s v="3641210"/>
        <s v="3641220"/>
        <s v="3641221"/>
        <s v="3641380"/>
        <s v="3641394"/>
        <s v="3641397"/>
        <s v="3731010"/>
        <s v="3731108"/>
        <s v="3731223"/>
        <s v="3741108"/>
        <s v="3741111"/>
        <s v="3741612"/>
        <s v="3761111"/>
        <s v="3761356"/>
        <s v="3911108"/>
        <s v="3931108"/>
        <s v="3951108"/>
        <s v="3961108"/>
        <s v="5121215"/>
        <s v="6151003"/>
        <s v="6151009"/>
        <s v="6151007"/>
        <s v="6151111"/>
        <s v="6151109"/>
        <s v="6151215"/>
        <s v="6151220"/>
        <s v="6151221"/>
        <s v="6151219"/>
        <s v="0001612"/>
        <s v="6151394"/>
        <s v="6771394"/>
        <s v="6151396"/>
        <n v="68610045"/>
        <s v="00010044"/>
      </sharedItems>
    </cacheField>
    <cacheField name="Mstr Prj #" numFmtId="0">
      <sharedItems containsMixedTypes="1" containsNumber="1" containsInteger="1" minValue="1612" maxValue="1612"/>
    </cacheField>
    <cacheField name="Prj #" numFmtId="0">
      <sharedItems/>
    </cacheField>
    <cacheField name="Main Prj Name" numFmtId="0">
      <sharedItems count="335">
        <s v="Bayview New Construction"/>
        <s v="Bayview Quickstart"/>
        <s v="Bayview F&amp;E"/>
        <s v="Bayview E-Rate Technology"/>
        <s v="Bayview Additional"/>
        <s v="Bayview Community Kitchen"/>
        <s v="Bayview Restrooms, Walls &amp; Roof"/>
        <s v="Chavez Quickstart"/>
        <s v="Chavez Renovation"/>
        <s v="Chavez E-Rate Technology"/>
        <s v="Chavez Deferred Capital"/>
        <s v="Cameron ES"/>
        <s v="Cameron Deferred Capital"/>
        <s v="Castro Quickstart"/>
        <s v="Castro E-Rate Technology"/>
        <s v="Castro New Construction"/>
        <s v="Cameron Other"/>
        <s v="Collins Other"/>
        <s v="Collins Quickstart"/>
        <s v="Collins E-Rate Technology"/>
        <s v="Collins Additional"/>
        <s v="Collins Deferred Capital"/>
        <s v="Coronado Quickstart"/>
        <s v="Coronado E-Rate Technology"/>
        <s v="Coronado Additional"/>
        <s v="Coronado New Construction"/>
        <s v="Coronado Project Tech"/>
        <s v="Coronado F&amp;E"/>
        <s v="Dover Quickstart"/>
        <s v="Dover E-Rate Technology"/>
        <s v="Dover New Construction"/>
        <s v="Dover F&amp;E"/>
        <s v="Dover Technology"/>
        <s v="Downer New Construction"/>
        <s v="Downer Quickstart"/>
        <s v="Downer F&amp;E"/>
        <s v="Downer E-Rate Technology"/>
        <s v="Downer Restrooms, Walls &amp; Roof"/>
        <s v="Downer Additional"/>
        <s v="Ellerhorst New Construction"/>
        <s v="Ellerhorst Quickstart"/>
        <s v="Ellerhorst F&amp;E"/>
        <s v="Ellerhorst E-Rate Technology"/>
        <s v="Ellerhorst Additional"/>
        <s v="Ellerhorst Community Kitchen"/>
        <s v="Ellerhorst Restrooms, Walls &amp; Roof"/>
        <s v="El Sobrante Other"/>
        <s v="El Sobrante Quickstart"/>
        <s v="El Sobrante E-Rate Technology"/>
        <s v="Highland Quickstart"/>
        <s v="Highland E-Rate Technology"/>
        <s v="Highland Additional"/>
        <s v="Highland Deferred Capital"/>
        <s v="Highland New Construction"/>
        <s v="Highland Project Tech"/>
        <s v="Highland F&amp;E"/>
        <s v="Fairmont Quickstart"/>
        <s v="Fairmont E-Rate Technology"/>
        <s v="Fairmont New Construction"/>
        <s v="Fairmont Project Tech"/>
        <s v="Fairmont F&amp;E"/>
        <s v="Ford Quickstart"/>
        <s v="Ford E-Rate Technology"/>
        <s v="Ford New Construction"/>
        <s v="Ford F&amp;E"/>
        <s v="Ford Technology"/>
        <s v="Grant Other"/>
        <s v="Grant Quickstart"/>
        <s v="Grant E-Rate Technology"/>
        <s v="Grant Additional"/>
        <s v="Grant Deferred Capital"/>
        <s v="Lupine Hills New Construction"/>
        <s v="Lupine Hills Quickstart"/>
        <s v="Lupine Hills F&amp;E"/>
        <s v="Lupine Hills E-Rate Technology"/>
        <s v="Lupine Hills Community Kitchen"/>
        <s v="Lupine Hills Deferred Capital"/>
        <s v="Lupine Hills Restrooms, Walls &amp; Roof"/>
        <s v="Lupine Hills Deferred Maintenance"/>
        <s v="Harding New Construction"/>
        <s v="Harding Quickstart"/>
        <s v="Harding F&amp;E"/>
        <s v="Harding E-Rate Technology"/>
        <s v="Harding Additional"/>
        <s v="Harding Community Kitchen"/>
        <s v="Harding Deferred Capital"/>
        <s v="Harding Restrooms, Walls &amp; Roof"/>
        <s v="Hanna Ranch Quickstart"/>
        <s v="Hanna Ranch Renovation"/>
        <s v="Hanna Ranch E-Rate Technology"/>
        <s v="Hanna Ranch Additional"/>
        <s v="Hanna Ranch Deferred Capital"/>
        <s v="Kensington New Construction"/>
        <s v="Kensington Quickstart"/>
        <s v="Kensington F&amp;E"/>
        <s v="Kensington E-Rate Technology"/>
        <s v="Kensington Community Kitchen"/>
        <s v="Kensington Restrooms, Walls &amp; Roof"/>
        <s v="Trans Learning Other"/>
        <s v="King Quickstart"/>
        <s v="King E-Rate Technology"/>
        <s v="King New Construction"/>
        <s v="King F&amp;E"/>
        <s v="King Technology"/>
        <s v="Lake Other"/>
        <s v="Lake ES"/>
        <s v="Lake Quickstart"/>
        <s v="Lake E-Rate Technology"/>
        <s v="Lake Deferred Maintenance"/>
        <s v="Lincoln New Construction"/>
        <s v="Lincoln Quickstart"/>
        <s v="Lincoln F&amp;E"/>
        <s v="Lincoln E-Rate Technology"/>
        <s v="Lincoln Community Kitchen"/>
        <s v="Lincoln Additional"/>
        <s v="Lincoln Restrooms, Walls &amp; Roof"/>
        <s v="Madera New Construction"/>
        <s v="Madera Quickstart"/>
        <s v="Madera F&amp;E"/>
        <s v="Madera E-Rate Technology"/>
        <s v="Madera Community Kitchen"/>
        <s v="Madera Additional"/>
        <s v="Madera Restrooms, Walls &amp; Roof"/>
        <s v="Mira Vista New Construction"/>
        <s v="Mira Vista"/>
        <s v="Mira Vista Quickstart"/>
        <s v="Mira Vista F&amp;E"/>
        <s v="Mira Vista E-Rate Technology"/>
        <s v="Mira Vista Additional"/>
        <s v="Mira Vista Community Kitchen"/>
        <s v="Mira Vista Restrooms, Walls &amp; Roof"/>
        <s v="Montalvin New Construction"/>
        <s v="Montalvin Quickstart"/>
        <s v="Montalvin F&amp;E"/>
        <s v="Montalvin E-Rate Technology"/>
        <s v="Montalvin Additional"/>
        <s v="Montalvin Community Kitchen"/>
        <s v="Murphy New Construction"/>
        <s v="Murphy Quickstart"/>
        <s v="Murphy F&amp;E"/>
        <s v="Murphy E-Rate Technology"/>
        <s v="Murphy Additional"/>
        <s v="Murphy Community Kitchen"/>
        <s v="Murphy Restrooms, Walls &amp; Roof"/>
        <s v="Nystrom Quickstart"/>
        <s v="Nystrom E-Rate Technology"/>
        <s v="Nystrom New Construction"/>
        <s v="Nystrom F&amp;E"/>
        <s v="Nystrom Technology"/>
        <s v="Olinda Other"/>
        <s v="Olinda ES"/>
        <s v="Olinda Quickstart"/>
        <s v="Olinda E-Rate Technology"/>
        <s v="Olinda Deferred Capital"/>
        <s v="Ohlone Quickstart"/>
        <s v="Ohlone E-Rate Technology"/>
        <s v="Ohlone New Construction"/>
        <s v="Ohlone F&amp;E"/>
        <s v="Ohlone Technology"/>
        <s v="Peres New Construction"/>
        <s v="Peres Quickstart"/>
        <s v="Peres F&amp;E"/>
        <s v="Peres E-Rate Technology"/>
        <s v="Peres Additional"/>
        <s v="Peres Community Kitchen"/>
        <s v="Peres Deferred Capital"/>
        <s v="Peres Restrooms, Walls &amp; Roof"/>
        <s v="Peres ES F&amp;E"/>
        <s v="Riverside New Construction"/>
        <s v="Riverside ES"/>
        <s v="Riverside Quickstart"/>
        <s v="Riverside F&amp;E"/>
        <s v="Riverside E-Rate Technology"/>
        <s v="Riverside Additional"/>
        <s v="Riverside Community Kitchen"/>
        <s v="Riverside Restrooms, Walls &amp; Roof"/>
        <s v="Seaview Other"/>
        <s v="Seaview Quickstart"/>
        <s v="Seaview E-Rate Technology"/>
        <s v="Seaview Additional"/>
        <s v="Shannon Other"/>
        <s v="Shannon ES"/>
        <s v="Shannon Quickstart"/>
        <s v="Shannon E-Rate Technology"/>
        <s v="Shannon Additional"/>
        <s v="Shannon Restrooms, Walls &amp; Roof"/>
        <s v="Sheldon New Construction"/>
        <s v="Sheldon Quickstart"/>
        <s v="Sheldon F&amp;E"/>
        <s v="Sheldon E-Rate Technology"/>
        <s v="Sheldon Additional"/>
        <s v="Sheldon Community Kitchen"/>
        <s v="Sheldon Deferred Capital"/>
        <s v="Sheldon Restrooms, Walls &amp; Roof"/>
        <s v="Stege Quickstart"/>
        <s v="Stege E-Rate Technology"/>
        <s v="Stege Additional"/>
        <s v="Stege Deferred Capital"/>
        <s v="Stege New Construction"/>
        <s v="Stege Project Tech"/>
        <s v="Stege F&amp;E"/>
        <s v="Stewart New Construction"/>
        <s v="Stewart Portables"/>
        <s v="Stewart Quickstart"/>
        <s v="Stewart F&amp;E"/>
        <s v="Stewart E-Rate Technology"/>
        <s v="Stewart Additional"/>
        <s v="Stewart Community Kitchen"/>
        <s v="Stewart Restrooms, Walls &amp; Roof"/>
        <s v="Tara Hills New Construction"/>
        <s v="Tara Hills Quickstart"/>
        <s v="Tara Hills F&amp;E"/>
        <s v="Tara Hills E-Rate Technology"/>
        <s v="Tara Hills Additional"/>
        <s v="Tara Hills Community Kitchen"/>
        <s v="Tara Hills Deferred Capital"/>
        <s v="Tara Hills Restrooms, Walls &amp; Roof"/>
        <s v="Valley View Quickstart"/>
        <s v="Valley View E-Rate Technology"/>
        <s v="Valley View Additional"/>
        <s v="Valley View Deferred Capital"/>
        <s v="Valley View New Construction"/>
        <s v="Valley View Project Tech"/>
        <s v="Valley View F&amp;E"/>
        <s v="Verde New Construction"/>
        <s v="Verde Quickstart"/>
        <s v="Verde F&amp;E"/>
        <s v="Verde E-Rate Technology"/>
        <s v="Verde Additional"/>
        <s v="Verde Community Kitchen"/>
        <s v="Verde ES Site Work"/>
        <s v="Verde Restrooms, Walls &amp; Roof"/>
        <s v="Vista Hills Other"/>
        <s v="Vista Hills E-Rate Technology"/>
        <s v="Vista Hills Additional"/>
        <s v="Vista Hills Deferred Capital"/>
        <s v="Washington New Construction"/>
        <s v="Washington Quickstart"/>
        <s v="Washington F&amp;E"/>
        <s v="Washington E-Rate Technology"/>
        <s v="Washington Additional"/>
        <s v="Washington Community Kitchen"/>
        <s v="Washington Restrooms, Walls &amp; Roof"/>
        <s v="Wilson Quickstart"/>
        <s v="Wilson E-Rate Technology"/>
        <s v="Wilson Additional"/>
        <s v="Wilson New Construction"/>
        <s v="Wilson Project Tech"/>
        <s v="Wilson F&amp;E"/>
        <s v="Wilson Deferred Capital"/>
        <s v="West Hercules Other"/>
        <s v="Harbour Way Other"/>
        <s v="Adams MS Other"/>
        <s v="Adams MS Network Technology"/>
        <s v="Crespi MS Other"/>
        <s v="Crespi MS Network Technology"/>
        <s v="Crespi MS Deferred Capital"/>
        <s v="Crespi Deferred Capital"/>
        <s v="DeJean MS Network Technology"/>
        <s v="DeJean MS Deferred Capital"/>
        <s v="DeJean Wireless"/>
        <s v="Helms MS New Construction"/>
        <s v="Helms MS F&amp;E"/>
        <s v="Helms MS Network Technology"/>
        <s v="Hercules M/HS Other"/>
        <s v="Hercules M/HS Network Technology"/>
        <s v="Hercules M/HS Project Tech"/>
        <s v="Hercules MS F&amp;E"/>
        <s v="Pinole MS New Construction"/>
        <s v="Pinole MS F&amp;E"/>
        <s v="Pinole MS Network Technology"/>
        <s v="Portola MS New Construction"/>
        <s v="Portola MS F&amp;E"/>
        <s v="Portola MS Network Technology"/>
        <s v="De Anza HS Network Technology"/>
        <s v="De Anza HS New Construction"/>
        <s v="De Anza HS F&amp;E"/>
        <s v="De Anza HS Technology"/>
        <s v="El Cerrito HS New Construction"/>
        <s v="El Cerrito HS F&amp;E"/>
        <s v="El Cerrito HS Network Technology"/>
        <s v="El Cerrito HS Stadium"/>
        <s v="Gompers/LPS Other"/>
        <s v="Gompers/LPS Network Technology"/>
        <s v="Gompers/LPS New Construction"/>
        <s v="Gompers Cont High Project Tech"/>
        <s v="Gompers/LPS F&amp;E"/>
        <s v="Kennedy HS Track &amp; Field"/>
        <s v="Kennedy HS Other"/>
        <s v="Kennedy HS Network Technology"/>
        <s v="Kennedy HS New Construction"/>
        <s v="Kennedy HS Science Building"/>
        <s v="Kennedy HS F&amp;E"/>
        <s v="Kennedy HS Technology"/>
        <s v="Kennedy HS Swim Center"/>
        <s v="PVHS Track &amp; Field"/>
        <s v="Pinole Valley HS Other"/>
        <s v="PVHS Network Technology"/>
        <s v="Pinole Valley HS F&amp;E"/>
        <s v="PVHS Restrooms, Walls &amp; Roof"/>
        <s v="Pinole Valley HS New Construction"/>
        <s v="Pinole Valley High Project Tech"/>
        <s v="Richmond HS Track &amp; Field"/>
        <s v="Richmond HS Other"/>
        <s v="Richmond HS Network Technology"/>
        <s v="Richmond HS New Construction"/>
        <s v="Richmond HS F&amp;E"/>
        <s v="Richmond HS Technology"/>
        <s v="Richmond HS Project Tech"/>
        <s v="Vista HS Additional"/>
        <s v="Vista HS Other"/>
        <s v="Vista HS Restrooms, Walls &amp; Roof"/>
        <s v="North Campus Other"/>
        <s v="North Campus Network Technology"/>
        <s v="North Campus Deferred Capital"/>
        <s v="Hercules M/HS New Construction"/>
        <s v="Delta NSS Other"/>
        <s v="Kappa NSS Other"/>
        <s v="Omega NSS Other"/>
        <s v="Sigma NSS Other"/>
        <s v="Richmond Prep Additional"/>
        <s v="Program Coordination - Other"/>
        <s v="Room Ready Project - Tech"/>
        <s v="Program Coordination"/>
        <s v="District Expenditures"/>
        <s v="Program Network Technology"/>
        <s v="Measure J Ed Specs"/>
        <s v="Program Coordination - F&amp;E"/>
        <s v="Contingency"/>
        <s v="Msr 2010D Deferred Capital"/>
        <s v="District Wide Tech"/>
        <s v="Munis Implementation"/>
        <s v="Program Contingency"/>
        <s v="Technology"/>
        <s v="Program Coordination District Wide Tech" u="1"/>
      </sharedItems>
    </cacheField>
    <cacheField name="Orig Date" numFmtId="165">
      <sharedItems containsNonDate="0" containsDate="1" containsString="0" containsBlank="1" minDate="2002-04-24T00:00:00" maxDate="2013-02-07T00:00:00"/>
    </cacheField>
    <cacheField name="Original Budget" numFmtId="164">
      <sharedItems containsString="0" containsBlank="1" containsNumber="1" minValue="0" maxValue="102251688"/>
    </cacheField>
    <cacheField name="Accumulated Changes" numFmtId="164">
      <sharedItems containsString="0" containsBlank="1" containsNumber="1" minValue="-63353314" maxValue="49868537"/>
    </cacheField>
    <cacheField name="10/04/2011 Budget" numFmtId="164">
      <sharedItems containsBlank="1" containsMixedTypes="1" containsNumber="1" minValue="513" maxValue="123381967"/>
    </cacheField>
    <cacheField name="1/4/2012 Changes" numFmtId="37">
      <sharedItems containsString="0" containsBlank="1" containsNumber="1" containsInteger="1" minValue="250000" maxValue="250000"/>
    </cacheField>
    <cacheField name="2/6/13 Changes" numFmtId="164">
      <sharedItems containsString="0" containsBlank="1" containsNumber="1" minValue="-178048.11" maxValue="60000000"/>
    </cacheField>
    <cacheField name="3/20/13 Changes" numFmtId="164">
      <sharedItems containsString="0" containsBlank="1" containsNumber="1" containsInteger="1" minValue="1600000" maxValue="5000000"/>
    </cacheField>
    <cacheField name="4/10/13 Changes" numFmtId="164">
      <sharedItems containsString="0" containsBlank="1" containsNumber="1" containsInteger="1" minValue="-2000000" maxValue="12570946"/>
    </cacheField>
    <cacheField name="April 2013 CAMP" numFmtId="164">
      <sharedItems containsBlank="1" containsMixedTypes="1" containsNumber="1" containsInteger="1" minValue="-1516543" maxValue="940000"/>
    </cacheField>
    <cacheField name="7/24/13 Changes" numFmtId="164">
      <sharedItems containsString="0" containsBlank="1" containsNumber="1" containsInteger="1" minValue="816000" maxValue="19300000"/>
    </cacheField>
    <cacheField name="11/20/13 Changes" numFmtId="164">
      <sharedItems containsString="0" containsBlank="1" containsNumber="1" containsInteger="1" minValue="2500000" maxValue="14000000"/>
    </cacheField>
    <cacheField name="4/23/14 Changes" numFmtId="164">
      <sharedItems containsString="0" containsBlank="1" containsNumber="1" containsInteger="1" minValue="520000" maxValue="2200000"/>
    </cacheField>
    <cacheField name="8/13/2014 Changes" numFmtId="164">
      <sharedItems containsString="0" containsBlank="1" containsNumber="1" containsInteger="1" minValue="14888526" maxValue="14888526"/>
    </cacheField>
    <cacheField name="11/12/2014 Changes" numFmtId="164">
      <sharedItems containsString="0" containsBlank="1" containsNumber="1" containsInteger="1" minValue="13919660" maxValue="13919660"/>
    </cacheField>
    <cacheField name="Dec-2014 Realign" numFmtId="164">
      <sharedItems containsString="0" containsBlank="1" containsNumber="1" containsInteger="1" minValue="-516000" maxValue="350000"/>
    </cacheField>
    <cacheField name="x" numFmtId="164">
      <sharedItems containsNonDate="0" containsString="0" containsBlank="1"/>
    </cacheField>
    <cacheField name="Current Budget" numFmtId="164">
      <sharedItems containsSemiMixedTypes="0" containsString="0" containsNumber="1" minValue="0" maxValue="180000000"/>
    </cacheField>
    <cacheField name="April 2013 CAMP2" numFmtId="164">
      <sharedItems containsString="0" containsBlank="1" containsNumber="1" minValue="0" maxValue="180000000"/>
    </cacheField>
    <cacheField name="FYE 2014" numFmtId="164">
      <sharedItems containsSemiMixedTypes="0" containsString="0" containsNumber="1" minValue="0" maxValue="180000000"/>
    </cacheField>
    <cacheField name="City" numFmtId="37">
      <sharedItems/>
    </cacheField>
    <cacheField name="School_x000a_Type" numFmtId="37">
      <sharedItems/>
    </cacheField>
    <cacheField name="Phs Cd" numFmtId="0">
      <sharedItems/>
    </cacheField>
    <cacheField name="Phase Name" numFmtId="0">
      <sharedItems/>
    </cacheField>
    <cacheField name="Budget Line" numFmtId="0">
      <sharedItems/>
    </cacheField>
    <cacheField name="Sort" numFmtId="0">
      <sharedItems containsSemiMixedTypes="0" containsString="0" containsNumber="1" containsInteger="1" minValue="0" maxValue="6"/>
    </cacheField>
    <cacheField name="Prj Group" numFmtId="0">
      <sharedItems count="5">
        <s v="2000M"/>
        <s v="2005J"/>
        <s v="2010D"/>
        <s v="2002D"/>
        <s v="2012E"/>
      </sharedItems>
    </cacheField>
    <cacheField name="Project Group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4">
  <r>
    <x v="0"/>
    <x v="0"/>
    <s v="1041002-00"/>
    <x v="0"/>
    <d v="2004-01-28T00:00:00"/>
    <n v="15348953"/>
    <n v="1023120"/>
    <n v="16372073"/>
    <m/>
    <n v="0"/>
    <m/>
    <m/>
    <m/>
    <m/>
    <m/>
    <m/>
    <m/>
    <m/>
    <m/>
    <m/>
    <n v="16372073"/>
    <n v="16372073"/>
    <s v="San Pablo"/>
    <s v="Elementary"/>
    <s v="mph1b"/>
    <s v="Elementary Phase 1B"/>
    <x v="0"/>
    <x v="0"/>
    <x v="0"/>
    <x v="0"/>
  </r>
  <r>
    <x v="1"/>
    <x v="1"/>
    <s v="1041005-00"/>
    <x v="1"/>
    <d v="2002-04-24T00:00:00"/>
    <n v="8513"/>
    <n v="9649"/>
    <n v="18162"/>
    <m/>
    <n v="0"/>
    <m/>
    <m/>
    <m/>
    <m/>
    <m/>
    <m/>
    <m/>
    <m/>
    <m/>
    <m/>
    <n v="18162"/>
    <n v="18162"/>
    <s v="San Pablo"/>
    <s v="Elementary"/>
    <s v="QS"/>
    <s v="Quick Start Projects"/>
    <x v="1"/>
    <x v="1"/>
    <x v="0"/>
    <x v="0"/>
  </r>
  <r>
    <x v="2"/>
    <x v="2"/>
    <s v="1041008-00"/>
    <x v="2"/>
    <d v="2004-10-20T00:00:00"/>
    <n v="308694"/>
    <n v="113573"/>
    <n v="422267"/>
    <m/>
    <n v="0"/>
    <m/>
    <m/>
    <m/>
    <m/>
    <m/>
    <m/>
    <m/>
    <m/>
    <m/>
    <m/>
    <n v="422267"/>
    <n v="422267"/>
    <s v="San Pablo"/>
    <s v="Elementary"/>
    <s v="M_F&amp;E"/>
    <s v="Furniture &amp; Equipment"/>
    <x v="2"/>
    <x v="2"/>
    <x v="0"/>
    <x v="0"/>
  </r>
  <r>
    <x v="3"/>
    <x v="3"/>
    <s v="1041009-00"/>
    <x v="3"/>
    <d v="2004-10-20T00:00:00"/>
    <n v="326711"/>
    <n v="-6669"/>
    <n v="320042"/>
    <m/>
    <n v="0"/>
    <m/>
    <m/>
    <m/>
    <m/>
    <m/>
    <m/>
    <m/>
    <m/>
    <m/>
    <m/>
    <n v="320042"/>
    <n v="320042"/>
    <s v="San Pablo"/>
    <s v="Elementary"/>
    <s v="ERT_M"/>
    <s v="Network and Technology"/>
    <x v="3"/>
    <x v="3"/>
    <x v="0"/>
    <x v="0"/>
  </r>
  <r>
    <x v="4"/>
    <x v="4"/>
    <s v="1041010-00"/>
    <x v="4"/>
    <d v="2006-05-23T00:00:00"/>
    <n v="1483179"/>
    <n v="48995"/>
    <n v="1532174"/>
    <m/>
    <n v="0"/>
    <m/>
    <m/>
    <m/>
    <m/>
    <m/>
    <m/>
    <m/>
    <m/>
    <m/>
    <m/>
    <n v="1532174"/>
    <n v="1532174"/>
    <s v="San Pablo"/>
    <s v="Elementary"/>
    <s v="m_add"/>
    <s v="Additional Projects"/>
    <x v="4"/>
    <x v="1"/>
    <x v="0"/>
    <x v="0"/>
  </r>
  <r>
    <x v="5"/>
    <x v="5"/>
    <s v="1041011-00"/>
    <x v="5"/>
    <d v="2006-03-20T00:00:00"/>
    <n v="205074"/>
    <n v="27745"/>
    <n v="232819"/>
    <m/>
    <n v="0"/>
    <m/>
    <m/>
    <m/>
    <m/>
    <m/>
    <m/>
    <m/>
    <m/>
    <m/>
    <m/>
    <n v="232819"/>
    <n v="232819"/>
    <s v="San Pablo"/>
    <s v="Elementary"/>
    <s v="KITCH"/>
    <s v="Community Kitchens"/>
    <x v="5"/>
    <x v="1"/>
    <x v="0"/>
    <x v="0"/>
  </r>
  <r>
    <x v="6"/>
    <x v="6"/>
    <s v="1041223-16"/>
    <x v="6"/>
    <d v="2011-08-25T00:00:00"/>
    <n v="51268.2"/>
    <n v="0"/>
    <n v="51268.2"/>
    <m/>
    <n v="-22708.199999999997"/>
    <m/>
    <m/>
    <m/>
    <m/>
    <m/>
    <m/>
    <m/>
    <m/>
    <m/>
    <m/>
    <n v="28560"/>
    <n v="28560"/>
    <s v="San Pablo"/>
    <s v="Elementary"/>
    <s v="j_new"/>
    <s v="Additional Projects"/>
    <x v="4"/>
    <x v="1"/>
    <x v="1"/>
    <x v="1"/>
  </r>
  <r>
    <x v="7"/>
    <x v="1"/>
    <s v="1051005-00"/>
    <x v="7"/>
    <d v="2002-04-24T00:00:00"/>
    <n v="7196"/>
    <n v="8230"/>
    <n v="15426"/>
    <m/>
    <n v="0"/>
    <m/>
    <m/>
    <m/>
    <m/>
    <m/>
    <m/>
    <m/>
    <m/>
    <m/>
    <m/>
    <n v="15426"/>
    <n v="15426"/>
    <s v="Richmond"/>
    <s v="Elementary"/>
    <s v="QS"/>
    <s v="Quick Start Projects"/>
    <x v="1"/>
    <x v="1"/>
    <x v="0"/>
    <x v="0"/>
  </r>
  <r>
    <x v="8"/>
    <x v="7"/>
    <s v="1051006-02"/>
    <x v="8"/>
    <d v="2004-01-28T00:00:00"/>
    <n v="477800"/>
    <n v="-114871"/>
    <n v="362929"/>
    <m/>
    <n v="0"/>
    <m/>
    <m/>
    <m/>
    <m/>
    <m/>
    <m/>
    <m/>
    <m/>
    <m/>
    <m/>
    <n v="362929"/>
    <n v="362929"/>
    <s v="Richmond"/>
    <s v="Elementary"/>
    <s v="CH_HA"/>
    <s v="Chavez &amp; Hanna Ranch"/>
    <x v="6"/>
    <x v="4"/>
    <x v="0"/>
    <x v="0"/>
  </r>
  <r>
    <x v="9"/>
    <x v="3"/>
    <s v="1051009-00"/>
    <x v="9"/>
    <d v="2004-10-20T00:00:00"/>
    <n v="193801"/>
    <n v="-11534"/>
    <n v="182267"/>
    <m/>
    <n v="0"/>
    <m/>
    <m/>
    <m/>
    <m/>
    <m/>
    <m/>
    <m/>
    <m/>
    <m/>
    <m/>
    <n v="182267"/>
    <n v="182267"/>
    <s v="Richmond"/>
    <s v="Elementary"/>
    <s v="ERT_M"/>
    <s v="Network and Technology"/>
    <x v="3"/>
    <x v="3"/>
    <x v="0"/>
    <x v="0"/>
  </r>
  <r>
    <x v="10"/>
    <x v="8"/>
    <s v="1051218-00"/>
    <x v="10"/>
    <d v="2010-08-24T00:00:00"/>
    <n v="660986.61"/>
    <n v="0"/>
    <n v="660986.61"/>
    <m/>
    <n v="0"/>
    <m/>
    <m/>
    <m/>
    <m/>
    <m/>
    <m/>
    <m/>
    <m/>
    <m/>
    <m/>
    <n v="660986.61"/>
    <n v="660986.61"/>
    <s v="Richmond"/>
    <s v="Elementary"/>
    <s v="JCAP"/>
    <s v="Deferred Capital Projects"/>
    <x v="7"/>
    <x v="1"/>
    <x v="1"/>
    <x v="1"/>
  </r>
  <r>
    <x v="11"/>
    <x v="9"/>
    <s v="10810038-00"/>
    <x v="11"/>
    <m/>
    <m/>
    <n v="0"/>
    <m/>
    <m/>
    <n v="250000"/>
    <m/>
    <m/>
    <m/>
    <m/>
    <m/>
    <m/>
    <m/>
    <m/>
    <m/>
    <m/>
    <n v="250000"/>
    <n v="250000"/>
    <s v="El Cerrito"/>
    <s v="Elementary"/>
    <s v="D2010"/>
    <s v="School Renovation"/>
    <x v="8"/>
    <x v="0"/>
    <x v="2"/>
    <x v="2"/>
  </r>
  <r>
    <x v="12"/>
    <x v="8"/>
    <s v="1081218-00"/>
    <x v="12"/>
    <d v="2010-08-24T00:00:00"/>
    <n v="34011.67"/>
    <n v="0"/>
    <n v="34011.67"/>
    <m/>
    <n v="0"/>
    <m/>
    <m/>
    <m/>
    <m/>
    <m/>
    <m/>
    <m/>
    <m/>
    <m/>
    <m/>
    <n v="34011.67"/>
    <n v="34011.67"/>
    <s v="El Cerrito"/>
    <s v="Elementary"/>
    <s v="JCAP"/>
    <s v="Deferred Capital Projects"/>
    <x v="7"/>
    <x v="1"/>
    <x v="1"/>
    <x v="1"/>
  </r>
  <r>
    <x v="13"/>
    <x v="1"/>
    <s v="1091005-00"/>
    <x v="13"/>
    <d v="2002-04-24T00:00:00"/>
    <n v="130917"/>
    <n v="151554"/>
    <n v="282471"/>
    <m/>
    <n v="0"/>
    <m/>
    <m/>
    <m/>
    <m/>
    <m/>
    <m/>
    <m/>
    <m/>
    <m/>
    <m/>
    <n v="282471"/>
    <n v="282471"/>
    <s v="El Cerrito"/>
    <s v="Elementary"/>
    <s v="QS"/>
    <s v="Quick Start Projects"/>
    <x v="1"/>
    <x v="1"/>
    <x v="0"/>
    <x v="0"/>
  </r>
  <r>
    <x v="14"/>
    <x v="3"/>
    <s v="1091009-00"/>
    <x v="14"/>
    <d v="2004-10-20T00:00:00"/>
    <n v="24096"/>
    <n v="-4610"/>
    <n v="19486"/>
    <m/>
    <n v="0"/>
    <m/>
    <m/>
    <m/>
    <m/>
    <m/>
    <m/>
    <m/>
    <m/>
    <m/>
    <m/>
    <n v="19486"/>
    <n v="19486"/>
    <s v="El Cerrito"/>
    <s v="Elementary"/>
    <s v="ERT_M"/>
    <s v="Network and Technology"/>
    <x v="3"/>
    <x v="3"/>
    <x v="0"/>
    <x v="0"/>
  </r>
  <r>
    <x v="15"/>
    <x v="10"/>
    <s v="1091202-00"/>
    <x v="15"/>
    <d v="2004-10-20T00:00:00"/>
    <n v="11746491"/>
    <n v="-11396491"/>
    <n v="350000"/>
    <m/>
    <n v="0"/>
    <m/>
    <m/>
    <m/>
    <m/>
    <m/>
    <m/>
    <m/>
    <m/>
    <m/>
    <m/>
    <n v="350000"/>
    <n v="350000"/>
    <s v="El Cerrito"/>
    <s v="Elementary"/>
    <s v="jph1"/>
    <s v="Elementary Renovation"/>
    <x v="9"/>
    <x v="0"/>
    <x v="1"/>
    <x v="1"/>
  </r>
  <r>
    <x v="16"/>
    <x v="11"/>
    <s v="1081003-00"/>
    <x v="16"/>
    <m/>
    <m/>
    <m/>
    <s v="$2441 not included in Primavera"/>
    <m/>
    <m/>
    <m/>
    <m/>
    <m/>
    <m/>
    <m/>
    <m/>
    <m/>
    <m/>
    <m/>
    <m/>
    <n v="0"/>
    <m/>
    <s v="El Cerrito"/>
    <s v="Elementary"/>
    <s v="m_oth"/>
    <s v="Renovation Phase 2A - 3"/>
    <x v="10"/>
    <x v="4"/>
    <x v="0"/>
    <x v="0"/>
  </r>
  <r>
    <x v="17"/>
    <x v="11"/>
    <s v="1101003-00"/>
    <x v="17"/>
    <d v="2004-01-28T00:00:00"/>
    <n v="14164600"/>
    <n v="-13997797"/>
    <n v="166803"/>
    <m/>
    <n v="0"/>
    <m/>
    <m/>
    <m/>
    <m/>
    <m/>
    <m/>
    <m/>
    <m/>
    <m/>
    <m/>
    <n v="166803"/>
    <n v="166803"/>
    <s v="Pinole"/>
    <s v="Elementary"/>
    <s v="m_oth"/>
    <s v="Renovation Phase 2A - 3"/>
    <x v="10"/>
    <x v="4"/>
    <x v="0"/>
    <x v="0"/>
  </r>
  <r>
    <x v="18"/>
    <x v="1"/>
    <s v="1101005-00"/>
    <x v="18"/>
    <d v="2002-04-24T00:00:00"/>
    <n v="115025"/>
    <n v="138217"/>
    <n v="253242"/>
    <m/>
    <n v="0"/>
    <m/>
    <m/>
    <m/>
    <m/>
    <m/>
    <m/>
    <m/>
    <m/>
    <m/>
    <m/>
    <n v="253242"/>
    <n v="253242"/>
    <s v="Pinole"/>
    <s v="Elementary"/>
    <s v="QS"/>
    <s v="Quick Start Projects"/>
    <x v="1"/>
    <x v="1"/>
    <x v="0"/>
    <x v="0"/>
  </r>
  <r>
    <x v="19"/>
    <x v="3"/>
    <s v="1101009-00"/>
    <x v="19"/>
    <d v="2004-10-20T00:00:00"/>
    <n v="18"/>
    <n v="51276"/>
    <n v="51294"/>
    <m/>
    <n v="0"/>
    <m/>
    <m/>
    <m/>
    <m/>
    <m/>
    <m/>
    <m/>
    <m/>
    <m/>
    <m/>
    <n v="51294"/>
    <n v="51294"/>
    <s v="Pinole"/>
    <s v="Elementary"/>
    <s v="ERT_M"/>
    <s v="Network and Technology"/>
    <x v="3"/>
    <x v="3"/>
    <x v="0"/>
    <x v="0"/>
  </r>
  <r>
    <x v="20"/>
    <x v="4"/>
    <s v="1101010-00"/>
    <x v="20"/>
    <d v="2006-03-20T00:00:00"/>
    <n v="10137"/>
    <n v="58360"/>
    <n v="68497"/>
    <m/>
    <n v="0"/>
    <m/>
    <m/>
    <m/>
    <m/>
    <m/>
    <m/>
    <m/>
    <m/>
    <m/>
    <m/>
    <n v="68497"/>
    <n v="68497"/>
    <s v="Pinole"/>
    <s v="Elementary"/>
    <s v="m_add"/>
    <s v="Additional Projects"/>
    <x v="4"/>
    <x v="1"/>
    <x v="0"/>
    <x v="0"/>
  </r>
  <r>
    <x v="21"/>
    <x v="12"/>
    <s v="1101215-00"/>
    <x v="20"/>
    <d v="2011-08-24T00:00:00"/>
    <n v="53416"/>
    <n v="0"/>
    <n v="53416"/>
    <m/>
    <n v="0"/>
    <m/>
    <m/>
    <m/>
    <m/>
    <m/>
    <m/>
    <m/>
    <m/>
    <m/>
    <m/>
    <n v="53416"/>
    <n v="53416"/>
    <s v="Pinole"/>
    <s v="Elementary"/>
    <s v="j_new"/>
    <s v="Additional Projects"/>
    <x v="4"/>
    <x v="1"/>
    <x v="1"/>
    <x v="1"/>
  </r>
  <r>
    <x v="22"/>
    <x v="8"/>
    <s v="1101218-00"/>
    <x v="21"/>
    <d v="2010-08-24T00:00:00"/>
    <n v="334697.56"/>
    <n v="0"/>
    <n v="334697.56"/>
    <m/>
    <n v="0"/>
    <m/>
    <m/>
    <m/>
    <m/>
    <m/>
    <m/>
    <m/>
    <m/>
    <m/>
    <m/>
    <n v="334697.56"/>
    <n v="334697.56"/>
    <s v="Pinole"/>
    <s v="Elementary"/>
    <s v="JCAP"/>
    <s v="Deferred Capital Projects"/>
    <x v="7"/>
    <x v="1"/>
    <x v="1"/>
    <x v="1"/>
  </r>
  <r>
    <x v="23"/>
    <x v="13"/>
    <s v="1101612-01"/>
    <x v="21"/>
    <d v="2011-06-22T00:00:00"/>
    <n v="480000"/>
    <n v="0"/>
    <n v="480000"/>
    <m/>
    <m/>
    <m/>
    <m/>
    <m/>
    <m/>
    <m/>
    <m/>
    <m/>
    <m/>
    <m/>
    <m/>
    <n v="480000"/>
    <n v="480000"/>
    <s v="Pinole"/>
    <s v="Elementary"/>
    <s v="D2DfCp"/>
    <s v="Deferred Capital Projects"/>
    <x v="7"/>
    <x v="1"/>
    <x v="2"/>
    <x v="2"/>
  </r>
  <r>
    <x v="24"/>
    <x v="1"/>
    <s v="1121005-00"/>
    <x v="22"/>
    <d v="2002-04-24T00:00:00"/>
    <n v="172709"/>
    <n v="210713"/>
    <n v="383422"/>
    <m/>
    <n v="0"/>
    <m/>
    <m/>
    <m/>
    <m/>
    <m/>
    <m/>
    <m/>
    <m/>
    <m/>
    <m/>
    <n v="383422"/>
    <n v="383422"/>
    <s v="Richmond"/>
    <s v="Elementary"/>
    <s v="QS"/>
    <s v="Quick Start Projects"/>
    <x v="1"/>
    <x v="1"/>
    <x v="0"/>
    <x v="0"/>
  </r>
  <r>
    <x v="25"/>
    <x v="3"/>
    <s v="1121009-00"/>
    <x v="23"/>
    <d v="2004-10-20T00:00:00"/>
    <n v="14014"/>
    <n v="24069"/>
    <n v="38083"/>
    <m/>
    <n v="0"/>
    <m/>
    <m/>
    <m/>
    <m/>
    <m/>
    <m/>
    <m/>
    <m/>
    <m/>
    <m/>
    <n v="38083"/>
    <n v="38083"/>
    <s v="Richmond"/>
    <s v="Elementary"/>
    <s v="ERT_M"/>
    <s v="Network and Technology"/>
    <x v="3"/>
    <x v="3"/>
    <x v="0"/>
    <x v="0"/>
  </r>
  <r>
    <x v="26"/>
    <x v="4"/>
    <s v="1121010-00"/>
    <x v="24"/>
    <m/>
    <n v="0"/>
    <n v="56804"/>
    <n v="56804"/>
    <m/>
    <n v="0"/>
    <m/>
    <m/>
    <m/>
    <m/>
    <m/>
    <m/>
    <m/>
    <m/>
    <m/>
    <m/>
    <n v="56804"/>
    <n v="56804"/>
    <s v="Richmond"/>
    <s v="Elementary"/>
    <s v="m_add"/>
    <s v="Additional Projects"/>
    <x v="4"/>
    <x v="1"/>
    <x v="0"/>
    <x v="0"/>
  </r>
  <r>
    <x v="27"/>
    <x v="14"/>
    <s v="1121341-00"/>
    <x v="25"/>
    <d v="2004-01-28T00:00:00"/>
    <n v="10291324"/>
    <n v="21708676"/>
    <n v="32000000"/>
    <m/>
    <m/>
    <m/>
    <m/>
    <m/>
    <m/>
    <n v="9500000"/>
    <m/>
    <m/>
    <m/>
    <m/>
    <m/>
    <n v="41500000"/>
    <n v="41500000"/>
    <s v="Richmond"/>
    <s v="Elementary"/>
    <s v="D2010"/>
    <s v="School Renovation"/>
    <x v="11"/>
    <x v="0"/>
    <x v="2"/>
    <x v="2"/>
  </r>
  <r>
    <x v="28"/>
    <x v="15"/>
    <s v="1121394-00"/>
    <x v="26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TCH"/>
    <s v="Network and Technology"/>
    <x v="3"/>
    <x v="3"/>
    <x v="2"/>
    <x v="2"/>
  </r>
  <r>
    <x v="29"/>
    <x v="16"/>
    <s v="1121397-00"/>
    <x v="27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F&amp;E"/>
    <s v="Furniture &amp; Equipment"/>
    <x v="2"/>
    <x v="2"/>
    <x v="2"/>
    <x v="2"/>
  </r>
  <r>
    <x v="30"/>
    <x v="1"/>
    <s v="1151005-00"/>
    <x v="28"/>
    <d v="2002-04-24T00:00:00"/>
    <n v="181504"/>
    <n v="224705"/>
    <n v="406209"/>
    <m/>
    <n v="0"/>
    <m/>
    <m/>
    <m/>
    <m/>
    <m/>
    <m/>
    <m/>
    <m/>
    <m/>
    <m/>
    <n v="406209"/>
    <n v="406209"/>
    <s v="San Pablo"/>
    <s v="Elementary"/>
    <s v="QS"/>
    <s v="Quick Start Projects"/>
    <x v="1"/>
    <x v="1"/>
    <x v="0"/>
    <x v="0"/>
  </r>
  <r>
    <x v="31"/>
    <x v="3"/>
    <s v="1151009-00"/>
    <x v="29"/>
    <d v="2004-10-20T00:00:00"/>
    <n v="197087"/>
    <n v="-6828"/>
    <n v="190259"/>
    <m/>
    <n v="0"/>
    <m/>
    <m/>
    <m/>
    <m/>
    <m/>
    <m/>
    <m/>
    <m/>
    <m/>
    <m/>
    <n v="190259"/>
    <n v="190259"/>
    <s v="San Pablo"/>
    <s v="Elementary"/>
    <s v="ERT_M"/>
    <s v="Network and Technology"/>
    <x v="3"/>
    <x v="3"/>
    <x v="0"/>
    <x v="0"/>
  </r>
  <r>
    <x v="32"/>
    <x v="17"/>
    <s v="1151201-00"/>
    <x v="30"/>
    <d v="2004-10-20T00:00:00"/>
    <n v="11424926"/>
    <n v="20603623"/>
    <n v="32028549"/>
    <m/>
    <n v="0"/>
    <m/>
    <m/>
    <m/>
    <m/>
    <m/>
    <m/>
    <m/>
    <m/>
    <m/>
    <m/>
    <n v="32028549"/>
    <n v="32028549"/>
    <s v="San Pablo"/>
    <s v="Elementary"/>
    <s v="jph1"/>
    <s v="Elementary Renovation"/>
    <x v="12"/>
    <x v="0"/>
    <x v="1"/>
    <x v="1"/>
  </r>
  <r>
    <x v="33"/>
    <x v="18"/>
    <s v="1151220-00"/>
    <x v="31"/>
    <d v="2008-05-28T00:00:00"/>
    <n v="800000"/>
    <n v="0"/>
    <n v="800000"/>
    <m/>
    <m/>
    <m/>
    <m/>
    <n v="100000"/>
    <m/>
    <m/>
    <m/>
    <m/>
    <m/>
    <m/>
    <m/>
    <n v="900000"/>
    <n v="900000"/>
    <s v="San Pablo"/>
    <s v="Elementary"/>
    <s v="J_F&amp;E"/>
    <s v="Furniture &amp; Equipment"/>
    <x v="2"/>
    <x v="2"/>
    <x v="1"/>
    <x v="1"/>
  </r>
  <r>
    <x v="34"/>
    <x v="19"/>
    <s v="1151221-00"/>
    <x v="32"/>
    <d v="2008-05-28T00:00:00"/>
    <n v="370000"/>
    <n v="0"/>
    <n v="370000"/>
    <m/>
    <m/>
    <m/>
    <m/>
    <n v="-3274"/>
    <m/>
    <m/>
    <m/>
    <m/>
    <m/>
    <m/>
    <m/>
    <n v="366726"/>
    <n v="366726"/>
    <s v="San Pablo"/>
    <s v="Elementary"/>
    <s v="ERT_J"/>
    <s v="Network and Technology"/>
    <x v="3"/>
    <x v="3"/>
    <x v="1"/>
    <x v="1"/>
  </r>
  <r>
    <x v="35"/>
    <x v="0"/>
    <s v="1161002-00"/>
    <x v="33"/>
    <d v="2004-01-28T00:00:00"/>
    <n v="28000000"/>
    <n v="3615711"/>
    <n v="31615711"/>
    <m/>
    <n v="-93359"/>
    <m/>
    <m/>
    <m/>
    <m/>
    <m/>
    <m/>
    <m/>
    <m/>
    <m/>
    <m/>
    <n v="31522352"/>
    <n v="31522352"/>
    <s v="San Pablo"/>
    <s v="Elementary"/>
    <s v="mph1b"/>
    <s v="Elementary Phase 1B"/>
    <x v="0"/>
    <x v="0"/>
    <x v="0"/>
    <x v="0"/>
  </r>
  <r>
    <x v="36"/>
    <x v="1"/>
    <s v="1161005-00"/>
    <x v="34"/>
    <d v="2002-04-24T00:00:00"/>
    <n v="16009"/>
    <n v="18425"/>
    <n v="34434"/>
    <m/>
    <n v="0"/>
    <m/>
    <m/>
    <m/>
    <m/>
    <m/>
    <m/>
    <m/>
    <m/>
    <m/>
    <m/>
    <n v="34434"/>
    <n v="34434"/>
    <s v="San Pablo"/>
    <s v="Elementary"/>
    <s v="QS"/>
    <s v="Quick Start Projects"/>
    <x v="1"/>
    <x v="1"/>
    <x v="0"/>
    <x v="0"/>
  </r>
  <r>
    <x v="37"/>
    <x v="2"/>
    <s v="1161008-02"/>
    <x v="35"/>
    <d v="2004-10-20T00:00:00"/>
    <n v="412651"/>
    <n v="265433"/>
    <n v="678084"/>
    <m/>
    <n v="0"/>
    <m/>
    <m/>
    <m/>
    <m/>
    <m/>
    <m/>
    <m/>
    <m/>
    <m/>
    <m/>
    <n v="678084"/>
    <n v="678084"/>
    <s v="San Pablo"/>
    <s v="Elementary"/>
    <s v="M_F&amp;E"/>
    <s v="Furniture &amp; Equipment"/>
    <x v="2"/>
    <x v="2"/>
    <x v="0"/>
    <x v="0"/>
  </r>
  <r>
    <x v="38"/>
    <x v="3"/>
    <s v="1161009-00"/>
    <x v="36"/>
    <d v="2004-10-20T00:00:00"/>
    <n v="34458"/>
    <n v="111419"/>
    <n v="145877"/>
    <m/>
    <n v="0"/>
    <m/>
    <m/>
    <m/>
    <m/>
    <m/>
    <m/>
    <m/>
    <m/>
    <m/>
    <m/>
    <n v="145877"/>
    <n v="145877"/>
    <s v="San Pablo"/>
    <s v="Elementary"/>
    <s v="ERT_M"/>
    <s v="Network and Technology"/>
    <x v="3"/>
    <x v="3"/>
    <x v="0"/>
    <x v="0"/>
  </r>
  <r>
    <x v="39"/>
    <x v="6"/>
    <s v="1161223-01"/>
    <x v="37"/>
    <d v="2011-08-25T00:00:00"/>
    <n v="25960.87"/>
    <n v="0"/>
    <n v="25960.87"/>
    <m/>
    <n v="94054.13"/>
    <m/>
    <m/>
    <m/>
    <m/>
    <m/>
    <m/>
    <m/>
    <m/>
    <m/>
    <m/>
    <n v="120015"/>
    <n v="120015"/>
    <s v="San Pablo"/>
    <s v="Elementary"/>
    <s v="JRES"/>
    <s v="Restroom Repair"/>
    <x v="13"/>
    <x v="1"/>
    <x v="1"/>
    <x v="1"/>
  </r>
  <r>
    <x v="40"/>
    <x v="20"/>
    <s v="1161224-01"/>
    <x v="38"/>
    <d v="2011-08-24T00:00:00"/>
    <n v="330000"/>
    <n v="0"/>
    <n v="330000"/>
    <m/>
    <m/>
    <m/>
    <m/>
    <m/>
    <m/>
    <m/>
    <n v="520000"/>
    <m/>
    <m/>
    <m/>
    <m/>
    <n v="850000"/>
    <n v="330000"/>
    <s v="San Pablo"/>
    <s v="Elementary"/>
    <s v="j_new"/>
    <s v="Additional Projects"/>
    <x v="14"/>
    <x v="1"/>
    <x v="1"/>
    <x v="1"/>
  </r>
  <r>
    <x v="41"/>
    <x v="0"/>
    <s v="1171002-00"/>
    <x v="39"/>
    <d v="2004-01-28T00:00:00"/>
    <n v="10591866"/>
    <n v="507316"/>
    <n v="11099182"/>
    <m/>
    <n v="0"/>
    <m/>
    <m/>
    <m/>
    <m/>
    <m/>
    <m/>
    <m/>
    <m/>
    <m/>
    <m/>
    <n v="11099182"/>
    <n v="11099182"/>
    <s v="Pinole"/>
    <s v="Elementary"/>
    <s v="mph1b"/>
    <s v="Elementary Phase 1B"/>
    <x v="0"/>
    <x v="0"/>
    <x v="0"/>
    <x v="0"/>
  </r>
  <r>
    <x v="42"/>
    <x v="1"/>
    <s v="1171005-00"/>
    <x v="40"/>
    <d v="2002-04-24T00:00:00"/>
    <n v="13842"/>
    <n v="15763"/>
    <n v="29605"/>
    <m/>
    <n v="0"/>
    <m/>
    <m/>
    <m/>
    <m/>
    <m/>
    <m/>
    <m/>
    <m/>
    <m/>
    <m/>
    <n v="29605"/>
    <n v="29605"/>
    <s v="Pinole"/>
    <s v="Elementary"/>
    <s v="QS"/>
    <s v="Quick Start Projects"/>
    <x v="1"/>
    <x v="1"/>
    <x v="0"/>
    <x v="0"/>
  </r>
  <r>
    <x v="43"/>
    <x v="2"/>
    <s v="1171008-00"/>
    <x v="41"/>
    <d v="2004-10-20T00:00:00"/>
    <n v="210256"/>
    <n v="108056"/>
    <n v="318312"/>
    <m/>
    <n v="0"/>
    <m/>
    <m/>
    <m/>
    <m/>
    <m/>
    <m/>
    <m/>
    <m/>
    <m/>
    <m/>
    <n v="318312"/>
    <n v="318312"/>
    <s v="Pinole"/>
    <s v="Elementary"/>
    <s v="M_F&amp;E"/>
    <s v="Furniture &amp; Equipment"/>
    <x v="2"/>
    <x v="2"/>
    <x v="0"/>
    <x v="0"/>
  </r>
  <r>
    <x v="44"/>
    <x v="3"/>
    <s v="1171009-00"/>
    <x v="42"/>
    <d v="2004-10-20T00:00:00"/>
    <n v="5389"/>
    <n v="123793"/>
    <n v="129182"/>
    <m/>
    <n v="0"/>
    <m/>
    <m/>
    <m/>
    <m/>
    <m/>
    <m/>
    <m/>
    <m/>
    <m/>
    <m/>
    <n v="129182"/>
    <n v="129182"/>
    <s v="Pinole"/>
    <s v="Elementary"/>
    <s v="ERT_M"/>
    <s v="Network and Technology"/>
    <x v="3"/>
    <x v="3"/>
    <x v="0"/>
    <x v="0"/>
  </r>
  <r>
    <x v="45"/>
    <x v="4"/>
    <s v="1171010-00"/>
    <x v="43"/>
    <d v="2007-05-23T00:00:00"/>
    <n v="27141"/>
    <n v="31809"/>
    <n v="58950"/>
    <m/>
    <n v="0"/>
    <m/>
    <m/>
    <m/>
    <m/>
    <m/>
    <m/>
    <m/>
    <m/>
    <m/>
    <m/>
    <n v="58950"/>
    <n v="58950"/>
    <s v="Pinole"/>
    <s v="Elementary"/>
    <s v="m_add"/>
    <s v="Additional Projects"/>
    <x v="4"/>
    <x v="1"/>
    <x v="0"/>
    <x v="0"/>
  </r>
  <r>
    <x v="46"/>
    <x v="5"/>
    <s v="1171011-00"/>
    <x v="44"/>
    <d v="2006-03-20T00:00:00"/>
    <n v="297204"/>
    <n v="26013"/>
    <n v="323217"/>
    <m/>
    <n v="0"/>
    <m/>
    <m/>
    <m/>
    <m/>
    <m/>
    <m/>
    <m/>
    <m/>
    <m/>
    <m/>
    <n v="323217"/>
    <n v="323217"/>
    <s v="Pinole"/>
    <s v="Elementary"/>
    <s v="KITCH"/>
    <s v="Community Kitchens"/>
    <x v="5"/>
    <x v="1"/>
    <x v="0"/>
    <x v="0"/>
  </r>
  <r>
    <x v="47"/>
    <x v="6"/>
    <s v="1171223-12"/>
    <x v="45"/>
    <d v="2011-08-25T00:00:00"/>
    <n v="92643.199999999997"/>
    <n v="0"/>
    <n v="92643.199999999997"/>
    <m/>
    <n v="858039.8"/>
    <m/>
    <m/>
    <m/>
    <m/>
    <m/>
    <m/>
    <m/>
    <m/>
    <m/>
    <m/>
    <n v="950683"/>
    <n v="950683"/>
    <s v="Pinole"/>
    <s v="Elementary"/>
    <s v="JRES"/>
    <s v="Restroom Repair"/>
    <x v="13"/>
    <x v="1"/>
    <x v="1"/>
    <x v="1"/>
  </r>
  <r>
    <x v="48"/>
    <x v="11"/>
    <s v="1201003-00"/>
    <x v="46"/>
    <d v="2004-01-28T00:00:00"/>
    <n v="9272248"/>
    <n v="-9141498"/>
    <n v="130750"/>
    <m/>
    <n v="0"/>
    <m/>
    <m/>
    <m/>
    <m/>
    <m/>
    <m/>
    <m/>
    <m/>
    <m/>
    <m/>
    <n v="130750"/>
    <n v="130750"/>
    <s v="El Sobrante"/>
    <s v="Elementary"/>
    <s v="m_oth"/>
    <s v="Renovation Phase 2A - 3"/>
    <x v="10"/>
    <x v="4"/>
    <x v="0"/>
    <x v="0"/>
  </r>
  <r>
    <x v="49"/>
    <x v="1"/>
    <s v="1201005-00"/>
    <x v="47"/>
    <d v="2002-04-24T00:00:00"/>
    <n v="155072"/>
    <n v="193749"/>
    <n v="348821"/>
    <m/>
    <n v="0"/>
    <m/>
    <m/>
    <m/>
    <m/>
    <m/>
    <m/>
    <m/>
    <m/>
    <m/>
    <m/>
    <n v="348821"/>
    <n v="348821"/>
    <s v="El Sobrante"/>
    <s v="Elementary"/>
    <s v="QS"/>
    <s v="Quick Start Projects"/>
    <x v="1"/>
    <x v="1"/>
    <x v="0"/>
    <x v="0"/>
  </r>
  <r>
    <x v="50"/>
    <x v="3"/>
    <s v="1201009-00"/>
    <x v="48"/>
    <d v="2004-10-20T00:00:00"/>
    <n v="32271"/>
    <n v="-6460"/>
    <n v="25811"/>
    <m/>
    <n v="0"/>
    <m/>
    <m/>
    <m/>
    <m/>
    <m/>
    <m/>
    <m/>
    <m/>
    <m/>
    <m/>
    <n v="25811"/>
    <n v="25811"/>
    <s v="El Sobrante"/>
    <s v="Elementary"/>
    <s v="ERT_M"/>
    <s v="Network and Technology"/>
    <x v="3"/>
    <x v="3"/>
    <x v="0"/>
    <x v="0"/>
  </r>
  <r>
    <x v="51"/>
    <x v="1"/>
    <s v="1221005-00"/>
    <x v="49"/>
    <d v="2002-04-24T00:00:00"/>
    <n v="7590"/>
    <n v="8884"/>
    <n v="16474"/>
    <m/>
    <n v="0"/>
    <m/>
    <m/>
    <m/>
    <m/>
    <m/>
    <m/>
    <m/>
    <m/>
    <m/>
    <m/>
    <n v="16474"/>
    <n v="16474"/>
    <s v="Richmond"/>
    <s v="Elementary"/>
    <s v="QS"/>
    <s v="Quick Start Projects"/>
    <x v="1"/>
    <x v="1"/>
    <x v="0"/>
    <x v="0"/>
  </r>
  <r>
    <x v="52"/>
    <x v="3"/>
    <s v="1221009-00"/>
    <x v="50"/>
    <d v="2004-10-20T00:00:00"/>
    <n v="179354"/>
    <n v="3877"/>
    <n v="183231"/>
    <m/>
    <n v="0"/>
    <m/>
    <m/>
    <m/>
    <m/>
    <m/>
    <m/>
    <m/>
    <m/>
    <m/>
    <m/>
    <n v="183231"/>
    <n v="183231"/>
    <s v="Richmond"/>
    <s v="Elementary"/>
    <s v="ERT_M"/>
    <s v="Network and Technology"/>
    <x v="3"/>
    <x v="3"/>
    <x v="0"/>
    <x v="0"/>
  </r>
  <r>
    <x v="53"/>
    <x v="4"/>
    <s v="1221010-00"/>
    <x v="51"/>
    <m/>
    <n v="0"/>
    <n v="79745"/>
    <n v="79745"/>
    <m/>
    <n v="0"/>
    <m/>
    <m/>
    <m/>
    <m/>
    <m/>
    <m/>
    <m/>
    <m/>
    <m/>
    <m/>
    <n v="79745"/>
    <n v="79745"/>
    <s v="Richmond"/>
    <s v="Elementary"/>
    <s v="m_add"/>
    <s v="Additional Projects"/>
    <x v="4"/>
    <x v="1"/>
    <x v="0"/>
    <x v="0"/>
  </r>
  <r>
    <x v="54"/>
    <x v="8"/>
    <s v="1221218-00"/>
    <x v="52"/>
    <d v="2010-08-24T00:00:00"/>
    <n v="18380.990000000002"/>
    <n v="0"/>
    <n v="18380.990000000002"/>
    <m/>
    <n v="0"/>
    <m/>
    <m/>
    <m/>
    <m/>
    <m/>
    <m/>
    <m/>
    <m/>
    <m/>
    <m/>
    <n v="18380.990000000002"/>
    <n v="18380.990000000002"/>
    <s v="Richmond"/>
    <s v="Elementary"/>
    <s v="JCAP"/>
    <s v="Deferred Capital Projects"/>
    <x v="7"/>
    <x v="1"/>
    <x v="1"/>
    <x v="1"/>
  </r>
  <r>
    <x v="55"/>
    <x v="21"/>
    <s v="1221357-01"/>
    <x v="53"/>
    <d v="2004-01-28T00:00:00"/>
    <n v="12499389"/>
    <n v="22000611"/>
    <n v="34500000"/>
    <m/>
    <m/>
    <m/>
    <m/>
    <m/>
    <n v="19300000"/>
    <m/>
    <m/>
    <m/>
    <m/>
    <m/>
    <m/>
    <n v="53800000"/>
    <n v="53800000"/>
    <s v="Richmond"/>
    <s v="Elementary"/>
    <s v="D2010"/>
    <s v="School Renovation"/>
    <x v="15"/>
    <x v="0"/>
    <x v="2"/>
    <x v="2"/>
  </r>
  <r>
    <x v="56"/>
    <x v="15"/>
    <s v="1221394-00"/>
    <x v="54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TCH"/>
    <s v="Network and Technology"/>
    <x v="3"/>
    <x v="3"/>
    <x v="2"/>
    <x v="2"/>
  </r>
  <r>
    <x v="57"/>
    <x v="16"/>
    <s v="1221397-00"/>
    <x v="55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F&amp;E"/>
    <s v="Furniture &amp; Equipment"/>
    <x v="2"/>
    <x v="2"/>
    <x v="2"/>
    <x v="2"/>
  </r>
  <r>
    <x v="58"/>
    <x v="1"/>
    <s v="1231005-00"/>
    <x v="56"/>
    <d v="2002-04-24T00:00:00"/>
    <n v="224431"/>
    <n v="313240"/>
    <n v="537671"/>
    <m/>
    <n v="0"/>
    <m/>
    <m/>
    <m/>
    <m/>
    <m/>
    <m/>
    <m/>
    <m/>
    <m/>
    <m/>
    <n v="537671"/>
    <n v="537671"/>
    <s v="El Cerrito"/>
    <s v="Elementary"/>
    <s v="QS"/>
    <s v="Quick Start Projects"/>
    <x v="1"/>
    <x v="1"/>
    <x v="0"/>
    <x v="0"/>
  </r>
  <r>
    <x v="59"/>
    <x v="3"/>
    <s v="1231009-00"/>
    <x v="57"/>
    <d v="2004-10-20T00:00:00"/>
    <n v="126104"/>
    <n v="-94434"/>
    <n v="31670"/>
    <m/>
    <n v="0"/>
    <m/>
    <m/>
    <m/>
    <m/>
    <m/>
    <m/>
    <m/>
    <m/>
    <m/>
    <m/>
    <n v="31670"/>
    <n v="31670"/>
    <s v="El Cerrito"/>
    <s v="Elementary"/>
    <s v="ERT_M"/>
    <s v="Network and Technology"/>
    <x v="3"/>
    <x v="3"/>
    <x v="0"/>
    <x v="0"/>
  </r>
  <r>
    <x v="60"/>
    <x v="22"/>
    <s v="1231349-00"/>
    <x v="58"/>
    <d v="2004-01-28T00:00:00"/>
    <n v="9820821"/>
    <n v="24056784"/>
    <n v="33877605"/>
    <m/>
    <m/>
    <m/>
    <m/>
    <m/>
    <m/>
    <m/>
    <m/>
    <m/>
    <m/>
    <m/>
    <m/>
    <n v="33877605"/>
    <n v="33877605"/>
    <s v="El Cerrito"/>
    <s v="Elementary"/>
    <s v="D2010"/>
    <s v="School Renovation"/>
    <x v="16"/>
    <x v="0"/>
    <x v="2"/>
    <x v="2"/>
  </r>
  <r>
    <x v="61"/>
    <x v="15"/>
    <s v="1231394-00"/>
    <x v="59"/>
    <d v="2011-06-22T00:00:00"/>
    <n v="400000"/>
    <n v="0"/>
    <n v="400000"/>
    <m/>
    <m/>
    <m/>
    <m/>
    <m/>
    <m/>
    <m/>
    <m/>
    <m/>
    <m/>
    <m/>
    <m/>
    <n v="400000"/>
    <n v="400000"/>
    <s v="El Cerrito"/>
    <s v="Elementary"/>
    <s v="D2TCH"/>
    <s v="Network and Technology"/>
    <x v="3"/>
    <x v="3"/>
    <x v="2"/>
    <x v="2"/>
  </r>
  <r>
    <x v="62"/>
    <x v="16"/>
    <s v="1231397-00"/>
    <x v="60"/>
    <d v="2011-06-22T00:00:00"/>
    <n v="400000"/>
    <n v="0"/>
    <n v="400000"/>
    <m/>
    <m/>
    <m/>
    <m/>
    <m/>
    <m/>
    <m/>
    <m/>
    <m/>
    <m/>
    <m/>
    <m/>
    <n v="400000"/>
    <n v="400000"/>
    <s v="El Cerrito"/>
    <s v="Elementary"/>
    <s v="D2F&amp;E"/>
    <s v="Furniture &amp; Equipment"/>
    <x v="2"/>
    <x v="2"/>
    <x v="2"/>
    <x v="2"/>
  </r>
  <r>
    <x v="63"/>
    <x v="1"/>
    <s v="1241005-00"/>
    <x v="61"/>
    <d v="2002-04-24T00:00:00"/>
    <n v="141340"/>
    <n v="180342"/>
    <n v="321682"/>
    <m/>
    <n v="0"/>
    <m/>
    <m/>
    <m/>
    <m/>
    <m/>
    <m/>
    <m/>
    <m/>
    <m/>
    <m/>
    <n v="321682"/>
    <n v="321682"/>
    <s v="Richmond"/>
    <s v="Elementary"/>
    <s v="QS"/>
    <s v="Quick Start Projects"/>
    <x v="1"/>
    <x v="1"/>
    <x v="0"/>
    <x v="0"/>
  </r>
  <r>
    <x v="64"/>
    <x v="3"/>
    <s v="1241009-00"/>
    <x v="62"/>
    <d v="2004-10-20T00:00:00"/>
    <n v="177945"/>
    <n v="-11555"/>
    <n v="166390"/>
    <m/>
    <n v="0"/>
    <m/>
    <m/>
    <m/>
    <m/>
    <m/>
    <m/>
    <m/>
    <m/>
    <m/>
    <m/>
    <n v="166390"/>
    <n v="166390"/>
    <s v="Richmond"/>
    <s v="Elementary"/>
    <s v="ERT_M"/>
    <s v="Network and Technology"/>
    <x v="3"/>
    <x v="3"/>
    <x v="0"/>
    <x v="0"/>
  </r>
  <r>
    <x v="65"/>
    <x v="23"/>
    <s v="1241203-00"/>
    <x v="63"/>
    <d v="2004-10-20T00:00:00"/>
    <n v="10115209"/>
    <n v="17414175"/>
    <n v="27529384"/>
    <m/>
    <n v="2220616"/>
    <m/>
    <m/>
    <m/>
    <m/>
    <m/>
    <m/>
    <m/>
    <m/>
    <m/>
    <m/>
    <n v="29750000"/>
    <n v="29750000"/>
    <s v="Richmond"/>
    <s v="Elementary"/>
    <s v="jph1"/>
    <s v="Elementary Renovation"/>
    <x v="17"/>
    <x v="0"/>
    <x v="1"/>
    <x v="1"/>
  </r>
  <r>
    <x v="66"/>
    <x v="18"/>
    <s v="1241220-00"/>
    <x v="64"/>
    <d v="2008-05-28T00:00:00"/>
    <n v="750000"/>
    <n v="0"/>
    <n v="750000"/>
    <m/>
    <m/>
    <m/>
    <m/>
    <n v="150000"/>
    <m/>
    <m/>
    <m/>
    <m/>
    <m/>
    <m/>
    <m/>
    <n v="900000"/>
    <n v="900000"/>
    <s v="Richmond"/>
    <s v="Elementary"/>
    <s v="J_F&amp;E"/>
    <s v="Furniture &amp; Equipment"/>
    <x v="2"/>
    <x v="2"/>
    <x v="1"/>
    <x v="1"/>
  </r>
  <r>
    <x v="67"/>
    <x v="19"/>
    <s v="1241221-00"/>
    <x v="65"/>
    <d v="2008-05-28T00:00:00"/>
    <n v="360000"/>
    <n v="0"/>
    <n v="360000"/>
    <m/>
    <m/>
    <m/>
    <m/>
    <n v="144828"/>
    <m/>
    <m/>
    <m/>
    <m/>
    <m/>
    <m/>
    <m/>
    <n v="504828"/>
    <n v="504828"/>
    <s v="Richmond"/>
    <s v="Elementary"/>
    <s v="ERT_J"/>
    <s v="Network and Technology"/>
    <x v="3"/>
    <x v="3"/>
    <x v="1"/>
    <x v="1"/>
  </r>
  <r>
    <x v="68"/>
    <x v="11"/>
    <s v="1251003-00"/>
    <x v="66"/>
    <d v="2004-01-28T00:00:00"/>
    <n v="29666068"/>
    <n v="-29503166"/>
    <n v="162902"/>
    <m/>
    <n v="0"/>
    <m/>
    <m/>
    <m/>
    <m/>
    <m/>
    <m/>
    <m/>
    <m/>
    <m/>
    <m/>
    <n v="162902"/>
    <n v="162902"/>
    <s v="Richmond"/>
    <s v="Elementary"/>
    <s v="m_oth"/>
    <s v="Renovation Phase 2A - 3"/>
    <x v="10"/>
    <x v="4"/>
    <x v="0"/>
    <x v="0"/>
  </r>
  <r>
    <x v="69"/>
    <x v="1"/>
    <s v="1251005-00"/>
    <x v="67"/>
    <d v="2002-04-24T00:00:00"/>
    <n v="199582"/>
    <n v="255116"/>
    <n v="454698"/>
    <m/>
    <n v="0"/>
    <m/>
    <m/>
    <m/>
    <m/>
    <m/>
    <m/>
    <m/>
    <m/>
    <m/>
    <m/>
    <n v="454698"/>
    <n v="454698"/>
    <s v="Richmond"/>
    <s v="Elementary"/>
    <s v="QS"/>
    <s v="Quick Start Projects"/>
    <x v="1"/>
    <x v="1"/>
    <x v="0"/>
    <x v="0"/>
  </r>
  <r>
    <x v="70"/>
    <x v="3"/>
    <s v="1251009-00"/>
    <x v="68"/>
    <d v="2004-10-20T00:00:00"/>
    <n v="275644"/>
    <n v="-11698"/>
    <n v="263946"/>
    <m/>
    <n v="0"/>
    <m/>
    <m/>
    <m/>
    <m/>
    <m/>
    <m/>
    <m/>
    <m/>
    <m/>
    <m/>
    <n v="263946"/>
    <n v="263946"/>
    <s v="Richmond"/>
    <s v="Elementary"/>
    <s v="ERT_M"/>
    <s v="Network and Technology"/>
    <x v="3"/>
    <x v="3"/>
    <x v="0"/>
    <x v="0"/>
  </r>
  <r>
    <x v="71"/>
    <x v="4"/>
    <s v="1251010-00"/>
    <x v="69"/>
    <m/>
    <n v="0"/>
    <n v="77440"/>
    <n v="77440"/>
    <m/>
    <n v="0"/>
    <m/>
    <m/>
    <m/>
    <m/>
    <m/>
    <m/>
    <m/>
    <m/>
    <m/>
    <m/>
    <n v="77440"/>
    <n v="77440"/>
    <s v="Richmond"/>
    <s v="Elementary"/>
    <s v="m_add"/>
    <s v="Additional Projects"/>
    <x v="4"/>
    <x v="1"/>
    <x v="0"/>
    <x v="0"/>
  </r>
  <r>
    <x v="72"/>
    <x v="8"/>
    <s v="1251218-00"/>
    <x v="70"/>
    <d v="2010-08-24T00:00:00"/>
    <n v="309373.7"/>
    <n v="0"/>
    <n v="309373.7"/>
    <m/>
    <n v="0"/>
    <m/>
    <m/>
    <m/>
    <m/>
    <m/>
    <m/>
    <m/>
    <m/>
    <m/>
    <m/>
    <n v="309373.7"/>
    <n v="309373.7"/>
    <s v="Richmond"/>
    <s v="Elementary"/>
    <s v="JCAP"/>
    <s v="Deferred Capital Projects"/>
    <x v="7"/>
    <x v="1"/>
    <x v="1"/>
    <x v="1"/>
  </r>
  <r>
    <x v="73"/>
    <x v="13"/>
    <s v="1251612-02"/>
    <x v="70"/>
    <d v="2011-06-22T00:00:00"/>
    <n v="625000"/>
    <n v="0"/>
    <n v="625000"/>
    <m/>
    <m/>
    <m/>
    <m/>
    <m/>
    <m/>
    <m/>
    <m/>
    <m/>
    <m/>
    <m/>
    <m/>
    <n v="625000"/>
    <n v="625000"/>
    <s v="Richmond"/>
    <s v="Elementary"/>
    <s v="D2DfCp"/>
    <s v="Deferred Capital Projects"/>
    <x v="7"/>
    <x v="1"/>
    <x v="2"/>
    <x v="2"/>
  </r>
  <r>
    <x v="74"/>
    <x v="24"/>
    <s v="1261001-00"/>
    <x v="71"/>
    <d v="2004-01-28T00:00:00"/>
    <n v="14837719"/>
    <n v="-1131043"/>
    <n v="13706676"/>
    <m/>
    <n v="24058"/>
    <m/>
    <m/>
    <m/>
    <m/>
    <m/>
    <m/>
    <m/>
    <m/>
    <m/>
    <m/>
    <n v="13730734"/>
    <n v="13730734"/>
    <s v="Hercules"/>
    <s v="Elementary"/>
    <s v="mph1a"/>
    <s v="Elementary Phase 1A"/>
    <x v="18"/>
    <x v="0"/>
    <x v="0"/>
    <x v="0"/>
  </r>
  <r>
    <x v="75"/>
    <x v="1"/>
    <s v="1261005-00"/>
    <x v="72"/>
    <d v="2002-04-24T00:00:00"/>
    <n v="6749"/>
    <n v="7900"/>
    <n v="14649"/>
    <m/>
    <n v="0"/>
    <m/>
    <m/>
    <m/>
    <m/>
    <m/>
    <m/>
    <m/>
    <m/>
    <m/>
    <m/>
    <n v="14649"/>
    <n v="14649"/>
    <s v="Hercules"/>
    <s v="Elementary"/>
    <s v="QS"/>
    <s v="Quick Start Projects"/>
    <x v="1"/>
    <x v="1"/>
    <x v="0"/>
    <x v="0"/>
  </r>
  <r>
    <x v="76"/>
    <x v="2"/>
    <s v="1261008-00"/>
    <x v="73"/>
    <d v="2004-10-20T00:00:00"/>
    <n v="187939"/>
    <n v="98640"/>
    <n v="286579"/>
    <m/>
    <n v="0"/>
    <m/>
    <m/>
    <m/>
    <m/>
    <m/>
    <m/>
    <m/>
    <m/>
    <m/>
    <m/>
    <n v="286579"/>
    <n v="286579"/>
    <s v="Hercules"/>
    <s v="Elementary"/>
    <s v="M_F&amp;E"/>
    <s v="Furniture &amp; Equipment"/>
    <x v="2"/>
    <x v="2"/>
    <x v="0"/>
    <x v="0"/>
  </r>
  <r>
    <x v="77"/>
    <x v="3"/>
    <s v="1261009-00"/>
    <x v="74"/>
    <d v="2004-10-20T00:00:00"/>
    <n v="192882"/>
    <n v="-11534"/>
    <n v="181348"/>
    <m/>
    <n v="0"/>
    <m/>
    <m/>
    <m/>
    <m/>
    <m/>
    <m/>
    <m/>
    <m/>
    <m/>
    <m/>
    <n v="181348"/>
    <n v="181348"/>
    <s v="Hercules"/>
    <s v="Elementary"/>
    <s v="ERT_M"/>
    <s v="Network and Technology"/>
    <x v="3"/>
    <x v="3"/>
    <x v="0"/>
    <x v="0"/>
  </r>
  <r>
    <x v="78"/>
    <x v="5"/>
    <s v="1261011-00"/>
    <x v="75"/>
    <d v="2006-03-20T00:00:00"/>
    <n v="220980"/>
    <n v="58494"/>
    <n v="279474"/>
    <m/>
    <n v="0"/>
    <m/>
    <m/>
    <m/>
    <m/>
    <m/>
    <m/>
    <m/>
    <m/>
    <m/>
    <m/>
    <n v="279474"/>
    <n v="279474"/>
    <s v="Hercules"/>
    <s v="Elementary"/>
    <s v="KITCH"/>
    <s v="Community Kitchens"/>
    <x v="5"/>
    <x v="1"/>
    <x v="0"/>
    <x v="0"/>
  </r>
  <r>
    <x v="79"/>
    <x v="8"/>
    <s v="1261218-00"/>
    <x v="76"/>
    <d v="2010-08-24T00:00:00"/>
    <n v="34936.51"/>
    <n v="0"/>
    <n v="34936.51"/>
    <m/>
    <n v="0"/>
    <m/>
    <m/>
    <m/>
    <m/>
    <m/>
    <m/>
    <m/>
    <m/>
    <m/>
    <m/>
    <n v="34936.51"/>
    <n v="34936.51"/>
    <s v="Hercules"/>
    <s v="Elementary"/>
    <s v="JCAP"/>
    <s v="Deferred Capital Projects"/>
    <x v="7"/>
    <x v="1"/>
    <x v="1"/>
    <x v="1"/>
  </r>
  <r>
    <x v="80"/>
    <x v="6"/>
    <s v="1261223-00"/>
    <x v="77"/>
    <d v="2011-08-25T00:00:00"/>
    <n v="630036.06000000006"/>
    <n v="0"/>
    <n v="630036.06000000006"/>
    <m/>
    <n v="669168.93999999994"/>
    <m/>
    <m/>
    <m/>
    <m/>
    <m/>
    <m/>
    <m/>
    <m/>
    <m/>
    <m/>
    <n v="1299205"/>
    <n v="1299205"/>
    <s v="Hercules"/>
    <s v="Elementary"/>
    <s v="JRES"/>
    <s v="Restroom Repair"/>
    <x v="13"/>
    <x v="1"/>
    <x v="1"/>
    <x v="1"/>
  </r>
  <r>
    <x v="81"/>
    <x v="25"/>
    <s v="1261612-00"/>
    <x v="78"/>
    <m/>
    <m/>
    <m/>
    <m/>
    <m/>
    <m/>
    <m/>
    <m/>
    <m/>
    <m/>
    <m/>
    <m/>
    <m/>
    <m/>
    <n v="166000"/>
    <m/>
    <n v="166000"/>
    <n v="1299205"/>
    <s v="Hercules"/>
    <s v="Elementary"/>
    <s v="JRES"/>
    <s v="Restroom Repair"/>
    <x v="13"/>
    <x v="1"/>
    <x v="1"/>
    <x v="1"/>
  </r>
  <r>
    <x v="82"/>
    <x v="24"/>
    <s v="1271001-00"/>
    <x v="79"/>
    <d v="2004-01-28T00:00:00"/>
    <n v="13960354"/>
    <n v="4024611"/>
    <n v="17984965"/>
    <m/>
    <n v="65829"/>
    <m/>
    <m/>
    <m/>
    <m/>
    <m/>
    <m/>
    <m/>
    <m/>
    <m/>
    <m/>
    <n v="18050794"/>
    <n v="18050794"/>
    <s v="El Cerrito"/>
    <s v="Elementary"/>
    <s v="mph1a"/>
    <s v="Elementary Phase 1A"/>
    <x v="18"/>
    <x v="0"/>
    <x v="0"/>
    <x v="0"/>
  </r>
  <r>
    <x v="83"/>
    <x v="1"/>
    <s v="1271005-00"/>
    <x v="80"/>
    <d v="2002-04-24T00:00:00"/>
    <n v="2375"/>
    <n v="2782"/>
    <n v="5157"/>
    <m/>
    <n v="0"/>
    <m/>
    <m/>
    <m/>
    <m/>
    <m/>
    <m/>
    <m/>
    <m/>
    <m/>
    <m/>
    <n v="5157"/>
    <n v="5157"/>
    <s v="El Cerrito"/>
    <s v="Elementary"/>
    <s v="QS"/>
    <s v="Quick Start Projects"/>
    <x v="1"/>
    <x v="1"/>
    <x v="0"/>
    <x v="0"/>
  </r>
  <r>
    <x v="84"/>
    <x v="2"/>
    <s v="1271008-00"/>
    <x v="81"/>
    <d v="2004-10-20T00:00:00"/>
    <n v="211048"/>
    <n v="164929"/>
    <n v="375977"/>
    <m/>
    <n v="0"/>
    <m/>
    <m/>
    <m/>
    <m/>
    <m/>
    <m/>
    <m/>
    <m/>
    <m/>
    <m/>
    <n v="375977"/>
    <n v="375977"/>
    <s v="El Cerrito"/>
    <s v="Elementary"/>
    <s v="M_F&amp;E"/>
    <s v="Furniture &amp; Equipment"/>
    <x v="2"/>
    <x v="2"/>
    <x v="0"/>
    <x v="0"/>
  </r>
  <r>
    <x v="85"/>
    <x v="3"/>
    <s v="1271009-00"/>
    <x v="82"/>
    <d v="2004-10-20T00:00:00"/>
    <n v="169454"/>
    <n v="-12332"/>
    <n v="157122"/>
    <m/>
    <n v="0"/>
    <m/>
    <m/>
    <m/>
    <m/>
    <m/>
    <m/>
    <m/>
    <m/>
    <m/>
    <m/>
    <n v="157122"/>
    <n v="157122"/>
    <s v="El Cerrito"/>
    <s v="Elementary"/>
    <s v="ERT_M"/>
    <s v="Network and Technology"/>
    <x v="3"/>
    <x v="3"/>
    <x v="0"/>
    <x v="0"/>
  </r>
  <r>
    <x v="86"/>
    <x v="4"/>
    <s v="1271010-00"/>
    <x v="83"/>
    <d v="2006-05-23T00:00:00"/>
    <n v="866582"/>
    <n v="1767230"/>
    <n v="2633812"/>
    <m/>
    <n v="4800"/>
    <m/>
    <m/>
    <m/>
    <m/>
    <m/>
    <m/>
    <m/>
    <m/>
    <m/>
    <m/>
    <n v="2638612"/>
    <n v="2638612"/>
    <s v="El Cerrito"/>
    <s v="Elementary"/>
    <s v="m_add"/>
    <s v="Additional Projects"/>
    <x v="4"/>
    <x v="1"/>
    <x v="0"/>
    <x v="0"/>
  </r>
  <r>
    <x v="87"/>
    <x v="5"/>
    <s v="1271011-00"/>
    <x v="84"/>
    <d v="2006-03-20T00:00:00"/>
    <n v="322591"/>
    <n v="25869"/>
    <n v="348460"/>
    <m/>
    <n v="0"/>
    <m/>
    <m/>
    <m/>
    <m/>
    <m/>
    <m/>
    <m/>
    <m/>
    <m/>
    <m/>
    <n v="348460"/>
    <n v="348460"/>
    <s v="El Cerrito"/>
    <s v="Elementary"/>
    <s v="KITCH"/>
    <s v="Community Kitchens"/>
    <x v="5"/>
    <x v="1"/>
    <x v="0"/>
    <x v="0"/>
  </r>
  <r>
    <x v="88"/>
    <x v="8"/>
    <s v="1271218-00"/>
    <x v="85"/>
    <d v="2010-08-24T00:00:00"/>
    <n v="19168.240000000002"/>
    <n v="0"/>
    <n v="19168.240000000002"/>
    <m/>
    <n v="0"/>
    <m/>
    <m/>
    <m/>
    <m/>
    <m/>
    <m/>
    <m/>
    <m/>
    <m/>
    <m/>
    <n v="19168.240000000002"/>
    <n v="19168.240000000002"/>
    <s v="El Cerrito"/>
    <s v="Elementary"/>
    <s v="JCAP"/>
    <s v="Deferred Capital Projects"/>
    <x v="7"/>
    <x v="1"/>
    <x v="1"/>
    <x v="1"/>
  </r>
  <r>
    <x v="89"/>
    <x v="6"/>
    <s v="1271223-01"/>
    <x v="86"/>
    <d v="2011-08-25T00:00:00"/>
    <n v="22638.32"/>
    <n v="0"/>
    <n v="22638.32"/>
    <m/>
    <n v="1001259.68"/>
    <m/>
    <m/>
    <m/>
    <m/>
    <m/>
    <m/>
    <m/>
    <m/>
    <m/>
    <m/>
    <n v="1023898"/>
    <n v="1023898"/>
    <s v="El Cerrito"/>
    <s v="Elementary"/>
    <s v="JRES"/>
    <s v="Restroom Repair"/>
    <x v="13"/>
    <x v="1"/>
    <x v="1"/>
    <x v="1"/>
  </r>
  <r>
    <x v="90"/>
    <x v="1"/>
    <s v="1281005-00"/>
    <x v="87"/>
    <d v="2002-04-24T00:00:00"/>
    <n v="11480"/>
    <n v="8325"/>
    <n v="19805"/>
    <m/>
    <n v="0"/>
    <m/>
    <m/>
    <m/>
    <m/>
    <m/>
    <m/>
    <m/>
    <m/>
    <m/>
    <m/>
    <n v="19805"/>
    <n v="19805"/>
    <s v="Hercules"/>
    <s v="Elementary"/>
    <s v="QS"/>
    <s v="Quick Start Projects"/>
    <x v="1"/>
    <x v="1"/>
    <x v="0"/>
    <x v="0"/>
  </r>
  <r>
    <x v="91"/>
    <x v="7"/>
    <s v="1281006-00"/>
    <x v="88"/>
    <d v="2004-01-28T00:00:00"/>
    <n v="477800"/>
    <n v="295793"/>
    <n v="773593"/>
    <m/>
    <n v="0"/>
    <m/>
    <m/>
    <m/>
    <m/>
    <m/>
    <m/>
    <m/>
    <m/>
    <m/>
    <m/>
    <n v="773593"/>
    <n v="773593"/>
    <s v="Hercules"/>
    <s v="Elementary"/>
    <s v="CH_HA"/>
    <s v="Chavez &amp; Hanna Ranch"/>
    <x v="6"/>
    <x v="4"/>
    <x v="0"/>
    <x v="0"/>
  </r>
  <r>
    <x v="92"/>
    <x v="3"/>
    <s v="1281009-00"/>
    <x v="89"/>
    <d v="2004-10-20T00:00:00"/>
    <n v="12596"/>
    <n v="2425"/>
    <n v="15021"/>
    <m/>
    <n v="0"/>
    <m/>
    <m/>
    <m/>
    <m/>
    <m/>
    <m/>
    <m/>
    <m/>
    <m/>
    <m/>
    <n v="15021"/>
    <n v="15021"/>
    <s v="Hercules"/>
    <s v="Elementary"/>
    <s v="ERT_M"/>
    <s v="Network and Technology"/>
    <x v="3"/>
    <x v="3"/>
    <x v="0"/>
    <x v="0"/>
  </r>
  <r>
    <x v="93"/>
    <x v="4"/>
    <s v="1281010-00"/>
    <x v="90"/>
    <m/>
    <n v="0"/>
    <n v="76346"/>
    <n v="76346"/>
    <m/>
    <n v="0"/>
    <m/>
    <m/>
    <m/>
    <m/>
    <m/>
    <m/>
    <m/>
    <m/>
    <m/>
    <m/>
    <n v="76346"/>
    <n v="76346"/>
    <s v="Hercules"/>
    <s v="Elementary"/>
    <s v="m_add"/>
    <s v="Additional Projects"/>
    <x v="4"/>
    <x v="1"/>
    <x v="0"/>
    <x v="0"/>
  </r>
  <r>
    <x v="94"/>
    <x v="8"/>
    <s v="1281218-00"/>
    <x v="91"/>
    <d v="2010-08-24T00:00:00"/>
    <n v="179047.09"/>
    <n v="0"/>
    <n v="179047.09"/>
    <m/>
    <n v="0"/>
    <m/>
    <m/>
    <m/>
    <m/>
    <m/>
    <m/>
    <m/>
    <m/>
    <m/>
    <m/>
    <n v="179047.09"/>
    <n v="179047.09"/>
    <s v="Hercules"/>
    <s v="Elementary"/>
    <s v="JCAP"/>
    <s v="Deferred Capital Projects"/>
    <x v="7"/>
    <x v="1"/>
    <x v="1"/>
    <x v="1"/>
  </r>
  <r>
    <x v="95"/>
    <x v="0"/>
    <s v="1301002-00"/>
    <x v="92"/>
    <d v="2004-01-28T00:00:00"/>
    <n v="15687234"/>
    <n v="2484539"/>
    <n v="18171773"/>
    <m/>
    <n v="0"/>
    <m/>
    <m/>
    <m/>
    <m/>
    <m/>
    <m/>
    <m/>
    <m/>
    <m/>
    <m/>
    <n v="18171773"/>
    <n v="18171773"/>
    <s v="Kensington"/>
    <s v="Elementary"/>
    <s v="mph1b"/>
    <s v="Elementary Phase 1B"/>
    <x v="0"/>
    <x v="0"/>
    <x v="0"/>
    <x v="0"/>
  </r>
  <r>
    <x v="96"/>
    <x v="1"/>
    <s v="1301005-00"/>
    <x v="93"/>
    <d v="2002-04-24T00:00:00"/>
    <n v="2500"/>
    <n v="2928"/>
    <n v="5428"/>
    <m/>
    <n v="0"/>
    <m/>
    <m/>
    <m/>
    <m/>
    <m/>
    <m/>
    <m/>
    <m/>
    <m/>
    <m/>
    <n v="5428"/>
    <n v="5428"/>
    <s v="Kensington"/>
    <s v="Elementary"/>
    <s v="QS"/>
    <s v="Quick Start Projects"/>
    <x v="1"/>
    <x v="1"/>
    <x v="0"/>
    <x v="0"/>
  </r>
  <r>
    <x v="97"/>
    <x v="2"/>
    <s v="1301008-00"/>
    <x v="94"/>
    <d v="2004-10-20T00:00:00"/>
    <n v="327653"/>
    <n v="24194"/>
    <n v="351847"/>
    <m/>
    <n v="0"/>
    <m/>
    <m/>
    <m/>
    <m/>
    <m/>
    <m/>
    <m/>
    <m/>
    <m/>
    <m/>
    <n v="351847"/>
    <n v="351847"/>
    <s v="Kensington"/>
    <s v="Elementary"/>
    <s v="M_F&amp;E"/>
    <s v="Furniture &amp; Equipment"/>
    <x v="2"/>
    <x v="2"/>
    <x v="0"/>
    <x v="0"/>
  </r>
  <r>
    <x v="98"/>
    <x v="3"/>
    <s v="1301009-00"/>
    <x v="95"/>
    <d v="2004-10-20T00:00:00"/>
    <n v="90837"/>
    <n v="73780"/>
    <n v="164617"/>
    <m/>
    <n v="0"/>
    <m/>
    <m/>
    <m/>
    <m/>
    <m/>
    <m/>
    <m/>
    <m/>
    <m/>
    <m/>
    <n v="164617"/>
    <n v="164617"/>
    <s v="Kensington"/>
    <s v="Elementary"/>
    <s v="ERT_M"/>
    <s v="Network and Technology"/>
    <x v="3"/>
    <x v="3"/>
    <x v="0"/>
    <x v="0"/>
  </r>
  <r>
    <x v="99"/>
    <x v="5"/>
    <s v="1301011-00"/>
    <x v="96"/>
    <d v="2006-03-20T00:00:00"/>
    <n v="274446"/>
    <n v="20098"/>
    <n v="294544"/>
    <m/>
    <n v="0"/>
    <m/>
    <m/>
    <m/>
    <m/>
    <m/>
    <m/>
    <m/>
    <m/>
    <m/>
    <m/>
    <n v="294544"/>
    <n v="294544"/>
    <s v="Kensington"/>
    <s v="Elementary"/>
    <s v="KITCH"/>
    <s v="Community Kitchens"/>
    <x v="5"/>
    <x v="1"/>
    <x v="0"/>
    <x v="0"/>
  </r>
  <r>
    <x v="100"/>
    <x v="6"/>
    <s v="1301223-17"/>
    <x v="97"/>
    <d v="2011-08-25T00:00:00"/>
    <n v="15250.21"/>
    <n v="0"/>
    <n v="15250.21"/>
    <m/>
    <n v="53404.79"/>
    <m/>
    <m/>
    <m/>
    <m/>
    <m/>
    <m/>
    <m/>
    <m/>
    <m/>
    <m/>
    <n v="68655"/>
    <n v="68655"/>
    <s v="Kensington"/>
    <s v="Elementary"/>
    <s v="JRES"/>
    <s v="Restroom Repair"/>
    <x v="13"/>
    <x v="1"/>
    <x v="1"/>
    <x v="1"/>
  </r>
  <r>
    <x v="101"/>
    <x v="26"/>
    <s v="1311108-00"/>
    <x v="98"/>
    <d v="2004-10-20T00:00:00"/>
    <n v="118019"/>
    <n v="0"/>
    <n v="118020"/>
    <m/>
    <n v="0"/>
    <m/>
    <m/>
    <m/>
    <m/>
    <m/>
    <m/>
    <m/>
    <m/>
    <m/>
    <m/>
    <n v="118020"/>
    <n v="118020"/>
    <s v="Central"/>
    <s v="Elementary"/>
    <s v="d_oth"/>
    <s v="Phase 2A - 3"/>
    <x v="19"/>
    <x v="4"/>
    <x v="3"/>
    <x v="3"/>
  </r>
  <r>
    <x v="102"/>
    <x v="1"/>
    <s v="1321005-00"/>
    <x v="99"/>
    <d v="2002-04-24T00:00:00"/>
    <n v="43289"/>
    <n v="50671"/>
    <n v="93960"/>
    <m/>
    <n v="0"/>
    <m/>
    <m/>
    <m/>
    <m/>
    <m/>
    <m/>
    <m/>
    <m/>
    <m/>
    <m/>
    <n v="93960"/>
    <n v="93960"/>
    <s v="Richmond"/>
    <s v="Elementary"/>
    <s v="QS"/>
    <s v="Quick Start Projects"/>
    <x v="1"/>
    <x v="1"/>
    <x v="0"/>
    <x v="0"/>
  </r>
  <r>
    <x v="103"/>
    <x v="3"/>
    <s v="1321009-00"/>
    <x v="100"/>
    <d v="2004-10-20T00:00:00"/>
    <n v="241292"/>
    <n v="-15005"/>
    <n v="226287"/>
    <m/>
    <n v="0"/>
    <m/>
    <m/>
    <m/>
    <m/>
    <m/>
    <m/>
    <m/>
    <m/>
    <m/>
    <m/>
    <n v="226287"/>
    <n v="226287"/>
    <s v="Richmond"/>
    <s v="Elementary"/>
    <s v="ERT_M"/>
    <s v="Network and Technology"/>
    <x v="3"/>
    <x v="3"/>
    <x v="0"/>
    <x v="0"/>
  </r>
  <r>
    <x v="104"/>
    <x v="27"/>
    <s v="1321204-00"/>
    <x v="101"/>
    <d v="2004-10-20T00:00:00"/>
    <n v="15145705"/>
    <n v="8585380"/>
    <n v="23731085"/>
    <m/>
    <n v="0"/>
    <m/>
    <m/>
    <m/>
    <m/>
    <m/>
    <m/>
    <m/>
    <m/>
    <m/>
    <m/>
    <n v="23731085"/>
    <n v="23731085"/>
    <s v="Richmond"/>
    <s v="Elementary"/>
    <s v="jph1"/>
    <s v="Elementary Renovation"/>
    <x v="20"/>
    <x v="0"/>
    <x v="1"/>
    <x v="1"/>
  </r>
  <r>
    <x v="105"/>
    <x v="18"/>
    <s v="1321220-00"/>
    <x v="102"/>
    <d v="2008-05-28T00:00:00"/>
    <n v="700000"/>
    <n v="0"/>
    <n v="700000"/>
    <m/>
    <m/>
    <m/>
    <m/>
    <n v="200000"/>
    <m/>
    <m/>
    <m/>
    <m/>
    <m/>
    <m/>
    <m/>
    <n v="900000"/>
    <n v="900000"/>
    <s v="Richmond"/>
    <s v="Elementary"/>
    <s v="J_F&amp;E"/>
    <s v="Furniture &amp; Equipment"/>
    <x v="2"/>
    <x v="2"/>
    <x v="1"/>
    <x v="1"/>
  </r>
  <r>
    <x v="106"/>
    <x v="19"/>
    <s v="1321221-00"/>
    <x v="103"/>
    <d v="2008-05-28T00:00:00"/>
    <n v="360000"/>
    <n v="0"/>
    <n v="360000"/>
    <m/>
    <m/>
    <m/>
    <m/>
    <n v="-1554"/>
    <m/>
    <m/>
    <m/>
    <m/>
    <m/>
    <m/>
    <m/>
    <n v="358446"/>
    <n v="358446"/>
    <s v="Richmond"/>
    <s v="Elementary"/>
    <s v="ERT_J"/>
    <s v="Network and Technology"/>
    <x v="3"/>
    <x v="3"/>
    <x v="1"/>
    <x v="1"/>
  </r>
  <r>
    <x v="107"/>
    <x v="11"/>
    <s v="1341003-00"/>
    <x v="104"/>
    <d v="2004-01-28T00:00:00"/>
    <n v="24311921"/>
    <n v="-24159932"/>
    <n v="151989"/>
    <m/>
    <n v="0"/>
    <m/>
    <m/>
    <m/>
    <m/>
    <m/>
    <m/>
    <m/>
    <m/>
    <m/>
    <m/>
    <n v="151989"/>
    <n v="151989"/>
    <s v="San Pablo"/>
    <s v="Elementary"/>
    <s v="m_oth"/>
    <s v="Renovation Phase 2A - 3"/>
    <x v="10"/>
    <x v="4"/>
    <x v="0"/>
    <x v="0"/>
  </r>
  <r>
    <x v="108"/>
    <x v="28"/>
    <s v="13410039-00"/>
    <x v="105"/>
    <m/>
    <m/>
    <n v="0"/>
    <m/>
    <m/>
    <n v="500000"/>
    <m/>
    <m/>
    <m/>
    <m/>
    <m/>
    <m/>
    <m/>
    <m/>
    <m/>
    <m/>
    <n v="500000"/>
    <n v="500000"/>
    <s v="San Pablo"/>
    <s v="Elementary"/>
    <s v="D2010"/>
    <s v="School Renovation"/>
    <x v="21"/>
    <x v="0"/>
    <x v="2"/>
    <x v="2"/>
  </r>
  <r>
    <x v="109"/>
    <x v="1"/>
    <s v="1341005-00"/>
    <x v="106"/>
    <d v="2002-04-24T00:00:00"/>
    <n v="183828"/>
    <n v="230580"/>
    <n v="414408"/>
    <m/>
    <n v="0"/>
    <m/>
    <m/>
    <m/>
    <m/>
    <m/>
    <m/>
    <m/>
    <m/>
    <m/>
    <m/>
    <n v="414408"/>
    <n v="414408"/>
    <s v="San Pablo"/>
    <s v="Elementary"/>
    <s v="QS"/>
    <s v="Quick Start Projects"/>
    <x v="1"/>
    <x v="1"/>
    <x v="0"/>
    <x v="0"/>
  </r>
  <r>
    <x v="110"/>
    <x v="3"/>
    <s v="1341009-00"/>
    <x v="107"/>
    <d v="2004-10-20T00:00:00"/>
    <n v="138829"/>
    <n v="30486"/>
    <n v="169315"/>
    <m/>
    <n v="0"/>
    <m/>
    <m/>
    <m/>
    <m/>
    <m/>
    <m/>
    <m/>
    <m/>
    <m/>
    <m/>
    <n v="169315"/>
    <n v="169315"/>
    <s v="San Pablo"/>
    <s v="Elementary"/>
    <s v="ERT_M"/>
    <s v="Network and Technology"/>
    <x v="3"/>
    <x v="3"/>
    <x v="0"/>
    <x v="0"/>
  </r>
  <r>
    <x v="111"/>
    <x v="25"/>
    <s v="1341612-00"/>
    <x v="108"/>
    <d v="2004-10-20T00:00:00"/>
    <m/>
    <m/>
    <m/>
    <m/>
    <m/>
    <m/>
    <m/>
    <m/>
    <m/>
    <m/>
    <m/>
    <m/>
    <m/>
    <n v="350000"/>
    <m/>
    <n v="350000"/>
    <n v="169315"/>
    <s v="San Pablo"/>
    <s v="Elementary"/>
    <s v="ERT_M"/>
    <s v="Network and Technology"/>
    <x v="3"/>
    <x v="3"/>
    <x v="0"/>
    <x v="0"/>
  </r>
  <r>
    <x v="112"/>
    <x v="24"/>
    <s v="1351001-00"/>
    <x v="109"/>
    <d v="2004-01-28T00:00:00"/>
    <n v="14728172"/>
    <n v="1329907"/>
    <n v="16058079"/>
    <m/>
    <n v="34568"/>
    <m/>
    <m/>
    <m/>
    <m/>
    <m/>
    <m/>
    <m/>
    <m/>
    <m/>
    <m/>
    <n v="16092647"/>
    <n v="16092647"/>
    <s v="Richmond"/>
    <s v="Elementary"/>
    <s v="mph1a"/>
    <s v="Elementary Phase 1A"/>
    <x v="18"/>
    <x v="0"/>
    <x v="0"/>
    <x v="0"/>
  </r>
  <r>
    <x v="113"/>
    <x v="1"/>
    <s v="1351005-00"/>
    <x v="110"/>
    <d v="2002-04-24T00:00:00"/>
    <n v="49046"/>
    <n v="57411"/>
    <n v="106457"/>
    <m/>
    <n v="0"/>
    <m/>
    <m/>
    <m/>
    <m/>
    <m/>
    <m/>
    <m/>
    <m/>
    <m/>
    <m/>
    <n v="106457"/>
    <n v="106457"/>
    <s v="Richmond"/>
    <s v="Elementary"/>
    <s v="QS"/>
    <s v="Quick Start Projects"/>
    <x v="1"/>
    <x v="1"/>
    <x v="0"/>
    <x v="0"/>
  </r>
  <r>
    <x v="114"/>
    <x v="2"/>
    <s v="1351008-00"/>
    <x v="111"/>
    <d v="2004-10-20T00:00:00"/>
    <n v="10"/>
    <n v="325228"/>
    <n v="325238"/>
    <m/>
    <n v="0"/>
    <m/>
    <m/>
    <m/>
    <m/>
    <m/>
    <m/>
    <m/>
    <m/>
    <m/>
    <m/>
    <n v="325238"/>
    <n v="325238"/>
    <s v="Richmond"/>
    <s v="Elementary"/>
    <s v="M_F&amp;E"/>
    <s v="Furniture &amp; Equipment"/>
    <x v="2"/>
    <x v="2"/>
    <x v="0"/>
    <x v="0"/>
  </r>
  <r>
    <x v="115"/>
    <x v="3"/>
    <s v="1351009-00"/>
    <x v="112"/>
    <d v="2004-10-20T00:00:00"/>
    <n v="149059"/>
    <n v="-12774"/>
    <n v="136285"/>
    <m/>
    <n v="0"/>
    <m/>
    <m/>
    <m/>
    <m/>
    <m/>
    <m/>
    <m/>
    <m/>
    <m/>
    <m/>
    <n v="136285"/>
    <n v="136285"/>
    <s v="Richmond"/>
    <s v="Elementary"/>
    <s v="ERT_M"/>
    <s v="Network and Technology"/>
    <x v="3"/>
    <x v="3"/>
    <x v="0"/>
    <x v="0"/>
  </r>
  <r>
    <x v="116"/>
    <x v="5"/>
    <s v="1351011-00"/>
    <x v="113"/>
    <d v="2006-03-20T00:00:00"/>
    <n v="270197"/>
    <n v="37254"/>
    <n v="307451"/>
    <m/>
    <n v="0"/>
    <m/>
    <m/>
    <m/>
    <m/>
    <m/>
    <m/>
    <m/>
    <m/>
    <m/>
    <m/>
    <n v="307451"/>
    <n v="307451"/>
    <s v="Richmond"/>
    <s v="Elementary"/>
    <s v="KITCH"/>
    <s v="Community Kitchens"/>
    <x v="5"/>
    <x v="1"/>
    <x v="0"/>
    <x v="0"/>
  </r>
  <r>
    <x v="117"/>
    <x v="12"/>
    <s v="1351215-00"/>
    <x v="114"/>
    <d v="2011-08-24T00:00:00"/>
    <n v="6160"/>
    <n v="0"/>
    <n v="6160"/>
    <m/>
    <m/>
    <m/>
    <m/>
    <m/>
    <m/>
    <m/>
    <m/>
    <m/>
    <m/>
    <m/>
    <m/>
    <n v="6160"/>
    <n v="6160"/>
    <s v="Richmond"/>
    <s v="Elementary"/>
    <s v="j_new"/>
    <s v="Additional Projects"/>
    <x v="4"/>
    <x v="1"/>
    <x v="1"/>
    <x v="1"/>
  </r>
  <r>
    <x v="118"/>
    <x v="6"/>
    <s v="1351223-01"/>
    <x v="115"/>
    <d v="2011-08-25T00:00:00"/>
    <n v="23177.45"/>
    <n v="0"/>
    <n v="23177.45"/>
    <m/>
    <n v="316936.55"/>
    <m/>
    <m/>
    <m/>
    <m/>
    <m/>
    <m/>
    <m/>
    <m/>
    <m/>
    <m/>
    <n v="340114"/>
    <n v="340114"/>
    <s v="Richmond"/>
    <s v="Elementary"/>
    <s v="JRES"/>
    <s v="Restroom Repair"/>
    <x v="13"/>
    <x v="1"/>
    <x v="1"/>
    <x v="1"/>
  </r>
  <r>
    <x v="119"/>
    <x v="24"/>
    <s v="1371001-00"/>
    <x v="116"/>
    <d v="2004-01-28T00:00:00"/>
    <n v="10146098"/>
    <n v="1113051"/>
    <n v="11259149"/>
    <m/>
    <n v="34568"/>
    <m/>
    <m/>
    <m/>
    <m/>
    <m/>
    <m/>
    <m/>
    <m/>
    <m/>
    <m/>
    <n v="11293717"/>
    <n v="11293717"/>
    <s v="El Cerrito"/>
    <s v="Elementary"/>
    <s v="mph1a"/>
    <s v="Elementary Phase 1A"/>
    <x v="18"/>
    <x v="0"/>
    <x v="0"/>
    <x v="0"/>
  </r>
  <r>
    <x v="120"/>
    <x v="1"/>
    <s v="1371005-00"/>
    <x v="117"/>
    <d v="2002-04-24T00:00:00"/>
    <n v="7522"/>
    <n v="8489"/>
    <n v="16011"/>
    <m/>
    <n v="0"/>
    <m/>
    <m/>
    <m/>
    <m/>
    <m/>
    <m/>
    <m/>
    <m/>
    <m/>
    <m/>
    <n v="16011"/>
    <n v="16011"/>
    <s v="El Cerrito"/>
    <s v="Elementary"/>
    <s v="QS"/>
    <s v="Quick Start Projects"/>
    <x v="1"/>
    <x v="1"/>
    <x v="0"/>
    <x v="0"/>
  </r>
  <r>
    <x v="121"/>
    <x v="2"/>
    <s v="1371008-00"/>
    <x v="118"/>
    <d v="2004-10-20T00:00:00"/>
    <n v="151276"/>
    <n v="125937"/>
    <n v="277213"/>
    <m/>
    <n v="0"/>
    <m/>
    <m/>
    <m/>
    <m/>
    <m/>
    <m/>
    <m/>
    <m/>
    <m/>
    <m/>
    <n v="277213"/>
    <n v="277213"/>
    <s v="El Cerrito"/>
    <s v="Elementary"/>
    <s v="M_F&amp;E"/>
    <s v="Furniture &amp; Equipment"/>
    <x v="2"/>
    <x v="2"/>
    <x v="0"/>
    <x v="0"/>
  </r>
  <r>
    <x v="122"/>
    <x v="3"/>
    <s v="1371009-00"/>
    <x v="119"/>
    <d v="2004-10-20T00:00:00"/>
    <n v="98443"/>
    <n v="-6564"/>
    <n v="91879"/>
    <m/>
    <n v="0"/>
    <m/>
    <m/>
    <m/>
    <m/>
    <m/>
    <m/>
    <m/>
    <m/>
    <m/>
    <m/>
    <n v="91879"/>
    <n v="91879"/>
    <s v="El Cerrito"/>
    <s v="Elementary"/>
    <s v="ERT_M"/>
    <s v="Network and Technology"/>
    <x v="3"/>
    <x v="3"/>
    <x v="0"/>
    <x v="0"/>
  </r>
  <r>
    <x v="123"/>
    <x v="5"/>
    <s v="1371011-00"/>
    <x v="120"/>
    <d v="2006-03-20T00:00:00"/>
    <n v="249678"/>
    <n v="64552"/>
    <n v="314230"/>
    <m/>
    <n v="0"/>
    <m/>
    <m/>
    <m/>
    <m/>
    <m/>
    <m/>
    <m/>
    <m/>
    <m/>
    <m/>
    <n v="314230"/>
    <n v="314230"/>
    <s v="El Cerrito"/>
    <s v="Elementary"/>
    <s v="KITCH"/>
    <s v="Community Kitchens"/>
    <x v="5"/>
    <x v="1"/>
    <x v="0"/>
    <x v="0"/>
  </r>
  <r>
    <x v="124"/>
    <x v="12"/>
    <s v="1371215-00"/>
    <x v="121"/>
    <d v="2011-08-24T00:00:00"/>
    <n v="286432"/>
    <n v="0"/>
    <n v="286432"/>
    <m/>
    <n v="49078"/>
    <m/>
    <m/>
    <m/>
    <m/>
    <m/>
    <m/>
    <m/>
    <m/>
    <m/>
    <m/>
    <n v="335510"/>
    <n v="335510"/>
    <s v="El Cerrito"/>
    <s v="Elementary"/>
    <s v="j_new"/>
    <s v="Additional Projects"/>
    <x v="4"/>
    <x v="1"/>
    <x v="1"/>
    <x v="1"/>
  </r>
  <r>
    <x v="125"/>
    <x v="6"/>
    <s v="1371223-00"/>
    <x v="122"/>
    <d v="2011-08-25T00:00:00"/>
    <n v="149314.65"/>
    <n v="0"/>
    <n v="149314.65"/>
    <m/>
    <n v="46135.350000000006"/>
    <m/>
    <m/>
    <m/>
    <m/>
    <m/>
    <m/>
    <m/>
    <m/>
    <m/>
    <m/>
    <n v="195450"/>
    <n v="195450"/>
    <s v="El Cerrito"/>
    <s v="Elementary"/>
    <s v="JRES"/>
    <s v="Restroom Repair"/>
    <x v="13"/>
    <x v="1"/>
    <x v="1"/>
    <x v="1"/>
  </r>
  <r>
    <x v="126"/>
    <x v="0"/>
    <s v="1391002-00"/>
    <x v="123"/>
    <d v="2004-01-28T00:00:00"/>
    <n v="12129060"/>
    <n v="1617284"/>
    <n v="13746344"/>
    <m/>
    <n v="-13584"/>
    <m/>
    <m/>
    <m/>
    <m/>
    <m/>
    <m/>
    <m/>
    <m/>
    <m/>
    <m/>
    <n v="13732760"/>
    <n v="13732760"/>
    <s v="Richmond"/>
    <s v="Elementary"/>
    <s v="mph1b"/>
    <s v="Elementary Phase 1B"/>
    <x v="0"/>
    <x v="0"/>
    <x v="0"/>
    <x v="0"/>
  </r>
  <r>
    <x v="127"/>
    <x v="29"/>
    <s v="13910040-00"/>
    <x v="124"/>
    <m/>
    <m/>
    <n v="0"/>
    <m/>
    <m/>
    <n v="100000"/>
    <m/>
    <m/>
    <m/>
    <m/>
    <m/>
    <m/>
    <m/>
    <m/>
    <m/>
    <m/>
    <n v="100000"/>
    <n v="100000"/>
    <s v="Richmond"/>
    <s v="Elementary"/>
    <s v="D2010"/>
    <s v="School Renovation"/>
    <x v="22"/>
    <x v="0"/>
    <x v="2"/>
    <x v="2"/>
  </r>
  <r>
    <x v="128"/>
    <x v="1"/>
    <s v="1391005-00"/>
    <x v="125"/>
    <d v="2002-04-24T00:00:00"/>
    <n v="14785"/>
    <n v="16180"/>
    <n v="30965"/>
    <m/>
    <n v="0"/>
    <m/>
    <m/>
    <m/>
    <m/>
    <m/>
    <m/>
    <m/>
    <m/>
    <m/>
    <m/>
    <n v="30965"/>
    <n v="30965"/>
    <s v="Richmond"/>
    <s v="Elementary"/>
    <s v="QS"/>
    <s v="Quick Start Projects"/>
    <x v="1"/>
    <x v="1"/>
    <x v="0"/>
    <x v="0"/>
  </r>
  <r>
    <x v="129"/>
    <x v="2"/>
    <s v="1391008-00"/>
    <x v="126"/>
    <d v="2004-10-20T00:00:00"/>
    <n v="234434"/>
    <n v="90281"/>
    <n v="324715"/>
    <m/>
    <n v="0"/>
    <m/>
    <m/>
    <m/>
    <m/>
    <m/>
    <m/>
    <m/>
    <m/>
    <m/>
    <m/>
    <n v="324715"/>
    <n v="324715"/>
    <s v="Richmond"/>
    <s v="Elementary"/>
    <s v="M_F&amp;E"/>
    <s v="Furniture &amp; Equipment"/>
    <x v="2"/>
    <x v="2"/>
    <x v="0"/>
    <x v="0"/>
  </r>
  <r>
    <x v="130"/>
    <x v="3"/>
    <s v="1391009-00"/>
    <x v="127"/>
    <d v="2004-10-20T00:00:00"/>
    <n v="5389"/>
    <n v="127466"/>
    <n v="132855"/>
    <m/>
    <n v="0"/>
    <m/>
    <m/>
    <m/>
    <m/>
    <m/>
    <m/>
    <m/>
    <m/>
    <m/>
    <m/>
    <n v="132855"/>
    <n v="132855"/>
    <s v="Richmond"/>
    <s v="Elementary"/>
    <s v="ERT_M"/>
    <s v="Network and Technology"/>
    <x v="3"/>
    <x v="3"/>
    <x v="0"/>
    <x v="0"/>
  </r>
  <r>
    <x v="131"/>
    <x v="4"/>
    <s v="1391010-00"/>
    <x v="128"/>
    <d v="2006-05-23T00:00:00"/>
    <n v="981450"/>
    <n v="876130"/>
    <n v="1857580"/>
    <m/>
    <n v="0"/>
    <m/>
    <m/>
    <m/>
    <m/>
    <m/>
    <m/>
    <m/>
    <m/>
    <m/>
    <m/>
    <n v="1857580"/>
    <n v="1857580"/>
    <s v="Richmond"/>
    <s v="Elementary"/>
    <s v="m_add"/>
    <s v="Additional Projects"/>
    <x v="4"/>
    <x v="1"/>
    <x v="0"/>
    <x v="0"/>
  </r>
  <r>
    <x v="132"/>
    <x v="5"/>
    <s v="1391011-00"/>
    <x v="129"/>
    <d v="2006-03-20T00:00:00"/>
    <n v="212109"/>
    <n v="25632"/>
    <n v="237741"/>
    <m/>
    <n v="0"/>
    <m/>
    <m/>
    <m/>
    <m/>
    <m/>
    <m/>
    <m/>
    <m/>
    <m/>
    <m/>
    <n v="237741"/>
    <n v="237741"/>
    <s v="Richmond"/>
    <s v="Elementary"/>
    <s v="KITCH"/>
    <s v="Community Kitchens"/>
    <x v="5"/>
    <x v="1"/>
    <x v="0"/>
    <x v="0"/>
  </r>
  <r>
    <x v="133"/>
    <x v="12"/>
    <s v="1391215-00"/>
    <x v="128"/>
    <d v="2011-08-24T00:00:00"/>
    <n v="229846"/>
    <n v="0"/>
    <n v="229846"/>
    <m/>
    <n v="0"/>
    <m/>
    <m/>
    <m/>
    <m/>
    <m/>
    <m/>
    <m/>
    <m/>
    <m/>
    <m/>
    <n v="229846"/>
    <n v="229846"/>
    <s v="Richmond"/>
    <s v="Elementary"/>
    <s v="j_new"/>
    <s v="Additional Projects"/>
    <x v="4"/>
    <x v="1"/>
    <x v="1"/>
    <x v="1"/>
  </r>
  <r>
    <x v="134"/>
    <x v="6"/>
    <s v="1391223-18"/>
    <x v="130"/>
    <d v="2011-08-25T00:00:00"/>
    <n v="21291.279999999999"/>
    <n v="0"/>
    <n v="21291.279999999999"/>
    <m/>
    <n v="211268.72"/>
    <m/>
    <m/>
    <m/>
    <m/>
    <m/>
    <m/>
    <m/>
    <m/>
    <m/>
    <m/>
    <n v="232560"/>
    <n v="232560"/>
    <s v="Richmond"/>
    <s v="Elementary"/>
    <s v="JRES"/>
    <s v="Restroom Repair"/>
    <x v="13"/>
    <x v="1"/>
    <x v="1"/>
    <x v="1"/>
  </r>
  <r>
    <x v="135"/>
    <x v="24"/>
    <s v="1401001-00"/>
    <x v="131"/>
    <d v="2004-01-28T00:00:00"/>
    <n v="10438086"/>
    <n v="1121108"/>
    <n v="11559194"/>
    <m/>
    <n v="28208"/>
    <m/>
    <m/>
    <m/>
    <m/>
    <m/>
    <m/>
    <m/>
    <m/>
    <m/>
    <m/>
    <n v="11587402"/>
    <n v="11587402"/>
    <s v="Unincorporated"/>
    <s v="Elementary"/>
    <s v="mph1a"/>
    <s v="Elementary Phase 1A"/>
    <x v="18"/>
    <x v="0"/>
    <x v="0"/>
    <x v="0"/>
  </r>
  <r>
    <x v="136"/>
    <x v="1"/>
    <s v="1401005-00"/>
    <x v="132"/>
    <d v="2002-04-24T00:00:00"/>
    <n v="8882"/>
    <n v="10080"/>
    <n v="18962"/>
    <m/>
    <n v="0"/>
    <m/>
    <m/>
    <m/>
    <m/>
    <m/>
    <m/>
    <m/>
    <m/>
    <m/>
    <m/>
    <n v="18962"/>
    <n v="18962"/>
    <s v="Unincorporated"/>
    <s v="Elementary"/>
    <s v="QS"/>
    <s v="Quick Start Projects"/>
    <x v="1"/>
    <x v="1"/>
    <x v="0"/>
    <x v="0"/>
  </r>
  <r>
    <x v="137"/>
    <x v="2"/>
    <s v="1401008-00"/>
    <x v="133"/>
    <d v="2004-10-20T00:00:00"/>
    <n v="175718"/>
    <n v="107637"/>
    <n v="283355"/>
    <m/>
    <n v="0"/>
    <m/>
    <m/>
    <m/>
    <m/>
    <m/>
    <m/>
    <m/>
    <m/>
    <m/>
    <m/>
    <n v="283355"/>
    <n v="283355"/>
    <s v="Unincorporated"/>
    <s v="Elementary"/>
    <s v="M_F&amp;E"/>
    <s v="Furniture &amp; Equipment"/>
    <x v="2"/>
    <x v="2"/>
    <x v="0"/>
    <x v="0"/>
  </r>
  <r>
    <x v="138"/>
    <x v="3"/>
    <s v="1401009-00"/>
    <x v="134"/>
    <d v="2004-10-20T00:00:00"/>
    <n v="182188"/>
    <n v="-13388"/>
    <n v="168800"/>
    <m/>
    <n v="0"/>
    <m/>
    <m/>
    <m/>
    <m/>
    <m/>
    <m/>
    <m/>
    <m/>
    <m/>
    <m/>
    <n v="168800"/>
    <n v="168800"/>
    <s v="Unincorporated"/>
    <s v="Elementary"/>
    <s v="ERT_M"/>
    <s v="Network and Technology"/>
    <x v="3"/>
    <x v="3"/>
    <x v="0"/>
    <x v="0"/>
  </r>
  <r>
    <x v="139"/>
    <x v="4"/>
    <s v="1401010-00"/>
    <x v="135"/>
    <d v="2006-05-23T00:00:00"/>
    <n v="847592"/>
    <n v="-196952"/>
    <n v="650640"/>
    <m/>
    <n v="0"/>
    <m/>
    <m/>
    <m/>
    <m/>
    <m/>
    <m/>
    <m/>
    <m/>
    <m/>
    <m/>
    <n v="650640"/>
    <n v="650640"/>
    <s v="Unincorporated"/>
    <s v="Elementary"/>
    <s v="m_add"/>
    <s v="Additional Projects"/>
    <x v="4"/>
    <x v="1"/>
    <x v="0"/>
    <x v="0"/>
  </r>
  <r>
    <x v="140"/>
    <x v="5"/>
    <s v="1401011-00"/>
    <x v="136"/>
    <d v="2006-03-20T00:00:00"/>
    <n v="252250"/>
    <n v="13739"/>
    <n v="265989"/>
    <m/>
    <n v="0"/>
    <m/>
    <m/>
    <m/>
    <m/>
    <m/>
    <m/>
    <m/>
    <m/>
    <m/>
    <m/>
    <n v="265989"/>
    <n v="265989"/>
    <s v="Unincorporated"/>
    <s v="Elementary"/>
    <s v="KITCH"/>
    <s v="Community Kitchens"/>
    <x v="5"/>
    <x v="1"/>
    <x v="0"/>
    <x v="0"/>
  </r>
  <r>
    <x v="141"/>
    <x v="30"/>
    <s v="1401347-00"/>
    <x v="131"/>
    <d v="2011-06-22T00:00:00"/>
    <n v="4000000"/>
    <n v="0"/>
    <n v="4000000"/>
    <m/>
    <m/>
    <m/>
    <m/>
    <m/>
    <m/>
    <m/>
    <m/>
    <m/>
    <m/>
    <m/>
    <m/>
    <n v="4000000"/>
    <n v="4000000"/>
    <s v="Unincorporated"/>
    <s v="Elementary"/>
    <s v="D2010"/>
    <s v="School Renovation"/>
    <x v="23"/>
    <x v="0"/>
    <x v="2"/>
    <x v="2"/>
  </r>
  <r>
    <x v="142"/>
    <x v="0"/>
    <s v="1421002-00"/>
    <x v="137"/>
    <d v="2004-01-28T00:00:00"/>
    <n v="11893353"/>
    <n v="1650768"/>
    <n v="13544121"/>
    <m/>
    <n v="0"/>
    <m/>
    <m/>
    <m/>
    <m/>
    <m/>
    <m/>
    <m/>
    <m/>
    <m/>
    <m/>
    <n v="13544121"/>
    <n v="13544121"/>
    <s v="Richmond"/>
    <s v="Elementary"/>
    <s v="mph1b"/>
    <s v="Elementary Phase 1B"/>
    <x v="0"/>
    <x v="0"/>
    <x v="0"/>
    <x v="0"/>
  </r>
  <r>
    <x v="143"/>
    <x v="1"/>
    <s v="1421005-00"/>
    <x v="138"/>
    <d v="2002-04-24T00:00:00"/>
    <n v="10602"/>
    <n v="11984"/>
    <n v="22586"/>
    <m/>
    <n v="0"/>
    <m/>
    <m/>
    <m/>
    <m/>
    <m/>
    <m/>
    <m/>
    <m/>
    <m/>
    <m/>
    <n v="22586"/>
    <n v="22586"/>
    <s v="Richmond"/>
    <s v="Elementary"/>
    <s v="QS"/>
    <s v="Quick Start Projects"/>
    <x v="1"/>
    <x v="1"/>
    <x v="0"/>
    <x v="0"/>
  </r>
  <r>
    <x v="144"/>
    <x v="2"/>
    <s v="1421008-00"/>
    <x v="139"/>
    <d v="2004-10-20T00:00:00"/>
    <n v="231789"/>
    <n v="101917"/>
    <n v="333706"/>
    <m/>
    <n v="0"/>
    <m/>
    <m/>
    <m/>
    <m/>
    <m/>
    <m/>
    <m/>
    <m/>
    <m/>
    <m/>
    <n v="333706"/>
    <n v="333706"/>
    <s v="Richmond"/>
    <s v="Elementary"/>
    <s v="M_F&amp;E"/>
    <s v="Furniture &amp; Equipment"/>
    <x v="2"/>
    <x v="2"/>
    <x v="0"/>
    <x v="0"/>
  </r>
  <r>
    <x v="145"/>
    <x v="3"/>
    <s v="1421009-00"/>
    <x v="140"/>
    <d v="2004-10-20T00:00:00"/>
    <n v="5389"/>
    <n v="130151"/>
    <n v="135540"/>
    <m/>
    <n v="0"/>
    <m/>
    <m/>
    <m/>
    <m/>
    <m/>
    <m/>
    <m/>
    <m/>
    <m/>
    <m/>
    <n v="135540"/>
    <n v="135540"/>
    <s v="Richmond"/>
    <s v="Elementary"/>
    <s v="ERT_M"/>
    <s v="Network and Technology"/>
    <x v="3"/>
    <x v="3"/>
    <x v="0"/>
    <x v="0"/>
  </r>
  <r>
    <x v="146"/>
    <x v="4"/>
    <s v="1421010-00"/>
    <x v="141"/>
    <d v="2006-05-23T00:00:00"/>
    <n v="1110615"/>
    <n v="-44093"/>
    <n v="1066522"/>
    <m/>
    <n v="0"/>
    <m/>
    <m/>
    <m/>
    <m/>
    <m/>
    <m/>
    <m/>
    <m/>
    <m/>
    <m/>
    <n v="1066522"/>
    <n v="1066522"/>
    <s v="Richmond"/>
    <s v="Elementary"/>
    <s v="m_add"/>
    <s v="Additional Projects"/>
    <x v="4"/>
    <x v="1"/>
    <x v="0"/>
    <x v="0"/>
  </r>
  <r>
    <x v="147"/>
    <x v="5"/>
    <s v="1421011-00"/>
    <x v="142"/>
    <d v="2006-03-20T00:00:00"/>
    <n v="266276"/>
    <n v="39682"/>
    <n v="305958"/>
    <m/>
    <n v="0"/>
    <m/>
    <m/>
    <m/>
    <m/>
    <m/>
    <m/>
    <m/>
    <m/>
    <m/>
    <m/>
    <n v="305958"/>
    <n v="305958"/>
    <s v="Richmond"/>
    <s v="Elementary"/>
    <s v="KITCH"/>
    <s v="Community Kitchens"/>
    <x v="5"/>
    <x v="1"/>
    <x v="0"/>
    <x v="0"/>
  </r>
  <r>
    <x v="148"/>
    <x v="6"/>
    <s v="1421223-19"/>
    <x v="143"/>
    <d v="2011-08-25T00:00:00"/>
    <n v="36470.959999999999"/>
    <n v="0"/>
    <n v="36470.959999999999"/>
    <m/>
    <n v="197384.04"/>
    <m/>
    <m/>
    <m/>
    <m/>
    <m/>
    <m/>
    <m/>
    <m/>
    <m/>
    <m/>
    <n v="233855"/>
    <n v="233855"/>
    <s v="Richmond"/>
    <s v="Elementary"/>
    <s v="JRES"/>
    <s v="Restroom Repair"/>
    <x v="13"/>
    <x v="1"/>
    <x v="1"/>
    <x v="1"/>
  </r>
  <r>
    <x v="149"/>
    <x v="1"/>
    <s v="1441005-00"/>
    <x v="144"/>
    <d v="2002-04-24T00:00:00"/>
    <n v="321632"/>
    <n v="387787"/>
    <n v="709419"/>
    <m/>
    <n v="0"/>
    <m/>
    <m/>
    <m/>
    <m/>
    <m/>
    <m/>
    <m/>
    <m/>
    <m/>
    <m/>
    <n v="709419"/>
    <n v="709419"/>
    <s v="Richmond"/>
    <s v="Elementary"/>
    <s v="QS"/>
    <s v="Quick Start Projects"/>
    <x v="1"/>
    <x v="1"/>
    <x v="0"/>
    <x v="0"/>
  </r>
  <r>
    <x v="150"/>
    <x v="3"/>
    <s v="1441009-00"/>
    <x v="145"/>
    <d v="2004-10-20T00:00:00"/>
    <n v="73530"/>
    <n v="3895"/>
    <n v="77425"/>
    <m/>
    <n v="0"/>
    <m/>
    <m/>
    <m/>
    <m/>
    <m/>
    <m/>
    <m/>
    <m/>
    <m/>
    <m/>
    <n v="77425"/>
    <n v="77425"/>
    <s v="Richmond"/>
    <s v="Elementary"/>
    <s v="ERT_M"/>
    <s v="Network and Technology"/>
    <x v="3"/>
    <x v="3"/>
    <x v="0"/>
    <x v="0"/>
  </r>
  <r>
    <x v="151"/>
    <x v="31"/>
    <s v="1441205-00"/>
    <x v="146"/>
    <d v="2004-10-20T00:00:00"/>
    <n v="19274528"/>
    <n v="13206946"/>
    <n v="32481474"/>
    <m/>
    <n v="0"/>
    <m/>
    <m/>
    <m/>
    <m/>
    <m/>
    <m/>
    <n v="14888526"/>
    <m/>
    <m/>
    <m/>
    <n v="47370000"/>
    <n v="32481474"/>
    <s v="Richmond"/>
    <s v="Elementary"/>
    <s v="jph1"/>
    <s v="Elementary Renovation"/>
    <x v="24"/>
    <x v="0"/>
    <x v="1"/>
    <x v="1"/>
  </r>
  <r>
    <x v="152"/>
    <x v="18"/>
    <s v="1441220-00"/>
    <x v="147"/>
    <d v="2008-05-28T00:00:00"/>
    <n v="700000"/>
    <n v="0"/>
    <n v="700000"/>
    <m/>
    <m/>
    <m/>
    <m/>
    <n v="200000"/>
    <m/>
    <m/>
    <m/>
    <m/>
    <m/>
    <m/>
    <m/>
    <n v="900000"/>
    <n v="900000"/>
    <s v="Richmond"/>
    <s v="Elementary"/>
    <s v="J_F&amp;E"/>
    <s v="Furniture &amp; Equipment"/>
    <x v="2"/>
    <x v="2"/>
    <x v="1"/>
    <x v="1"/>
  </r>
  <r>
    <x v="153"/>
    <x v="19"/>
    <s v="1441221-00"/>
    <x v="148"/>
    <d v="2008-05-28T00:00:00"/>
    <n v="430000"/>
    <n v="0"/>
    <n v="430000"/>
    <m/>
    <m/>
    <m/>
    <m/>
    <m/>
    <m/>
    <m/>
    <m/>
    <m/>
    <m/>
    <m/>
    <m/>
    <n v="430000"/>
    <n v="430000"/>
    <s v="Richmond"/>
    <s v="Elementary"/>
    <s v="ERT_J"/>
    <s v="Network and Technology"/>
    <x v="3"/>
    <x v="3"/>
    <x v="1"/>
    <x v="1"/>
  </r>
  <r>
    <x v="154"/>
    <x v="11"/>
    <s v="1451003-00"/>
    <x v="149"/>
    <d v="2004-01-28T00:00:00"/>
    <n v="6921916"/>
    <n v="-6796858"/>
    <n v="125058"/>
    <m/>
    <n v="0"/>
    <m/>
    <m/>
    <m/>
    <m/>
    <m/>
    <m/>
    <m/>
    <m/>
    <m/>
    <m/>
    <n v="125058"/>
    <n v="125058"/>
    <s v="Richmond"/>
    <s v="Elementary"/>
    <s v="m_oth"/>
    <s v="Renovation Phase 2A - 3"/>
    <x v="10"/>
    <x v="4"/>
    <x v="0"/>
    <x v="0"/>
  </r>
  <r>
    <x v="155"/>
    <x v="32"/>
    <s v="14510041-00"/>
    <x v="150"/>
    <m/>
    <m/>
    <n v="0"/>
    <m/>
    <m/>
    <n v="500000"/>
    <m/>
    <m/>
    <m/>
    <m/>
    <m/>
    <m/>
    <m/>
    <m/>
    <m/>
    <m/>
    <n v="500000"/>
    <n v="500000"/>
    <s v="Richmond"/>
    <s v="Elementary"/>
    <s v="D2010"/>
    <s v="School Renovation"/>
    <x v="25"/>
    <x v="0"/>
    <x v="2"/>
    <x v="2"/>
  </r>
  <r>
    <x v="156"/>
    <x v="1"/>
    <s v="1451005-00"/>
    <x v="151"/>
    <d v="2002-04-24T00:00:00"/>
    <n v="137341"/>
    <n v="158395"/>
    <n v="295736"/>
    <m/>
    <n v="0"/>
    <m/>
    <m/>
    <m/>
    <m/>
    <m/>
    <m/>
    <m/>
    <m/>
    <m/>
    <m/>
    <n v="295736"/>
    <n v="295736"/>
    <s v="Richmond"/>
    <s v="Elementary"/>
    <s v="QS"/>
    <s v="Quick Start Projects"/>
    <x v="1"/>
    <x v="1"/>
    <x v="0"/>
    <x v="0"/>
  </r>
  <r>
    <x v="157"/>
    <x v="3"/>
    <s v="1451009-00"/>
    <x v="152"/>
    <d v="2004-10-20T00:00:00"/>
    <n v="0"/>
    <n v="53255"/>
    <n v="53255"/>
    <m/>
    <n v="0"/>
    <m/>
    <m/>
    <m/>
    <m/>
    <m/>
    <m/>
    <m/>
    <m/>
    <m/>
    <m/>
    <n v="53255"/>
    <n v="53255"/>
    <s v="Richmond"/>
    <s v="Elementary"/>
    <s v="ERT_M"/>
    <s v="Network and Technology"/>
    <x v="3"/>
    <x v="3"/>
    <x v="0"/>
    <x v="0"/>
  </r>
  <r>
    <x v="158"/>
    <x v="13"/>
    <s v="1451612-01"/>
    <x v="153"/>
    <d v="2011-06-22T00:00:00"/>
    <n v="480000"/>
    <n v="0"/>
    <n v="480000"/>
    <m/>
    <m/>
    <m/>
    <m/>
    <m/>
    <m/>
    <m/>
    <m/>
    <m/>
    <m/>
    <m/>
    <m/>
    <n v="480000"/>
    <n v="480000"/>
    <s v="Richmond"/>
    <s v="Elementary"/>
    <s v="D2DfCp"/>
    <s v="Deferred Capital Projects"/>
    <x v="7"/>
    <x v="1"/>
    <x v="2"/>
    <x v="2"/>
  </r>
  <r>
    <x v="159"/>
    <x v="1"/>
    <s v="1461005-00"/>
    <x v="154"/>
    <d v="2002-04-24T00:00:00"/>
    <n v="7058"/>
    <n v="8068"/>
    <n v="15126"/>
    <m/>
    <n v="0"/>
    <m/>
    <m/>
    <m/>
    <m/>
    <m/>
    <m/>
    <m/>
    <m/>
    <m/>
    <m/>
    <n v="15126"/>
    <n v="15126"/>
    <s v="Hercules"/>
    <s v="Elementary"/>
    <s v="QS"/>
    <s v="Quick Start Projects"/>
    <x v="1"/>
    <x v="1"/>
    <x v="0"/>
    <x v="0"/>
  </r>
  <r>
    <x v="160"/>
    <x v="3"/>
    <s v="1461009-00"/>
    <x v="155"/>
    <d v="2004-10-20T00:00:00"/>
    <n v="0"/>
    <n v="52483"/>
    <n v="52483"/>
    <m/>
    <n v="0"/>
    <m/>
    <m/>
    <m/>
    <m/>
    <m/>
    <m/>
    <m/>
    <m/>
    <m/>
    <m/>
    <n v="52483"/>
    <n v="52483"/>
    <s v="Hercules"/>
    <s v="Elementary"/>
    <s v="ERT_M"/>
    <s v="Network and Technology"/>
    <x v="3"/>
    <x v="3"/>
    <x v="0"/>
    <x v="0"/>
  </r>
  <r>
    <x v="161"/>
    <x v="33"/>
    <s v="1461206-00"/>
    <x v="156"/>
    <d v="2004-10-20T00:00:00"/>
    <n v="12855387"/>
    <n v="20376050"/>
    <n v="33231437"/>
    <m/>
    <n v="0"/>
    <m/>
    <m/>
    <m/>
    <m/>
    <m/>
    <m/>
    <m/>
    <m/>
    <m/>
    <m/>
    <n v="33231437"/>
    <n v="33231437"/>
    <s v="Hercules"/>
    <s v="Elementary"/>
    <s v="jph1"/>
    <s v="Elementary Renovation"/>
    <x v="26"/>
    <x v="0"/>
    <x v="1"/>
    <x v="1"/>
  </r>
  <r>
    <x v="162"/>
    <x v="18"/>
    <s v="1461220-00"/>
    <x v="157"/>
    <d v="2008-05-28T00:00:00"/>
    <n v="700000"/>
    <n v="0"/>
    <n v="700000"/>
    <m/>
    <m/>
    <m/>
    <m/>
    <n v="200000"/>
    <m/>
    <m/>
    <m/>
    <m/>
    <m/>
    <m/>
    <m/>
    <n v="900000"/>
    <n v="900000"/>
    <s v="Hercules"/>
    <s v="Elementary"/>
    <s v="J_F&amp;E"/>
    <s v="Furniture &amp; Equipment"/>
    <x v="2"/>
    <x v="2"/>
    <x v="1"/>
    <x v="1"/>
  </r>
  <r>
    <x v="163"/>
    <x v="19"/>
    <s v="1461221-00"/>
    <x v="158"/>
    <m/>
    <m/>
    <n v="0"/>
    <m/>
    <m/>
    <m/>
    <m/>
    <m/>
    <n v="360000"/>
    <m/>
    <m/>
    <m/>
    <m/>
    <m/>
    <m/>
    <m/>
    <n v="360000"/>
    <n v="360000"/>
    <s v="Hercules"/>
    <s v="Elementary"/>
    <s v="ERT_J"/>
    <s v="Network and Technology"/>
    <x v="3"/>
    <x v="3"/>
    <x v="1"/>
    <x v="1"/>
  </r>
  <r>
    <x v="164"/>
    <x v="24"/>
    <s v="1471001-00"/>
    <x v="159"/>
    <d v="2004-01-28T00:00:00"/>
    <n v="16840844"/>
    <n v="1079565"/>
    <n v="17920409"/>
    <m/>
    <n v="28437"/>
    <m/>
    <m/>
    <m/>
    <m/>
    <m/>
    <m/>
    <m/>
    <m/>
    <m/>
    <m/>
    <n v="17948846"/>
    <n v="17948846"/>
    <s v="Richmond"/>
    <s v="Elementary"/>
    <s v="mph1a"/>
    <s v="Elementary Phase 1A"/>
    <x v="18"/>
    <x v="0"/>
    <x v="0"/>
    <x v="0"/>
  </r>
  <r>
    <x v="165"/>
    <x v="1"/>
    <s v="1471005-00"/>
    <x v="160"/>
    <d v="2002-04-24T00:00:00"/>
    <n v="16351"/>
    <n v="18825"/>
    <n v="35176"/>
    <m/>
    <n v="0"/>
    <m/>
    <m/>
    <m/>
    <m/>
    <m/>
    <m/>
    <m/>
    <m/>
    <m/>
    <m/>
    <n v="35176"/>
    <n v="35176"/>
    <s v="Richmond"/>
    <s v="Elementary"/>
    <s v="QS"/>
    <s v="Quick Start Projects"/>
    <x v="1"/>
    <x v="1"/>
    <x v="0"/>
    <x v="0"/>
  </r>
  <r>
    <x v="166"/>
    <x v="2"/>
    <s v="1471008-00"/>
    <x v="161"/>
    <d v="2004-10-20T00:00:00"/>
    <n v="172832"/>
    <n v="159835"/>
    <n v="332667"/>
    <m/>
    <n v="0"/>
    <m/>
    <m/>
    <m/>
    <m/>
    <m/>
    <m/>
    <m/>
    <m/>
    <m/>
    <m/>
    <n v="332667"/>
    <n v="332667"/>
    <s v="Richmond"/>
    <s v="Elementary"/>
    <s v="M_F&amp;E"/>
    <s v="Furniture &amp; Equipment"/>
    <x v="2"/>
    <x v="2"/>
    <x v="0"/>
    <x v="0"/>
  </r>
  <r>
    <x v="167"/>
    <x v="3"/>
    <s v="1471009-00"/>
    <x v="162"/>
    <d v="2004-10-20T00:00:00"/>
    <n v="340110"/>
    <n v="-70275"/>
    <n v="269835"/>
    <m/>
    <n v="0"/>
    <m/>
    <m/>
    <m/>
    <m/>
    <m/>
    <m/>
    <m/>
    <m/>
    <m/>
    <m/>
    <n v="269835"/>
    <n v="269835"/>
    <s v="Richmond"/>
    <s v="Elementary"/>
    <s v="ERT_M"/>
    <s v="Network and Technology"/>
    <x v="3"/>
    <x v="3"/>
    <x v="0"/>
    <x v="0"/>
  </r>
  <r>
    <x v="168"/>
    <x v="4"/>
    <s v="1471010-00"/>
    <x v="163"/>
    <m/>
    <n v="0"/>
    <n v="141827"/>
    <n v="141827"/>
    <m/>
    <n v="0"/>
    <m/>
    <m/>
    <m/>
    <m/>
    <m/>
    <m/>
    <m/>
    <m/>
    <m/>
    <m/>
    <n v="141827"/>
    <n v="141827"/>
    <s v="Richmond"/>
    <s v="Elementary"/>
    <s v="m_add"/>
    <s v="Additional Projects"/>
    <x v="4"/>
    <x v="1"/>
    <x v="0"/>
    <x v="0"/>
  </r>
  <r>
    <x v="169"/>
    <x v="5"/>
    <s v="1471011-00"/>
    <x v="164"/>
    <d v="2006-03-20T00:00:00"/>
    <n v="243659"/>
    <n v="32683"/>
    <n v="276342"/>
    <m/>
    <n v="0"/>
    <m/>
    <m/>
    <m/>
    <m/>
    <m/>
    <m/>
    <m/>
    <m/>
    <m/>
    <m/>
    <n v="276342"/>
    <n v="276342"/>
    <s v="Richmond"/>
    <s v="Elementary"/>
    <s v="KITCH"/>
    <s v="Community Kitchens"/>
    <x v="5"/>
    <x v="1"/>
    <x v="0"/>
    <x v="0"/>
  </r>
  <r>
    <x v="170"/>
    <x v="8"/>
    <s v="1471218-00"/>
    <x v="165"/>
    <d v="2010-08-24T00:00:00"/>
    <n v="91868.18"/>
    <n v="0"/>
    <n v="91868.18"/>
    <m/>
    <n v="0"/>
    <m/>
    <m/>
    <m/>
    <m/>
    <m/>
    <m/>
    <m/>
    <m/>
    <m/>
    <m/>
    <n v="91868.18"/>
    <n v="91868.18"/>
    <s v="Richmond"/>
    <s v="Elementary"/>
    <s v="JCAP"/>
    <s v="Deferred Capital Projects"/>
    <x v="7"/>
    <x v="1"/>
    <x v="1"/>
    <x v="1"/>
  </r>
  <r>
    <x v="171"/>
    <x v="6"/>
    <s v="1471223-05"/>
    <x v="166"/>
    <m/>
    <m/>
    <n v="0"/>
    <m/>
    <m/>
    <n v="100000"/>
    <m/>
    <m/>
    <m/>
    <m/>
    <m/>
    <m/>
    <m/>
    <m/>
    <m/>
    <m/>
    <n v="100000"/>
    <n v="100000"/>
    <s v="Richmond"/>
    <s v="Elementary"/>
    <s v="JRES"/>
    <s v="Restroom Repair"/>
    <x v="13"/>
    <x v="1"/>
    <x v="1"/>
    <x v="1"/>
  </r>
  <r>
    <x v="172"/>
    <x v="34"/>
    <s v="1471390-00"/>
    <x v="159"/>
    <d v="2011-06-22T00:00:00"/>
    <n v="2000000"/>
    <n v="0"/>
    <n v="2000000"/>
    <m/>
    <n v="1200000"/>
    <m/>
    <m/>
    <m/>
    <m/>
    <m/>
    <m/>
    <m/>
    <m/>
    <m/>
    <m/>
    <n v="3200000"/>
    <n v="3200000"/>
    <s v="Richmond"/>
    <s v="Elementary"/>
    <s v="D2010"/>
    <s v="School Renovation"/>
    <x v="27"/>
    <x v="0"/>
    <x v="2"/>
    <x v="2"/>
  </r>
  <r>
    <x v="173"/>
    <x v="16"/>
    <s v="1471397-00"/>
    <x v="167"/>
    <m/>
    <m/>
    <n v="0"/>
    <m/>
    <m/>
    <m/>
    <m/>
    <m/>
    <n v="47125"/>
    <m/>
    <m/>
    <m/>
    <m/>
    <m/>
    <m/>
    <m/>
    <n v="47125"/>
    <n v="47125"/>
    <s v="Richmond"/>
    <s v="Elementary"/>
    <s v="D2F&amp;E"/>
    <s v="Furniture &amp; Equipment"/>
    <x v="2"/>
    <x v="2"/>
    <x v="2"/>
    <x v="2"/>
  </r>
  <r>
    <x v="174"/>
    <x v="24"/>
    <s v="1501001-00"/>
    <x v="168"/>
    <d v="2004-01-28T00:00:00"/>
    <n v="11852143"/>
    <n v="854297"/>
    <n v="12706440"/>
    <m/>
    <n v="28208"/>
    <m/>
    <m/>
    <m/>
    <m/>
    <m/>
    <m/>
    <m/>
    <m/>
    <m/>
    <m/>
    <n v="12734648"/>
    <n v="12734648"/>
    <s v="San Pablo"/>
    <s v="Elementary"/>
    <s v="mph1a"/>
    <s v="Elementary Phase 1A"/>
    <x v="18"/>
    <x v="0"/>
    <x v="0"/>
    <x v="0"/>
  </r>
  <r>
    <x v="175"/>
    <x v="35"/>
    <s v="15010037-00"/>
    <x v="169"/>
    <m/>
    <m/>
    <n v="0"/>
    <m/>
    <m/>
    <n v="250000"/>
    <m/>
    <m/>
    <m/>
    <m/>
    <m/>
    <m/>
    <m/>
    <m/>
    <m/>
    <m/>
    <n v="250000"/>
    <n v="250000"/>
    <s v="San Pablo"/>
    <s v="Elementary"/>
    <s v="D2010"/>
    <s v="School Renovation"/>
    <x v="28"/>
    <x v="0"/>
    <x v="2"/>
    <x v="2"/>
  </r>
  <r>
    <x v="176"/>
    <x v="1"/>
    <s v="1501005-00"/>
    <x v="170"/>
    <d v="2002-04-24T00:00:00"/>
    <n v="3494"/>
    <n v="3774"/>
    <n v="7268"/>
    <m/>
    <n v="0"/>
    <m/>
    <m/>
    <m/>
    <m/>
    <m/>
    <m/>
    <m/>
    <m/>
    <m/>
    <m/>
    <n v="7268"/>
    <n v="7268"/>
    <s v="San Pablo"/>
    <s v="Elementary"/>
    <s v="QS"/>
    <s v="Quick Start Projects"/>
    <x v="1"/>
    <x v="1"/>
    <x v="0"/>
    <x v="0"/>
  </r>
  <r>
    <x v="177"/>
    <x v="2"/>
    <s v="1501008-00"/>
    <x v="171"/>
    <d v="2004-10-20T00:00:00"/>
    <n v="166382"/>
    <n v="101792"/>
    <n v="268174"/>
    <m/>
    <n v="0"/>
    <m/>
    <m/>
    <m/>
    <m/>
    <m/>
    <m/>
    <m/>
    <m/>
    <m/>
    <m/>
    <n v="268174"/>
    <n v="268174"/>
    <s v="San Pablo"/>
    <s v="Elementary"/>
    <s v="M_F&amp;E"/>
    <s v="Furniture &amp; Equipment"/>
    <x v="2"/>
    <x v="2"/>
    <x v="0"/>
    <x v="0"/>
  </r>
  <r>
    <x v="178"/>
    <x v="3"/>
    <s v="1501009-00"/>
    <x v="172"/>
    <d v="2004-10-20T00:00:00"/>
    <n v="266674"/>
    <n v="-29342"/>
    <n v="237332"/>
    <m/>
    <n v="0"/>
    <m/>
    <m/>
    <m/>
    <m/>
    <m/>
    <m/>
    <m/>
    <m/>
    <m/>
    <m/>
    <n v="237332"/>
    <n v="237332"/>
    <s v="San Pablo"/>
    <s v="Elementary"/>
    <s v="ERT_M"/>
    <s v="Network and Technology"/>
    <x v="3"/>
    <x v="3"/>
    <x v="0"/>
    <x v="0"/>
  </r>
  <r>
    <x v="179"/>
    <x v="4"/>
    <s v="1501010-00"/>
    <x v="173"/>
    <d v="2006-05-23T00:00:00"/>
    <n v="465699"/>
    <n v="380225"/>
    <n v="845924"/>
    <m/>
    <n v="0"/>
    <m/>
    <m/>
    <m/>
    <m/>
    <m/>
    <m/>
    <m/>
    <m/>
    <m/>
    <m/>
    <n v="845924"/>
    <n v="845924"/>
    <s v="San Pablo"/>
    <s v="Elementary"/>
    <s v="m_add"/>
    <s v="Additional Projects"/>
    <x v="4"/>
    <x v="1"/>
    <x v="0"/>
    <x v="0"/>
  </r>
  <r>
    <x v="180"/>
    <x v="5"/>
    <s v="1501011-00"/>
    <x v="174"/>
    <d v="2006-03-20T00:00:00"/>
    <n v="280898"/>
    <n v="42626"/>
    <n v="323524"/>
    <m/>
    <n v="0"/>
    <m/>
    <m/>
    <m/>
    <m/>
    <m/>
    <m/>
    <m/>
    <m/>
    <m/>
    <m/>
    <n v="323524"/>
    <n v="323524"/>
    <s v="San Pablo"/>
    <s v="Elementary"/>
    <s v="KITCH"/>
    <s v="Community Kitchens"/>
    <x v="5"/>
    <x v="1"/>
    <x v="0"/>
    <x v="0"/>
  </r>
  <r>
    <x v="181"/>
    <x v="6"/>
    <s v="1501223-06"/>
    <x v="175"/>
    <d v="2011-08-25T00:00:00"/>
    <n v="154541.06"/>
    <n v="0"/>
    <n v="154541.06"/>
    <m/>
    <n v="17732.940000000002"/>
    <m/>
    <m/>
    <m/>
    <m/>
    <m/>
    <m/>
    <m/>
    <m/>
    <m/>
    <m/>
    <n v="172274"/>
    <n v="172274"/>
    <s v="San Pablo"/>
    <s v="Elementary"/>
    <s v="JRES"/>
    <s v="Restroom Repair"/>
    <x v="13"/>
    <x v="1"/>
    <x v="1"/>
    <x v="1"/>
  </r>
  <r>
    <x v="182"/>
    <x v="11"/>
    <s v="1521003-00"/>
    <x v="176"/>
    <d v="2004-01-28T00:00:00"/>
    <n v="7779935"/>
    <n v="-7630049"/>
    <n v="149886"/>
    <m/>
    <n v="0"/>
    <m/>
    <m/>
    <m/>
    <m/>
    <m/>
    <m/>
    <m/>
    <m/>
    <m/>
    <m/>
    <n v="149886"/>
    <n v="149886"/>
    <s v="Unincorporated"/>
    <s v="Elementary"/>
    <s v="m_oth"/>
    <s v="Renovation Phase 2A - 3"/>
    <x v="10"/>
    <x v="4"/>
    <x v="0"/>
    <x v="0"/>
  </r>
  <r>
    <x v="183"/>
    <x v="1"/>
    <s v="1521005-00"/>
    <x v="177"/>
    <d v="2002-04-24T00:00:00"/>
    <n v="124513"/>
    <n v="158640"/>
    <n v="283153"/>
    <m/>
    <n v="0"/>
    <m/>
    <m/>
    <m/>
    <m/>
    <m/>
    <m/>
    <m/>
    <m/>
    <m/>
    <m/>
    <n v="283153"/>
    <n v="283153"/>
    <s v="Unincorporated"/>
    <s v="Elementary"/>
    <s v="QS"/>
    <s v="Quick Start Projects"/>
    <x v="1"/>
    <x v="1"/>
    <x v="0"/>
    <x v="0"/>
  </r>
  <r>
    <x v="184"/>
    <x v="3"/>
    <s v="1521009-00"/>
    <x v="178"/>
    <d v="2004-10-20T00:00:00"/>
    <n v="43721"/>
    <n v="23589"/>
    <n v="67310"/>
    <m/>
    <n v="0"/>
    <m/>
    <m/>
    <m/>
    <m/>
    <m/>
    <m/>
    <m/>
    <m/>
    <m/>
    <m/>
    <n v="67310"/>
    <n v="67310"/>
    <s v="Unincorporated"/>
    <s v="Elementary"/>
    <s v="ERT_M"/>
    <s v="Network and Technology"/>
    <x v="3"/>
    <x v="3"/>
    <x v="0"/>
    <x v="0"/>
  </r>
  <r>
    <x v="185"/>
    <x v="4"/>
    <s v="1521010-02"/>
    <x v="179"/>
    <d v="2006-05-23T00:00:00"/>
    <n v="10300"/>
    <n v="0"/>
    <n v="10300"/>
    <m/>
    <n v="0"/>
    <m/>
    <m/>
    <m/>
    <m/>
    <m/>
    <m/>
    <m/>
    <m/>
    <m/>
    <m/>
    <n v="10300"/>
    <n v="10300"/>
    <s v="Unincorporated"/>
    <s v="Elementary"/>
    <s v="m_add"/>
    <s v="Additional Projects"/>
    <x v="4"/>
    <x v="1"/>
    <x v="0"/>
    <x v="0"/>
  </r>
  <r>
    <x v="186"/>
    <x v="11"/>
    <s v="1541003-00"/>
    <x v="180"/>
    <d v="2004-01-28T00:00:00"/>
    <n v="7283317"/>
    <n v="-7157469"/>
    <n v="125848"/>
    <m/>
    <n v="0"/>
    <m/>
    <m/>
    <m/>
    <m/>
    <m/>
    <m/>
    <m/>
    <m/>
    <m/>
    <m/>
    <n v="125848"/>
    <n v="125848"/>
    <s v="Pinole"/>
    <s v="Elementary"/>
    <s v="m_oth"/>
    <s v="Renovation Phase 2A - 3"/>
    <x v="10"/>
    <x v="4"/>
    <x v="0"/>
    <x v="0"/>
  </r>
  <r>
    <x v="187"/>
    <x v="36"/>
    <s v="15410042-00"/>
    <x v="181"/>
    <m/>
    <m/>
    <n v="0"/>
    <m/>
    <m/>
    <n v="500000"/>
    <m/>
    <m/>
    <m/>
    <m/>
    <m/>
    <m/>
    <m/>
    <m/>
    <m/>
    <m/>
    <n v="500000"/>
    <n v="500000"/>
    <s v="Pinole"/>
    <s v="Elementary"/>
    <s v="D2010"/>
    <s v="School Renovation"/>
    <x v="29"/>
    <x v="0"/>
    <x v="2"/>
    <x v="2"/>
  </r>
  <r>
    <x v="188"/>
    <x v="1"/>
    <s v="1541005-00"/>
    <x v="182"/>
    <d v="2002-04-24T00:00:00"/>
    <n v="109774"/>
    <n v="126279"/>
    <n v="236053"/>
    <m/>
    <n v="0"/>
    <m/>
    <m/>
    <m/>
    <m/>
    <m/>
    <m/>
    <m/>
    <m/>
    <m/>
    <m/>
    <n v="236053"/>
    <n v="236053"/>
    <s v="Pinole"/>
    <s v="Elementary"/>
    <s v="QS"/>
    <s v="Quick Start Projects"/>
    <x v="1"/>
    <x v="1"/>
    <x v="0"/>
    <x v="0"/>
  </r>
  <r>
    <x v="189"/>
    <x v="3"/>
    <s v="1541009-00"/>
    <x v="183"/>
    <d v="2004-10-20T00:00:00"/>
    <n v="0"/>
    <n v="49214"/>
    <n v="49214"/>
    <m/>
    <n v="0"/>
    <m/>
    <m/>
    <m/>
    <m/>
    <m/>
    <m/>
    <m/>
    <m/>
    <m/>
    <m/>
    <n v="49214"/>
    <n v="49214"/>
    <s v="Pinole"/>
    <s v="Elementary"/>
    <s v="ERT_M"/>
    <s v="Network and Technology"/>
    <x v="3"/>
    <x v="3"/>
    <x v="0"/>
    <x v="0"/>
  </r>
  <r>
    <x v="190"/>
    <x v="4"/>
    <s v="1541010-00"/>
    <x v="184"/>
    <d v="2006-03-20T00:00:00"/>
    <n v="467393"/>
    <n v="-7767"/>
    <n v="459626"/>
    <m/>
    <n v="0"/>
    <m/>
    <m/>
    <m/>
    <m/>
    <m/>
    <m/>
    <m/>
    <m/>
    <m/>
    <m/>
    <n v="459626"/>
    <n v="459626"/>
    <s v="Pinole"/>
    <s v="Elementary"/>
    <s v="m_add"/>
    <s v="Additional Projects"/>
    <x v="4"/>
    <x v="1"/>
    <x v="0"/>
    <x v="0"/>
  </r>
  <r>
    <x v="191"/>
    <x v="6"/>
    <s v="1541223-00"/>
    <x v="185"/>
    <d v="2011-08-25T00:00:00"/>
    <n v="31355.08"/>
    <n v="0"/>
    <n v="31355.08"/>
    <m/>
    <n v="-31355.08"/>
    <m/>
    <m/>
    <m/>
    <m/>
    <m/>
    <m/>
    <m/>
    <m/>
    <m/>
    <m/>
    <n v="0"/>
    <n v="0"/>
    <s v="Pinole"/>
    <s v="Elementary"/>
    <s v="JRES"/>
    <s v="Restroom Repair"/>
    <x v="13"/>
    <x v="1"/>
    <x v="1"/>
    <x v="1"/>
  </r>
  <r>
    <x v="192"/>
    <x v="0"/>
    <s v="1551002-00"/>
    <x v="186"/>
    <d v="2004-01-28T00:00:00"/>
    <n v="13561093"/>
    <n v="-587056"/>
    <n v="12974037"/>
    <m/>
    <n v="0"/>
    <m/>
    <m/>
    <m/>
    <m/>
    <m/>
    <m/>
    <m/>
    <m/>
    <m/>
    <m/>
    <n v="12974037"/>
    <n v="12974037"/>
    <s v="Richmond"/>
    <s v="Elementary"/>
    <s v="mph1b"/>
    <s v="Elementary Phase 1B"/>
    <x v="0"/>
    <x v="0"/>
    <x v="0"/>
    <x v="0"/>
  </r>
  <r>
    <x v="193"/>
    <x v="1"/>
    <s v="1551005-00"/>
    <x v="187"/>
    <d v="2002-04-24T00:00:00"/>
    <n v="14252"/>
    <n v="16175"/>
    <n v="30427"/>
    <m/>
    <n v="0"/>
    <m/>
    <m/>
    <m/>
    <m/>
    <m/>
    <m/>
    <m/>
    <m/>
    <m/>
    <m/>
    <n v="30427"/>
    <n v="30427"/>
    <s v="Richmond"/>
    <s v="Elementary"/>
    <s v="QS"/>
    <s v="Quick Start Projects"/>
    <x v="1"/>
    <x v="1"/>
    <x v="0"/>
    <x v="0"/>
  </r>
  <r>
    <x v="194"/>
    <x v="2"/>
    <s v="1551008-00"/>
    <x v="188"/>
    <d v="2004-10-20T00:00:00"/>
    <n v="252524"/>
    <n v="65187"/>
    <n v="317711"/>
    <m/>
    <n v="0"/>
    <m/>
    <m/>
    <m/>
    <m/>
    <m/>
    <m/>
    <m/>
    <m/>
    <m/>
    <m/>
    <n v="317711"/>
    <n v="317711"/>
    <s v="Richmond"/>
    <s v="Elementary"/>
    <s v="M_F&amp;E"/>
    <s v="Furniture &amp; Equipment"/>
    <x v="2"/>
    <x v="2"/>
    <x v="0"/>
    <x v="0"/>
  </r>
  <r>
    <x v="195"/>
    <x v="3"/>
    <s v="1551009-00"/>
    <x v="189"/>
    <d v="2004-10-20T00:00:00"/>
    <n v="5389"/>
    <n v="129103"/>
    <n v="134492"/>
    <m/>
    <n v="0"/>
    <m/>
    <m/>
    <m/>
    <m/>
    <m/>
    <m/>
    <m/>
    <m/>
    <m/>
    <m/>
    <n v="134492"/>
    <n v="134492"/>
    <s v="Richmond"/>
    <s v="Elementary"/>
    <s v="ERT_M"/>
    <s v="Network and Technology"/>
    <x v="3"/>
    <x v="3"/>
    <x v="0"/>
    <x v="0"/>
  </r>
  <r>
    <x v="196"/>
    <x v="4"/>
    <s v="1551010-00"/>
    <x v="190"/>
    <d v="2006-05-23T00:00:00"/>
    <n v="892690"/>
    <n v="500499"/>
    <n v="1393189"/>
    <m/>
    <n v="0"/>
    <m/>
    <m/>
    <m/>
    <m/>
    <m/>
    <m/>
    <m/>
    <m/>
    <m/>
    <m/>
    <n v="1393189"/>
    <n v="1393189"/>
    <s v="Richmond"/>
    <s v="Elementary"/>
    <s v="m_add"/>
    <s v="Additional Projects"/>
    <x v="4"/>
    <x v="1"/>
    <x v="0"/>
    <x v="0"/>
  </r>
  <r>
    <x v="197"/>
    <x v="5"/>
    <s v="1551011-00"/>
    <x v="191"/>
    <d v="2006-03-20T00:00:00"/>
    <n v="220712"/>
    <n v="27122"/>
    <n v="247834"/>
    <m/>
    <n v="0"/>
    <m/>
    <m/>
    <m/>
    <m/>
    <m/>
    <m/>
    <m/>
    <m/>
    <m/>
    <m/>
    <n v="247834"/>
    <n v="247834"/>
    <s v="Richmond"/>
    <s v="Elementary"/>
    <s v="KITCH"/>
    <s v="Community Kitchens"/>
    <x v="5"/>
    <x v="1"/>
    <x v="0"/>
    <x v="0"/>
  </r>
  <r>
    <x v="198"/>
    <x v="8"/>
    <s v="1551218-00"/>
    <x v="192"/>
    <d v="2010-08-24T00:00:00"/>
    <n v="9725.7999999999993"/>
    <n v="0"/>
    <n v="9725.7999999999993"/>
    <m/>
    <n v="0"/>
    <m/>
    <m/>
    <m/>
    <m/>
    <m/>
    <m/>
    <m/>
    <m/>
    <m/>
    <m/>
    <n v="9725.7999999999993"/>
    <n v="9725.7999999999993"/>
    <s v="Richmond"/>
    <s v="Elementary"/>
    <s v="JCAP"/>
    <s v="Deferred Capital Projects"/>
    <x v="7"/>
    <x v="1"/>
    <x v="1"/>
    <x v="1"/>
  </r>
  <r>
    <x v="199"/>
    <x v="6"/>
    <s v="1551223-20"/>
    <x v="193"/>
    <d v="2011-08-25T00:00:00"/>
    <n v="12359.18"/>
    <n v="0"/>
    <n v="12359.18"/>
    <m/>
    <n v="171576.82"/>
    <m/>
    <m/>
    <m/>
    <m/>
    <m/>
    <m/>
    <m/>
    <m/>
    <m/>
    <m/>
    <n v="183936"/>
    <n v="183936"/>
    <s v="Richmond"/>
    <s v="Elementary"/>
    <s v="JRES"/>
    <s v="Restroom Repair"/>
    <x v="13"/>
    <x v="1"/>
    <x v="1"/>
    <x v="1"/>
  </r>
  <r>
    <x v="200"/>
    <x v="1"/>
    <s v="1571005-00"/>
    <x v="194"/>
    <d v="2002-04-24T00:00:00"/>
    <n v="189302"/>
    <n v="241257"/>
    <n v="430559"/>
    <m/>
    <n v="0"/>
    <m/>
    <m/>
    <m/>
    <m/>
    <m/>
    <m/>
    <m/>
    <m/>
    <m/>
    <m/>
    <n v="430559"/>
    <n v="430559"/>
    <s v="Richmond"/>
    <s v="Elementary"/>
    <s v="QS"/>
    <s v="Quick Start Projects"/>
    <x v="1"/>
    <x v="1"/>
    <x v="0"/>
    <x v="0"/>
  </r>
  <r>
    <x v="201"/>
    <x v="3"/>
    <s v="1571009-00"/>
    <x v="195"/>
    <d v="2004-10-20T00:00:00"/>
    <n v="204961"/>
    <n v="-850"/>
    <n v="204111"/>
    <m/>
    <n v="0"/>
    <m/>
    <m/>
    <m/>
    <m/>
    <m/>
    <m/>
    <m/>
    <m/>
    <m/>
    <m/>
    <n v="204111"/>
    <n v="204111"/>
    <s v="Richmond"/>
    <s v="Elementary"/>
    <s v="ERT_M"/>
    <s v="Network and Technology"/>
    <x v="3"/>
    <x v="3"/>
    <x v="0"/>
    <x v="0"/>
  </r>
  <r>
    <x v="202"/>
    <x v="4"/>
    <s v="1571010-00"/>
    <x v="196"/>
    <m/>
    <n v="0"/>
    <n v="92847"/>
    <n v="92847"/>
    <m/>
    <n v="0"/>
    <m/>
    <m/>
    <m/>
    <m/>
    <m/>
    <m/>
    <m/>
    <m/>
    <m/>
    <m/>
    <n v="92847"/>
    <n v="92847"/>
    <s v="Richmond"/>
    <s v="Elementary"/>
    <s v="m_add"/>
    <s v="Additional Projects"/>
    <x v="4"/>
    <x v="1"/>
    <x v="0"/>
    <x v="0"/>
  </r>
  <r>
    <x v="203"/>
    <x v="8"/>
    <s v="1571218-00"/>
    <x v="197"/>
    <d v="2010-08-24T00:00:00"/>
    <n v="264766.78999999998"/>
    <n v="0"/>
    <n v="264766.78999999998"/>
    <m/>
    <n v="0"/>
    <m/>
    <m/>
    <m/>
    <m/>
    <m/>
    <m/>
    <m/>
    <m/>
    <m/>
    <m/>
    <n v="264766.78999999998"/>
    <n v="264766.78999999998"/>
    <s v="Richmond"/>
    <s v="Elementary"/>
    <s v="JCAP"/>
    <s v="Deferred Capital Projects"/>
    <x v="7"/>
    <x v="1"/>
    <x v="1"/>
    <x v="1"/>
  </r>
  <r>
    <x v="204"/>
    <x v="37"/>
    <s v="1571381-01"/>
    <x v="198"/>
    <d v="2004-01-28T00:00:00"/>
    <n v="11541719"/>
    <n v="18458281"/>
    <n v="30000000"/>
    <m/>
    <m/>
    <m/>
    <m/>
    <m/>
    <m/>
    <m/>
    <m/>
    <m/>
    <m/>
    <m/>
    <m/>
    <n v="30000000"/>
    <n v="30000000"/>
    <s v="Richmond"/>
    <s v="Elementary"/>
    <s v="D2010"/>
    <s v="School Renovation"/>
    <x v="30"/>
    <x v="0"/>
    <x v="2"/>
    <x v="2"/>
  </r>
  <r>
    <x v="205"/>
    <x v="15"/>
    <s v="1571394-00"/>
    <x v="199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TCH"/>
    <s v="Network and Technology"/>
    <x v="3"/>
    <x v="3"/>
    <x v="2"/>
    <x v="2"/>
  </r>
  <r>
    <x v="206"/>
    <x v="16"/>
    <s v="1571397-00"/>
    <x v="200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F&amp;E"/>
    <s v="Furniture &amp; Equipment"/>
    <x v="2"/>
    <x v="2"/>
    <x v="2"/>
    <x v="2"/>
  </r>
  <r>
    <x v="207"/>
    <x v="24"/>
    <s v="1581001-00"/>
    <x v="201"/>
    <d v="2004-01-28T00:00:00"/>
    <n v="9151066"/>
    <n v="1578650"/>
    <n v="10729716"/>
    <m/>
    <n v="28208"/>
    <m/>
    <m/>
    <m/>
    <m/>
    <m/>
    <m/>
    <m/>
    <m/>
    <m/>
    <m/>
    <n v="10757924"/>
    <n v="10757924"/>
    <s v="Pinole"/>
    <s v="Elementary"/>
    <s v="mph1a"/>
    <s v="Elementary Phase 1A"/>
    <x v="18"/>
    <x v="0"/>
    <x v="0"/>
    <x v="0"/>
  </r>
  <r>
    <x v="208"/>
    <x v="38"/>
    <s v="1581004-00"/>
    <x v="202"/>
    <d v="2002-04-24T00:00:00"/>
    <n v="2000000"/>
    <n v="989661"/>
    <n v="2989661"/>
    <m/>
    <n v="0"/>
    <m/>
    <m/>
    <m/>
    <m/>
    <m/>
    <m/>
    <m/>
    <m/>
    <m/>
    <m/>
    <n v="2989661"/>
    <n v="2989661"/>
    <s v="Pinole"/>
    <s v="Elementary"/>
    <s v="STEW"/>
    <s v="Stewart Portables"/>
    <x v="31"/>
    <x v="4"/>
    <x v="0"/>
    <x v="0"/>
  </r>
  <r>
    <x v="209"/>
    <x v="1"/>
    <s v="1581005-00"/>
    <x v="203"/>
    <d v="2002-04-24T00:00:00"/>
    <n v="236"/>
    <n v="277"/>
    <n v="513"/>
    <m/>
    <n v="0"/>
    <m/>
    <m/>
    <m/>
    <m/>
    <m/>
    <m/>
    <m/>
    <m/>
    <m/>
    <m/>
    <n v="513"/>
    <n v="513"/>
    <s v="Pinole"/>
    <s v="Elementary"/>
    <s v="QS"/>
    <s v="Quick Start Projects"/>
    <x v="1"/>
    <x v="1"/>
    <x v="0"/>
    <x v="0"/>
  </r>
  <r>
    <x v="210"/>
    <x v="2"/>
    <s v="1581008-00"/>
    <x v="204"/>
    <d v="2004-10-20T00:00:00"/>
    <n v="166589"/>
    <n v="206406"/>
    <n v="372995"/>
    <m/>
    <n v="0"/>
    <m/>
    <m/>
    <m/>
    <m/>
    <m/>
    <m/>
    <m/>
    <m/>
    <m/>
    <m/>
    <n v="372995"/>
    <n v="372995"/>
    <s v="Pinole"/>
    <s v="Elementary"/>
    <s v="M_F&amp;E"/>
    <s v="Furniture &amp; Equipment"/>
    <x v="2"/>
    <x v="2"/>
    <x v="0"/>
    <x v="0"/>
  </r>
  <r>
    <x v="211"/>
    <x v="3"/>
    <s v="1581009-00"/>
    <x v="205"/>
    <d v="2004-10-20T00:00:00"/>
    <n v="209531"/>
    <n v="-15316"/>
    <n v="194215"/>
    <m/>
    <n v="0"/>
    <m/>
    <m/>
    <m/>
    <m/>
    <m/>
    <m/>
    <m/>
    <m/>
    <m/>
    <m/>
    <n v="194215"/>
    <n v="194215"/>
    <s v="Pinole"/>
    <s v="Elementary"/>
    <s v="ERT_M"/>
    <s v="Network and Technology"/>
    <x v="3"/>
    <x v="3"/>
    <x v="0"/>
    <x v="0"/>
  </r>
  <r>
    <x v="212"/>
    <x v="4"/>
    <s v="1581010-00"/>
    <x v="206"/>
    <d v="2006-05-23T00:00:00"/>
    <n v="824326"/>
    <n v="1180718"/>
    <n v="2005044"/>
    <m/>
    <n v="0"/>
    <m/>
    <m/>
    <m/>
    <m/>
    <m/>
    <m/>
    <m/>
    <m/>
    <m/>
    <m/>
    <n v="2005044"/>
    <n v="2005044"/>
    <s v="Pinole"/>
    <s v="Elementary"/>
    <s v="m_add"/>
    <s v="Additional Projects"/>
    <x v="4"/>
    <x v="1"/>
    <x v="0"/>
    <x v="0"/>
  </r>
  <r>
    <x v="213"/>
    <x v="5"/>
    <s v="1581011-00"/>
    <x v="207"/>
    <d v="2006-03-20T00:00:00"/>
    <n v="198953"/>
    <n v="41645"/>
    <n v="240598"/>
    <m/>
    <n v="0"/>
    <m/>
    <m/>
    <m/>
    <m/>
    <m/>
    <m/>
    <m/>
    <m/>
    <m/>
    <m/>
    <n v="240598"/>
    <n v="240598"/>
    <s v="Pinole"/>
    <s v="Elementary"/>
    <s v="KITCH"/>
    <s v="Community Kitchens"/>
    <x v="5"/>
    <x v="1"/>
    <x v="0"/>
    <x v="0"/>
  </r>
  <r>
    <x v="214"/>
    <x v="6"/>
    <s v="1581223-00"/>
    <x v="208"/>
    <d v="2011-08-25T00:00:00"/>
    <n v="159726.04999999999"/>
    <n v="0"/>
    <n v="159726.04999999999"/>
    <m/>
    <n v="3518.9500000000116"/>
    <m/>
    <m/>
    <m/>
    <m/>
    <m/>
    <m/>
    <m/>
    <m/>
    <m/>
    <m/>
    <n v="163245"/>
    <n v="163245"/>
    <s v="Pinole"/>
    <s v="Elementary"/>
    <s v="JRES"/>
    <s v="Restroom Repair"/>
    <x v="13"/>
    <x v="1"/>
    <x v="1"/>
    <x v="1"/>
  </r>
  <r>
    <x v="215"/>
    <x v="0"/>
    <s v="1591002-00"/>
    <x v="209"/>
    <d v="2004-01-28T00:00:00"/>
    <n v="11809574"/>
    <n v="207537"/>
    <n v="12017111"/>
    <m/>
    <n v="1367"/>
    <m/>
    <m/>
    <m/>
    <m/>
    <m/>
    <m/>
    <m/>
    <m/>
    <m/>
    <m/>
    <n v="12018478"/>
    <n v="12018478"/>
    <s v="Unincorporated"/>
    <s v="Elementary"/>
    <s v="mph1b"/>
    <s v="Elementary Phase 1B"/>
    <x v="0"/>
    <x v="0"/>
    <x v="0"/>
    <x v="0"/>
  </r>
  <r>
    <x v="216"/>
    <x v="1"/>
    <s v="1591005-00"/>
    <x v="210"/>
    <d v="2002-04-24T00:00:00"/>
    <n v="9463"/>
    <n v="10556"/>
    <n v="20019"/>
    <m/>
    <n v="0"/>
    <m/>
    <m/>
    <m/>
    <m/>
    <m/>
    <m/>
    <m/>
    <m/>
    <m/>
    <m/>
    <n v="20019"/>
    <n v="20019"/>
    <s v="Unincorporated"/>
    <s v="Elementary"/>
    <s v="QS"/>
    <s v="Quick Start Projects"/>
    <x v="1"/>
    <x v="1"/>
    <x v="0"/>
    <x v="0"/>
  </r>
  <r>
    <x v="217"/>
    <x v="2"/>
    <s v="1591008-00"/>
    <x v="211"/>
    <d v="2004-10-20T00:00:00"/>
    <n v="219351"/>
    <n v="159551"/>
    <n v="378902"/>
    <m/>
    <n v="0"/>
    <m/>
    <m/>
    <m/>
    <m/>
    <m/>
    <m/>
    <m/>
    <m/>
    <m/>
    <m/>
    <n v="378902"/>
    <n v="378902"/>
    <s v="Unincorporated"/>
    <s v="Elementary"/>
    <s v="M_F&amp;E"/>
    <s v="Furniture &amp; Equipment"/>
    <x v="2"/>
    <x v="2"/>
    <x v="0"/>
    <x v="0"/>
  </r>
  <r>
    <x v="218"/>
    <x v="3"/>
    <s v="1591009-00"/>
    <x v="212"/>
    <d v="2004-10-20T00:00:00"/>
    <n v="15077"/>
    <n v="126776"/>
    <n v="141853"/>
    <m/>
    <n v="0"/>
    <m/>
    <m/>
    <m/>
    <m/>
    <m/>
    <m/>
    <m/>
    <m/>
    <m/>
    <m/>
    <n v="141853"/>
    <n v="141853"/>
    <s v="Unincorporated"/>
    <s v="Elementary"/>
    <s v="ERT_M"/>
    <s v="Network and Technology"/>
    <x v="3"/>
    <x v="3"/>
    <x v="0"/>
    <x v="0"/>
  </r>
  <r>
    <x v="219"/>
    <x v="4"/>
    <s v="1591010-00"/>
    <x v="213"/>
    <d v="2006-05-23T00:00:00"/>
    <n v="1871359"/>
    <n v="103713"/>
    <n v="1975072"/>
    <m/>
    <n v="0"/>
    <m/>
    <m/>
    <m/>
    <m/>
    <m/>
    <m/>
    <m/>
    <m/>
    <m/>
    <m/>
    <n v="1975072"/>
    <n v="1975072"/>
    <s v="Unincorporated"/>
    <s v="Elementary"/>
    <s v="m_add"/>
    <s v="Additional Projects"/>
    <x v="4"/>
    <x v="1"/>
    <x v="0"/>
    <x v="0"/>
  </r>
  <r>
    <x v="220"/>
    <x v="5"/>
    <s v="1591011-00"/>
    <x v="214"/>
    <d v="2006-03-20T00:00:00"/>
    <n v="206502"/>
    <n v="23267"/>
    <n v="229769"/>
    <m/>
    <n v="0"/>
    <m/>
    <m/>
    <m/>
    <m/>
    <m/>
    <m/>
    <m/>
    <m/>
    <m/>
    <m/>
    <n v="229769"/>
    <n v="229769"/>
    <s v="Unincorporated"/>
    <s v="Elementary"/>
    <s v="KITCH"/>
    <s v="Community Kitchens"/>
    <x v="5"/>
    <x v="1"/>
    <x v="0"/>
    <x v="0"/>
  </r>
  <r>
    <x v="221"/>
    <x v="8"/>
    <s v="1591218-00"/>
    <x v="215"/>
    <d v="2010-08-24T00:00:00"/>
    <n v="5896.74"/>
    <n v="0"/>
    <n v="5896.74"/>
    <m/>
    <n v="0"/>
    <m/>
    <m/>
    <m/>
    <m/>
    <m/>
    <m/>
    <m/>
    <m/>
    <m/>
    <m/>
    <n v="5896.74"/>
    <n v="5896.74"/>
    <s v="Unincorporated"/>
    <s v="Elementary"/>
    <s v="JCAP"/>
    <s v="Deferred Capital Projects"/>
    <x v="7"/>
    <x v="1"/>
    <x v="1"/>
    <x v="1"/>
  </r>
  <r>
    <x v="222"/>
    <x v="6"/>
    <s v="1591223-01"/>
    <x v="216"/>
    <d v="2011-08-25T00:00:00"/>
    <n v="23712.74"/>
    <n v="0"/>
    <n v="23712.74"/>
    <m/>
    <n v="395739.26"/>
    <m/>
    <m/>
    <m/>
    <m/>
    <m/>
    <m/>
    <m/>
    <m/>
    <m/>
    <m/>
    <n v="419452"/>
    <n v="419452"/>
    <s v="Unincorporated"/>
    <s v="Elementary"/>
    <s v="JRES"/>
    <s v="Restroom Repair"/>
    <x v="13"/>
    <x v="1"/>
    <x v="1"/>
    <x v="1"/>
  </r>
  <r>
    <x v="223"/>
    <x v="1"/>
    <s v="1601005-00"/>
    <x v="217"/>
    <d v="2002-04-24T00:00:00"/>
    <n v="156143"/>
    <n v="194951"/>
    <n v="351094"/>
    <m/>
    <n v="0"/>
    <m/>
    <m/>
    <m/>
    <m/>
    <m/>
    <m/>
    <m/>
    <m/>
    <m/>
    <m/>
    <n v="351094"/>
    <n v="351094"/>
    <s v="Richmond"/>
    <s v="Elementary"/>
    <s v="QS"/>
    <s v="Quick Start Projects"/>
    <x v="1"/>
    <x v="1"/>
    <x v="0"/>
    <x v="0"/>
  </r>
  <r>
    <x v="224"/>
    <x v="3"/>
    <s v="1601009-00"/>
    <x v="218"/>
    <d v="2004-10-20T00:00:00"/>
    <n v="12596"/>
    <n v="24770"/>
    <n v="37366"/>
    <m/>
    <n v="0"/>
    <m/>
    <m/>
    <m/>
    <m/>
    <m/>
    <m/>
    <m/>
    <m/>
    <m/>
    <m/>
    <n v="37366"/>
    <n v="37366"/>
    <s v="Richmond"/>
    <s v="Elementary"/>
    <s v="ERT_M"/>
    <s v="Network and Technology"/>
    <x v="3"/>
    <x v="3"/>
    <x v="0"/>
    <x v="0"/>
  </r>
  <r>
    <x v="225"/>
    <x v="4"/>
    <s v="1601010-00"/>
    <x v="219"/>
    <m/>
    <n v="0"/>
    <n v="134552"/>
    <n v="134552"/>
    <m/>
    <n v="0"/>
    <m/>
    <m/>
    <m/>
    <m/>
    <m/>
    <m/>
    <m/>
    <m/>
    <m/>
    <m/>
    <n v="134552"/>
    <n v="134552"/>
    <s v="Richmond"/>
    <s v="Elementary"/>
    <s v="m_add"/>
    <s v="Additional Projects"/>
    <x v="4"/>
    <x v="1"/>
    <x v="0"/>
    <x v="0"/>
  </r>
  <r>
    <x v="226"/>
    <x v="8"/>
    <s v="1601218-00"/>
    <x v="220"/>
    <d v="2010-08-24T00:00:00"/>
    <n v="4797.41"/>
    <n v="0"/>
    <n v="4797.41"/>
    <m/>
    <n v="0"/>
    <m/>
    <m/>
    <m/>
    <m/>
    <m/>
    <m/>
    <m/>
    <m/>
    <m/>
    <m/>
    <n v="4797.41"/>
    <n v="4797.41"/>
    <s v="Richmond"/>
    <s v="Elementary"/>
    <s v="JCAP"/>
    <s v="Deferred Capital Projects"/>
    <x v="7"/>
    <x v="1"/>
    <x v="1"/>
    <x v="1"/>
  </r>
  <r>
    <x v="227"/>
    <x v="39"/>
    <s v="1601382-01"/>
    <x v="221"/>
    <d v="2004-01-28T00:00:00"/>
    <n v="10143869"/>
    <n v="23922514"/>
    <n v="34066383"/>
    <m/>
    <m/>
    <m/>
    <m/>
    <m/>
    <m/>
    <m/>
    <m/>
    <m/>
    <m/>
    <m/>
    <m/>
    <n v="34066383"/>
    <n v="34066383"/>
    <s v="Richmond"/>
    <s v="Elementary"/>
    <s v="D2010"/>
    <s v="School Renovation"/>
    <x v="32"/>
    <x v="0"/>
    <x v="2"/>
    <x v="2"/>
  </r>
  <r>
    <x v="228"/>
    <x v="15"/>
    <s v="1601394-00"/>
    <x v="222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TCH"/>
    <s v="Network and Technology"/>
    <x v="3"/>
    <x v="3"/>
    <x v="2"/>
    <x v="2"/>
  </r>
  <r>
    <x v="229"/>
    <x v="16"/>
    <s v="1601397-00"/>
    <x v="223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F&amp;E"/>
    <s v="Furniture &amp; Equipment"/>
    <x v="2"/>
    <x v="2"/>
    <x v="2"/>
    <x v="2"/>
  </r>
  <r>
    <x v="230"/>
    <x v="24"/>
    <s v="1621001-00"/>
    <x v="224"/>
    <d v="2004-01-28T00:00:00"/>
    <n v="13355939"/>
    <n v="612777"/>
    <n v="13968716"/>
    <m/>
    <n v="34573"/>
    <m/>
    <m/>
    <m/>
    <m/>
    <m/>
    <m/>
    <m/>
    <m/>
    <m/>
    <m/>
    <n v="14003289"/>
    <n v="14003289"/>
    <s v="Unincorporated"/>
    <s v="Elementary"/>
    <s v="mph1a"/>
    <s v="Elementary Phase 1A"/>
    <x v="18"/>
    <x v="0"/>
    <x v="0"/>
    <x v="0"/>
  </r>
  <r>
    <x v="231"/>
    <x v="1"/>
    <s v="1621005-00"/>
    <x v="225"/>
    <d v="2002-04-24T00:00:00"/>
    <n v="12240"/>
    <n v="14012"/>
    <n v="26252"/>
    <m/>
    <n v="0"/>
    <m/>
    <m/>
    <m/>
    <m/>
    <m/>
    <m/>
    <m/>
    <m/>
    <m/>
    <m/>
    <n v="26252"/>
    <n v="26252"/>
    <s v="Unincorporated"/>
    <s v="Elementary"/>
    <s v="QS"/>
    <s v="Quick Start Projects"/>
    <x v="1"/>
    <x v="1"/>
    <x v="0"/>
    <x v="0"/>
  </r>
  <r>
    <x v="232"/>
    <x v="2"/>
    <s v="1621008-00"/>
    <x v="226"/>
    <d v="2004-10-20T00:00:00"/>
    <n v="144971"/>
    <n v="94985"/>
    <n v="239956"/>
    <m/>
    <n v="0"/>
    <m/>
    <m/>
    <m/>
    <m/>
    <m/>
    <m/>
    <m/>
    <m/>
    <m/>
    <m/>
    <n v="239956"/>
    <n v="239956"/>
    <s v="Unincorporated"/>
    <s v="Elementary"/>
    <s v="M_F&amp;E"/>
    <s v="Furniture &amp; Equipment"/>
    <x v="2"/>
    <x v="2"/>
    <x v="0"/>
    <x v="0"/>
  </r>
  <r>
    <x v="233"/>
    <x v="3"/>
    <s v="1621009-00"/>
    <x v="227"/>
    <d v="2004-10-20T00:00:00"/>
    <n v="234375"/>
    <n v="-49626"/>
    <n v="184749"/>
    <m/>
    <n v="0"/>
    <m/>
    <m/>
    <m/>
    <m/>
    <m/>
    <m/>
    <m/>
    <m/>
    <m/>
    <m/>
    <n v="184749"/>
    <n v="184749"/>
    <s v="Unincorporated"/>
    <s v="Elementary"/>
    <s v="ERT_M"/>
    <s v="Network and Technology"/>
    <x v="3"/>
    <x v="3"/>
    <x v="0"/>
    <x v="0"/>
  </r>
  <r>
    <x v="234"/>
    <x v="4"/>
    <s v="1621010-00"/>
    <x v="228"/>
    <d v="2008-05-28T00:00:00"/>
    <n v="850000"/>
    <n v="164613"/>
    <n v="1014613"/>
    <m/>
    <n v="0"/>
    <m/>
    <m/>
    <m/>
    <m/>
    <m/>
    <m/>
    <m/>
    <m/>
    <m/>
    <m/>
    <n v="1014613"/>
    <n v="1014613"/>
    <s v="Unincorporated"/>
    <s v="Elementary"/>
    <s v="m_add"/>
    <s v="Additional Projects"/>
    <x v="4"/>
    <x v="1"/>
    <x v="0"/>
    <x v="0"/>
  </r>
  <r>
    <x v="235"/>
    <x v="5"/>
    <s v="1621011-00"/>
    <x v="229"/>
    <d v="2006-03-20T00:00:00"/>
    <n v="220079"/>
    <n v="28135"/>
    <n v="248214"/>
    <m/>
    <n v="0"/>
    <m/>
    <m/>
    <m/>
    <m/>
    <m/>
    <m/>
    <m/>
    <m/>
    <m/>
    <m/>
    <n v="248214"/>
    <n v="248214"/>
    <s v="Unincorporated"/>
    <s v="Elementary"/>
    <s v="KITCH"/>
    <s v="Community Kitchens"/>
    <x v="5"/>
    <x v="1"/>
    <x v="0"/>
    <x v="0"/>
  </r>
  <r>
    <x v="236"/>
    <x v="40"/>
    <s v="1621010-03"/>
    <x v="230"/>
    <d v="2011-08-24T00:00:00"/>
    <n v="167316"/>
    <n v="0"/>
    <n v="167316"/>
    <m/>
    <m/>
    <m/>
    <m/>
    <m/>
    <m/>
    <m/>
    <m/>
    <m/>
    <m/>
    <m/>
    <m/>
    <n v="167316"/>
    <n v="167316"/>
    <s v="Unincorporated"/>
    <s v="Elementary"/>
    <s v="D2010"/>
    <s v="School Renovation"/>
    <x v="33"/>
    <x v="0"/>
    <x v="2"/>
    <x v="2"/>
  </r>
  <r>
    <x v="237"/>
    <x v="6"/>
    <s v="1621223-01"/>
    <x v="231"/>
    <d v="2011-08-25T00:00:00"/>
    <n v="374769.7"/>
    <n v="0"/>
    <n v="374769.7"/>
    <m/>
    <n v="-28118.700000000012"/>
    <m/>
    <m/>
    <m/>
    <m/>
    <m/>
    <m/>
    <m/>
    <m/>
    <m/>
    <m/>
    <n v="346651"/>
    <n v="346651"/>
    <s v="Unincorporated"/>
    <s v="Elementary"/>
    <s v="JRES"/>
    <s v="Restroom Repair"/>
    <x v="13"/>
    <x v="1"/>
    <x v="1"/>
    <x v="1"/>
  </r>
  <r>
    <x v="238"/>
    <x v="11"/>
    <s v="1631003-00"/>
    <x v="232"/>
    <d v="2004-10-20T00:00:00"/>
    <n v="141449"/>
    <n v="-121234"/>
    <n v="20215"/>
    <m/>
    <n v="0"/>
    <m/>
    <m/>
    <m/>
    <m/>
    <m/>
    <m/>
    <m/>
    <m/>
    <m/>
    <m/>
    <n v="20215"/>
    <n v="20215"/>
    <s v="San Pablo"/>
    <s v="Elementary"/>
    <s v="m_oth"/>
    <s v="Renovation Phase 2A - 3"/>
    <x v="10"/>
    <x v="4"/>
    <x v="0"/>
    <x v="0"/>
  </r>
  <r>
    <x v="239"/>
    <x v="3"/>
    <s v="1631009-00"/>
    <x v="233"/>
    <d v="2004-10-20T00:00:00"/>
    <n v="12596"/>
    <n v="22527"/>
    <n v="35123"/>
    <m/>
    <n v="0"/>
    <m/>
    <m/>
    <m/>
    <m/>
    <m/>
    <m/>
    <m/>
    <m/>
    <m/>
    <m/>
    <n v="35123"/>
    <n v="35123"/>
    <s v="San Pablo"/>
    <s v="Elementary"/>
    <s v="ERT_M"/>
    <s v="Network and Technology"/>
    <x v="3"/>
    <x v="3"/>
    <x v="0"/>
    <x v="0"/>
  </r>
  <r>
    <x v="240"/>
    <x v="4"/>
    <s v="1631010-00"/>
    <x v="234"/>
    <d v="2006-03-20T00:00:00"/>
    <n v="3500000"/>
    <n v="3040991"/>
    <n v="6540991"/>
    <m/>
    <n v="46714"/>
    <m/>
    <m/>
    <m/>
    <m/>
    <m/>
    <m/>
    <m/>
    <m/>
    <m/>
    <m/>
    <n v="6587705"/>
    <n v="6587705"/>
    <s v="San Pablo"/>
    <s v="Elementary"/>
    <s v="m_add"/>
    <s v="Additional Projects"/>
    <x v="4"/>
    <x v="1"/>
    <x v="0"/>
    <x v="0"/>
  </r>
  <r>
    <x v="241"/>
    <x v="8"/>
    <s v="1631218-00"/>
    <x v="235"/>
    <d v="2010-08-24T00:00:00"/>
    <n v="1632.92"/>
    <n v="0"/>
    <n v="1632.92"/>
    <m/>
    <n v="20600"/>
    <m/>
    <m/>
    <m/>
    <m/>
    <m/>
    <m/>
    <m/>
    <m/>
    <m/>
    <m/>
    <n v="22232.92"/>
    <n v="22232.92"/>
    <s v="San Pablo"/>
    <s v="Elementary"/>
    <s v="JCAP"/>
    <s v="Deferred Capital Projects"/>
    <x v="7"/>
    <x v="1"/>
    <x v="1"/>
    <x v="1"/>
  </r>
  <r>
    <x v="242"/>
    <x v="0"/>
    <s v="1641002-00"/>
    <x v="236"/>
    <d v="2004-01-28T00:00:00"/>
    <n v="13201441"/>
    <n v="1306891"/>
    <n v="14508332"/>
    <m/>
    <n v="0"/>
    <m/>
    <m/>
    <m/>
    <m/>
    <m/>
    <m/>
    <m/>
    <m/>
    <m/>
    <m/>
    <n v="14508332"/>
    <n v="14508332"/>
    <s v="Richmond"/>
    <s v="Elementary"/>
    <s v="mph1b"/>
    <s v="Elementary Phase 1B"/>
    <x v="0"/>
    <x v="0"/>
    <x v="0"/>
    <x v="0"/>
  </r>
  <r>
    <x v="243"/>
    <x v="1"/>
    <s v="1641005-00"/>
    <x v="237"/>
    <d v="2002-04-24T00:00:00"/>
    <n v="10230"/>
    <n v="11659"/>
    <n v="21889"/>
    <m/>
    <n v="0"/>
    <m/>
    <m/>
    <m/>
    <m/>
    <m/>
    <m/>
    <m/>
    <m/>
    <m/>
    <m/>
    <n v="21889"/>
    <n v="21889"/>
    <s v="Richmond"/>
    <s v="Elementary"/>
    <s v="QS"/>
    <s v="Quick Start Projects"/>
    <x v="1"/>
    <x v="1"/>
    <x v="0"/>
    <x v="0"/>
  </r>
  <r>
    <x v="244"/>
    <x v="2"/>
    <s v="1641008-00"/>
    <x v="238"/>
    <d v="2004-10-20T00:00:00"/>
    <n v="250883"/>
    <n v="74719"/>
    <n v="325602"/>
    <m/>
    <n v="0"/>
    <m/>
    <m/>
    <m/>
    <m/>
    <m/>
    <m/>
    <m/>
    <m/>
    <m/>
    <m/>
    <n v="325602"/>
    <n v="325602"/>
    <s v="Richmond"/>
    <s v="Elementary"/>
    <s v="M_F&amp;E"/>
    <s v="Furniture &amp; Equipment"/>
    <x v="2"/>
    <x v="2"/>
    <x v="0"/>
    <x v="0"/>
  </r>
  <r>
    <x v="245"/>
    <x v="3"/>
    <s v="1641009-00"/>
    <x v="239"/>
    <d v="2004-10-20T00:00:00"/>
    <n v="172145"/>
    <n v="16040"/>
    <n v="188185"/>
    <m/>
    <n v="0"/>
    <m/>
    <m/>
    <m/>
    <m/>
    <m/>
    <m/>
    <m/>
    <m/>
    <m/>
    <m/>
    <n v="188185"/>
    <n v="188185"/>
    <s v="Richmond"/>
    <s v="Elementary"/>
    <s v="ERT_M"/>
    <s v="Network and Technology"/>
    <x v="3"/>
    <x v="3"/>
    <x v="0"/>
    <x v="0"/>
  </r>
  <r>
    <x v="246"/>
    <x v="4"/>
    <s v="1641010-00"/>
    <x v="240"/>
    <d v="2007-05-23T00:00:00"/>
    <n v="31269"/>
    <n v="-2292"/>
    <n v="28977"/>
    <m/>
    <n v="0"/>
    <m/>
    <m/>
    <m/>
    <m/>
    <m/>
    <m/>
    <m/>
    <m/>
    <m/>
    <m/>
    <n v="28977"/>
    <n v="28977"/>
    <s v="Richmond"/>
    <s v="Elementary"/>
    <s v="m_add"/>
    <s v="Additional Projects"/>
    <x v="4"/>
    <x v="1"/>
    <x v="0"/>
    <x v="0"/>
  </r>
  <r>
    <x v="247"/>
    <x v="5"/>
    <s v="1641011-00"/>
    <x v="241"/>
    <d v="2006-03-20T00:00:00"/>
    <n v="251629"/>
    <n v="26929"/>
    <n v="278558"/>
    <m/>
    <n v="0"/>
    <m/>
    <m/>
    <m/>
    <m/>
    <m/>
    <m/>
    <m/>
    <m/>
    <m/>
    <m/>
    <n v="278558"/>
    <n v="278558"/>
    <s v="Richmond"/>
    <s v="Elementary"/>
    <s v="KITCH"/>
    <s v="Community Kitchens"/>
    <x v="5"/>
    <x v="1"/>
    <x v="0"/>
    <x v="0"/>
  </r>
  <r>
    <x v="248"/>
    <x v="6"/>
    <s v="1641223-08"/>
    <x v="242"/>
    <d v="2011-08-25T00:00:00"/>
    <n v="134122.9"/>
    <n v="0"/>
    <n v="134122.9"/>
    <m/>
    <n v="-6894.8999999999942"/>
    <m/>
    <m/>
    <m/>
    <m/>
    <m/>
    <m/>
    <m/>
    <m/>
    <m/>
    <m/>
    <n v="127228"/>
    <n v="127228"/>
    <s v="Richmond"/>
    <s v="Elementary"/>
    <s v="JRES"/>
    <s v="Restroom Repair"/>
    <x v="13"/>
    <x v="1"/>
    <x v="1"/>
    <x v="1"/>
  </r>
  <r>
    <x v="249"/>
    <x v="1"/>
    <s v="1651005-00"/>
    <x v="243"/>
    <d v="2002-04-24T00:00:00"/>
    <n v="173183"/>
    <n v="218755"/>
    <n v="391938"/>
    <m/>
    <n v="0"/>
    <m/>
    <m/>
    <m/>
    <m/>
    <m/>
    <m/>
    <m/>
    <m/>
    <m/>
    <m/>
    <n v="391938"/>
    <n v="391938"/>
    <s v="Richmond"/>
    <s v="Elementary"/>
    <s v="QS"/>
    <s v="Quick Start Projects"/>
    <x v="1"/>
    <x v="1"/>
    <x v="0"/>
    <x v="0"/>
  </r>
  <r>
    <x v="250"/>
    <x v="3"/>
    <s v="1651009-00"/>
    <x v="244"/>
    <d v="2004-10-20T00:00:00"/>
    <n v="13788"/>
    <n v="5088"/>
    <n v="18876"/>
    <m/>
    <n v="0"/>
    <m/>
    <m/>
    <m/>
    <m/>
    <m/>
    <m/>
    <m/>
    <m/>
    <m/>
    <m/>
    <n v="18876"/>
    <n v="18876"/>
    <s v="Richmond"/>
    <s v="Elementary"/>
    <s v="ERT_M"/>
    <s v="Network and Technology"/>
    <x v="3"/>
    <x v="3"/>
    <x v="0"/>
    <x v="0"/>
  </r>
  <r>
    <x v="251"/>
    <x v="4"/>
    <s v="1651010-00"/>
    <x v="245"/>
    <m/>
    <n v="0"/>
    <n v="48770"/>
    <n v="48770"/>
    <m/>
    <n v="0"/>
    <m/>
    <m/>
    <m/>
    <m/>
    <m/>
    <m/>
    <m/>
    <m/>
    <m/>
    <m/>
    <n v="48770"/>
    <n v="48770"/>
    <s v="Richmond"/>
    <s v="Elementary"/>
    <s v="m_add"/>
    <s v="Additional Projects"/>
    <x v="4"/>
    <x v="1"/>
    <x v="0"/>
    <x v="0"/>
  </r>
  <r>
    <x v="252"/>
    <x v="41"/>
    <s v="1651384-01"/>
    <x v="246"/>
    <d v="2004-01-28T00:00:00"/>
    <n v="12646914"/>
    <n v="21353086"/>
    <n v="34000000"/>
    <m/>
    <m/>
    <m/>
    <m/>
    <m/>
    <n v="15000000"/>
    <m/>
    <m/>
    <m/>
    <m/>
    <m/>
    <m/>
    <n v="49000000"/>
    <n v="49000000"/>
    <s v="Richmond"/>
    <s v="Elementary"/>
    <s v="D2010"/>
    <s v="School Renovation"/>
    <x v="34"/>
    <x v="0"/>
    <x v="2"/>
    <x v="2"/>
  </r>
  <r>
    <x v="253"/>
    <x v="15"/>
    <s v="1651394-00"/>
    <x v="247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TCH"/>
    <s v="Network and Technology"/>
    <x v="3"/>
    <x v="3"/>
    <x v="2"/>
    <x v="2"/>
  </r>
  <r>
    <x v="254"/>
    <x v="16"/>
    <s v="1651397-00"/>
    <x v="248"/>
    <d v="2011-06-22T00:00:00"/>
    <n v="400000"/>
    <n v="0"/>
    <n v="400000"/>
    <m/>
    <m/>
    <m/>
    <m/>
    <m/>
    <m/>
    <m/>
    <m/>
    <m/>
    <m/>
    <m/>
    <m/>
    <n v="400000"/>
    <n v="400000"/>
    <s v="Richmond"/>
    <s v="Elementary"/>
    <s v="D2F&amp;E"/>
    <s v="Furniture &amp; Equipment"/>
    <x v="2"/>
    <x v="2"/>
    <x v="2"/>
    <x v="2"/>
  </r>
  <r>
    <x v="255"/>
    <x v="13"/>
    <s v="1651612-03"/>
    <x v="249"/>
    <d v="2011-06-22T00:00:00"/>
    <n v="40000"/>
    <n v="0"/>
    <n v="40000"/>
    <m/>
    <m/>
    <m/>
    <m/>
    <m/>
    <m/>
    <m/>
    <m/>
    <m/>
    <m/>
    <m/>
    <m/>
    <n v="40000"/>
    <n v="40000"/>
    <s v="Richmond"/>
    <s v="Elementary"/>
    <s v="D2DfCp"/>
    <s v="Deferred Capital Projects"/>
    <x v="7"/>
    <x v="1"/>
    <x v="2"/>
    <x v="2"/>
  </r>
  <r>
    <x v="256"/>
    <x v="11"/>
    <s v="1801003-00"/>
    <x v="250"/>
    <d v="2004-01-28T00:00:00"/>
    <n v="28716768"/>
    <n v="-28500083"/>
    <n v="216685"/>
    <m/>
    <n v="0"/>
    <m/>
    <m/>
    <m/>
    <m/>
    <m/>
    <m/>
    <m/>
    <m/>
    <m/>
    <m/>
    <n v="216685"/>
    <n v="216685"/>
    <s v="Hercules"/>
    <s v="Elementary"/>
    <s v="m_oth"/>
    <s v="Renovation Phase 2A - 3"/>
    <x v="10"/>
    <x v="4"/>
    <x v="0"/>
    <x v="0"/>
  </r>
  <r>
    <x v="257"/>
    <x v="26"/>
    <s v="1911108-00"/>
    <x v="251"/>
    <d v="2004-10-20T00:00:00"/>
    <n v="121638"/>
    <n v="0"/>
    <n v="121639"/>
    <m/>
    <n v="0"/>
    <m/>
    <m/>
    <m/>
    <m/>
    <m/>
    <m/>
    <m/>
    <m/>
    <m/>
    <m/>
    <n v="121639"/>
    <n v="121639"/>
    <s v="Unincorporated"/>
    <s v="Other"/>
    <s v="d_oth"/>
    <s v="Phase 2A - 3"/>
    <x v="19"/>
    <x v="4"/>
    <x v="3"/>
    <x v="3"/>
  </r>
  <r>
    <x v="258"/>
    <x v="26"/>
    <s v="2021108-00"/>
    <x v="252"/>
    <d v="2004-10-20T00:00:00"/>
    <n v="431707"/>
    <n v="55311"/>
    <n v="487018"/>
    <m/>
    <n v="0"/>
    <m/>
    <m/>
    <m/>
    <m/>
    <m/>
    <m/>
    <m/>
    <m/>
    <m/>
    <m/>
    <n v="487018"/>
    <n v="487018"/>
    <s v="Unincorporated"/>
    <s v="Middle School"/>
    <s v="d_oth"/>
    <s v="Phase 2A - 3"/>
    <x v="19"/>
    <x v="4"/>
    <x v="3"/>
    <x v="3"/>
  </r>
  <r>
    <x v="259"/>
    <x v="42"/>
    <s v="2021111-00"/>
    <x v="253"/>
    <d v="2004-10-20T00:00:00"/>
    <n v="271953"/>
    <n v="-68889"/>
    <n v="203064"/>
    <m/>
    <n v="0"/>
    <m/>
    <m/>
    <m/>
    <m/>
    <m/>
    <m/>
    <m/>
    <m/>
    <m/>
    <m/>
    <n v="203064"/>
    <n v="203064"/>
    <s v="Unincorporated"/>
    <s v="Middle School"/>
    <s v="ERT_D"/>
    <s v="Network and Technology"/>
    <x v="3"/>
    <x v="3"/>
    <x v="3"/>
    <x v="3"/>
  </r>
  <r>
    <x v="260"/>
    <x v="26"/>
    <s v="2061108-00"/>
    <x v="254"/>
    <d v="2004-10-20T00:00:00"/>
    <n v="399138"/>
    <n v="0"/>
    <n v="399139"/>
    <m/>
    <n v="0"/>
    <m/>
    <m/>
    <m/>
    <m/>
    <m/>
    <m/>
    <m/>
    <m/>
    <m/>
    <m/>
    <n v="399139"/>
    <n v="399139"/>
    <s v="El Sobrante"/>
    <s v="Middle School"/>
    <s v="d_oth"/>
    <s v="Phase 2A - 3"/>
    <x v="19"/>
    <x v="4"/>
    <x v="3"/>
    <x v="3"/>
  </r>
  <r>
    <x v="261"/>
    <x v="42"/>
    <s v="2061111-00"/>
    <x v="255"/>
    <d v="2004-10-20T00:00:00"/>
    <n v="43793"/>
    <n v="3313"/>
    <n v="47106"/>
    <m/>
    <n v="0"/>
    <m/>
    <m/>
    <m/>
    <m/>
    <m/>
    <m/>
    <m/>
    <m/>
    <m/>
    <m/>
    <n v="47106"/>
    <n v="47106"/>
    <s v="El Sobrante"/>
    <s v="Middle School"/>
    <s v="ERT_D"/>
    <s v="Network and Technology"/>
    <x v="3"/>
    <x v="3"/>
    <x v="3"/>
    <x v="3"/>
  </r>
  <r>
    <x v="262"/>
    <x v="8"/>
    <s v="2061218-00"/>
    <x v="256"/>
    <d v="2010-08-24T00:00:00"/>
    <n v="337778.58"/>
    <n v="0"/>
    <n v="337778.58"/>
    <m/>
    <n v="0"/>
    <m/>
    <m/>
    <m/>
    <m/>
    <m/>
    <m/>
    <m/>
    <m/>
    <m/>
    <m/>
    <n v="337778.58"/>
    <n v="337778.58"/>
    <s v="El Sobrante"/>
    <s v="Middle School"/>
    <s v="JCAP"/>
    <s v="Deferred Capital Projects"/>
    <x v="7"/>
    <x v="1"/>
    <x v="1"/>
    <x v="1"/>
  </r>
  <r>
    <x v="263"/>
    <x v="13"/>
    <s v="2061612-01"/>
    <x v="257"/>
    <d v="2011-06-22T00:00:00"/>
    <n v="425000"/>
    <n v="0"/>
    <n v="425000"/>
    <m/>
    <m/>
    <m/>
    <m/>
    <m/>
    <m/>
    <m/>
    <m/>
    <m/>
    <m/>
    <m/>
    <m/>
    <n v="425000"/>
    <n v="425000"/>
    <s v="El Sobrante"/>
    <s v="Middle School"/>
    <s v="D2DfCp"/>
    <s v="Deferred Capital Projects"/>
    <x v="7"/>
    <x v="1"/>
    <x v="2"/>
    <x v="2"/>
  </r>
  <r>
    <x v="264"/>
    <x v="42"/>
    <s v="2081111-00"/>
    <x v="258"/>
    <d v="2004-10-20T00:00:00"/>
    <n v="29764"/>
    <n v="184768"/>
    <n v="214532"/>
    <m/>
    <n v="0"/>
    <m/>
    <m/>
    <m/>
    <m/>
    <m/>
    <m/>
    <m/>
    <m/>
    <m/>
    <m/>
    <n v="214532"/>
    <n v="214532"/>
    <s v="Richmond"/>
    <s v="Middle School"/>
    <s v="ERT_D"/>
    <s v="Network and Technology"/>
    <x v="3"/>
    <x v="3"/>
    <x v="3"/>
    <x v="3"/>
  </r>
  <r>
    <x v="265"/>
    <x v="8"/>
    <s v="2081218-00"/>
    <x v="259"/>
    <d v="2010-08-24T00:00:00"/>
    <n v="35165.21"/>
    <n v="0"/>
    <n v="35165.21"/>
    <m/>
    <n v="0"/>
    <m/>
    <m/>
    <m/>
    <m/>
    <m/>
    <m/>
    <m/>
    <m/>
    <m/>
    <m/>
    <n v="35165.21"/>
    <n v="35165.21"/>
    <s v="Richmond"/>
    <s v="Middle School"/>
    <s v="JCAP"/>
    <s v="Deferred Capital Projects"/>
    <x v="7"/>
    <x v="1"/>
    <x v="1"/>
    <x v="1"/>
  </r>
  <r>
    <x v="266"/>
    <x v="43"/>
    <s v="20810045-01"/>
    <x v="260"/>
    <m/>
    <m/>
    <m/>
    <m/>
    <m/>
    <n v="0"/>
    <m/>
    <m/>
    <m/>
    <m/>
    <m/>
    <m/>
    <m/>
    <m/>
    <n v="230000"/>
    <m/>
    <n v="230000"/>
    <n v="35165.21"/>
    <s v="Richmond"/>
    <s v="Middle School"/>
    <s v="JCAP"/>
    <s v="Deferred Capital Projects"/>
    <x v="7"/>
    <x v="1"/>
    <x v="1"/>
    <x v="1"/>
  </r>
  <r>
    <x v="267"/>
    <x v="44"/>
    <s v="2101101-00"/>
    <x v="261"/>
    <d v="2004-01-28T00:00:00"/>
    <n v="60204265"/>
    <n v="18323202"/>
    <n v="78527467"/>
    <m/>
    <n v="7972533"/>
    <m/>
    <m/>
    <m/>
    <m/>
    <m/>
    <m/>
    <m/>
    <m/>
    <m/>
    <m/>
    <n v="86500000"/>
    <n v="86500000"/>
    <s v="San Pablo"/>
    <s v="Middle School"/>
    <s v="dph1a"/>
    <s v="Middle/High Renovation"/>
    <x v="35"/>
    <x v="5"/>
    <x v="3"/>
    <x v="3"/>
  </r>
  <r>
    <x v="268"/>
    <x v="45"/>
    <s v="2101110-00"/>
    <x v="262"/>
    <d v="2004-10-20T00:00:00"/>
    <n v="767645"/>
    <n v="343201.76"/>
    <n v="1110846.76"/>
    <m/>
    <n v="0"/>
    <m/>
    <m/>
    <n v="-67435"/>
    <m/>
    <m/>
    <m/>
    <m/>
    <m/>
    <m/>
    <m/>
    <n v="1043411.76"/>
    <n v="1043412"/>
    <s v="San Pablo"/>
    <s v="Middle School"/>
    <s v="D_F&amp;E"/>
    <s v="Furniture &amp; Equipment"/>
    <x v="2"/>
    <x v="2"/>
    <x v="3"/>
    <x v="3"/>
  </r>
  <r>
    <x v="269"/>
    <x v="42"/>
    <s v="2101111-00"/>
    <x v="263"/>
    <d v="2004-10-20T00:00:00"/>
    <n v="316076"/>
    <n v="834636"/>
    <n v="1150712"/>
    <m/>
    <n v="0"/>
    <m/>
    <m/>
    <n v="-70090"/>
    <m/>
    <m/>
    <m/>
    <m/>
    <m/>
    <m/>
    <m/>
    <n v="1080622"/>
    <n v="1080622"/>
    <s v="San Pablo"/>
    <s v="Middle School"/>
    <s v="ERT_D"/>
    <s v="Network and Technology"/>
    <x v="3"/>
    <x v="3"/>
    <x v="3"/>
    <x v="3"/>
  </r>
  <r>
    <x v="270"/>
    <x v="26"/>
    <s v="2111108-00"/>
    <x v="264"/>
    <d v="2004-10-20T00:00:00"/>
    <n v="594182"/>
    <n v="-85579"/>
    <n v="508603"/>
    <m/>
    <n v="0"/>
    <m/>
    <m/>
    <m/>
    <m/>
    <m/>
    <m/>
    <m/>
    <m/>
    <m/>
    <m/>
    <n v="508603"/>
    <n v="508603"/>
    <s v="Hercules"/>
    <s v="Middle School"/>
    <s v="d_oth"/>
    <s v="Phase 2A - 3"/>
    <x v="19"/>
    <x v="4"/>
    <x v="3"/>
    <x v="3"/>
  </r>
  <r>
    <x v="271"/>
    <x v="42"/>
    <s v="2111111-00"/>
    <x v="265"/>
    <d v="2004-10-20T00:00:00"/>
    <n v="8800"/>
    <n v="-2177"/>
    <n v="6623"/>
    <m/>
    <n v="0"/>
    <m/>
    <m/>
    <m/>
    <m/>
    <m/>
    <m/>
    <m/>
    <m/>
    <m/>
    <m/>
    <n v="6623"/>
    <n v="6623"/>
    <s v="Hercules"/>
    <s v="Middle School"/>
    <s v="ERT_D"/>
    <s v="Network and Technology"/>
    <x v="3"/>
    <x v="3"/>
    <x v="3"/>
    <x v="3"/>
  </r>
  <r>
    <x v="272"/>
    <x v="15"/>
    <s v="2111394-03"/>
    <x v="266"/>
    <d v="2011-06-22T00:00:00"/>
    <n v="300000"/>
    <n v="0"/>
    <n v="300000"/>
    <m/>
    <m/>
    <m/>
    <m/>
    <s v="prj # chg"/>
    <m/>
    <m/>
    <m/>
    <m/>
    <m/>
    <m/>
    <m/>
    <n v="300000"/>
    <n v="300000"/>
    <s v="Hercules"/>
    <s v="High School"/>
    <s v="D2TCH"/>
    <s v="Network and Technology"/>
    <x v="3"/>
    <x v="3"/>
    <x v="2"/>
    <x v="2"/>
  </r>
  <r>
    <x v="273"/>
    <x v="16"/>
    <s v="2111397-03"/>
    <x v="267"/>
    <d v="2011-06-22T00:00:00"/>
    <n v="300000"/>
    <n v="0"/>
    <n v="300000"/>
    <m/>
    <m/>
    <m/>
    <m/>
    <s v="prj # chg"/>
    <m/>
    <m/>
    <m/>
    <m/>
    <m/>
    <m/>
    <m/>
    <n v="300000"/>
    <n v="300000"/>
    <s v="Hercules"/>
    <s v="High School"/>
    <s v="D2F&amp;E"/>
    <s v="Furniture &amp; Equipment"/>
    <x v="2"/>
    <x v="2"/>
    <x v="2"/>
    <x v="2"/>
  </r>
  <r>
    <x v="274"/>
    <x v="46"/>
    <s v="2121102-00"/>
    <x v="268"/>
    <d v="2004-01-28T00:00:00"/>
    <n v="38224930"/>
    <n v="13973429"/>
    <n v="52198359"/>
    <m/>
    <n v="0"/>
    <m/>
    <m/>
    <m/>
    <m/>
    <m/>
    <m/>
    <m/>
    <m/>
    <m/>
    <m/>
    <n v="52198359"/>
    <n v="52198359"/>
    <s v="Pinole"/>
    <s v="Middle School"/>
    <s v="dph1a"/>
    <s v="Middle/High Renovation"/>
    <x v="36"/>
    <x v="5"/>
    <x v="3"/>
    <x v="3"/>
  </r>
  <r>
    <x v="275"/>
    <x v="45"/>
    <s v="2121110-00"/>
    <x v="269"/>
    <d v="2004-10-20T00:00:00"/>
    <n v="541342"/>
    <n v="144077.26"/>
    <n v="685419.26"/>
    <m/>
    <n v="0"/>
    <m/>
    <m/>
    <n v="53299"/>
    <m/>
    <m/>
    <m/>
    <m/>
    <m/>
    <m/>
    <m/>
    <n v="738718.26"/>
    <n v="956682"/>
    <s v="Pinole"/>
    <s v="Middle School"/>
    <s v="D_F&amp;E"/>
    <s v="Furniture &amp; Equipment"/>
    <x v="2"/>
    <x v="2"/>
    <x v="3"/>
    <x v="3"/>
  </r>
  <r>
    <x v="276"/>
    <x v="42"/>
    <s v="2121111-00"/>
    <x v="270"/>
    <d v="2004-10-20T00:00:00"/>
    <n v="62707"/>
    <n v="837617"/>
    <n v="900324"/>
    <m/>
    <n v="0"/>
    <m/>
    <m/>
    <n v="-268229"/>
    <m/>
    <m/>
    <m/>
    <m/>
    <m/>
    <m/>
    <m/>
    <n v="632095"/>
    <n v="632095"/>
    <s v="Pinole"/>
    <s v="Middle School"/>
    <s v="ERT_D"/>
    <s v="Network and Technology"/>
    <x v="3"/>
    <x v="3"/>
    <x v="3"/>
    <x v="3"/>
  </r>
  <r>
    <x v="277"/>
    <x v="47"/>
    <s v="2141103-00"/>
    <x v="271"/>
    <d v="2004-01-28T00:00:00"/>
    <n v="37269307"/>
    <n v="19159747"/>
    <n v="56429054"/>
    <m/>
    <n v="0"/>
    <m/>
    <n v="12570946"/>
    <m/>
    <m/>
    <m/>
    <m/>
    <m/>
    <m/>
    <m/>
    <m/>
    <n v="69000000"/>
    <n v="69000000"/>
    <s v="El Cerrito"/>
    <s v="Middle School"/>
    <s v="dph1a"/>
    <s v="Middle/High Renovation"/>
    <x v="37"/>
    <x v="5"/>
    <x v="3"/>
    <x v="3"/>
  </r>
  <r>
    <x v="278"/>
    <x v="45"/>
    <s v="2141110-00"/>
    <x v="272"/>
    <d v="2004-10-20T00:00:00"/>
    <n v="498894"/>
    <n v="277370.06000000006"/>
    <n v="776264.06"/>
    <m/>
    <n v="0"/>
    <m/>
    <m/>
    <n v="-22920"/>
    <m/>
    <m/>
    <m/>
    <m/>
    <m/>
    <m/>
    <m/>
    <n v="753344.06"/>
    <n v="753344"/>
    <s v="El Cerrito"/>
    <s v="Middle School"/>
    <s v="D_F&amp;E"/>
    <s v="Furniture &amp; Equipment"/>
    <x v="2"/>
    <x v="2"/>
    <x v="3"/>
    <x v="3"/>
  </r>
  <r>
    <x v="279"/>
    <x v="42"/>
    <s v="2141111-00"/>
    <x v="273"/>
    <d v="2004-10-20T00:00:00"/>
    <n v="169700"/>
    <n v="882095"/>
    <n v="1051795"/>
    <m/>
    <n v="0"/>
    <m/>
    <m/>
    <n v="-23612"/>
    <m/>
    <m/>
    <m/>
    <m/>
    <m/>
    <m/>
    <m/>
    <n v="1028183"/>
    <n v="1028183"/>
    <s v="El Cerrito"/>
    <s v="Middle School"/>
    <s v="ERT_D"/>
    <s v="Network and Technology"/>
    <x v="3"/>
    <x v="3"/>
    <x v="3"/>
    <x v="3"/>
  </r>
  <r>
    <x v="280"/>
    <x v="42"/>
    <s v="3521111-00"/>
    <x v="274"/>
    <d v="2004-10-20T00:00:00"/>
    <n v="162477"/>
    <n v="-38157"/>
    <n v="124320"/>
    <m/>
    <n v="0"/>
    <m/>
    <m/>
    <m/>
    <m/>
    <m/>
    <m/>
    <m/>
    <m/>
    <m/>
    <m/>
    <n v="124320"/>
    <n v="124320"/>
    <s v="Richmond"/>
    <s v="High School"/>
    <s v="ERT_D"/>
    <s v="Network and Technology"/>
    <x v="3"/>
    <x v="3"/>
    <x v="3"/>
    <x v="3"/>
  </r>
  <r>
    <x v="281"/>
    <x v="48"/>
    <s v="3521208-00"/>
    <x v="275"/>
    <d v="2004-10-20T00:00:00"/>
    <n v="102251688"/>
    <n v="12458652"/>
    <n v="114710340"/>
    <m/>
    <n v="0"/>
    <m/>
    <m/>
    <m/>
    <m/>
    <m/>
    <m/>
    <m/>
    <n v="13919660"/>
    <m/>
    <m/>
    <n v="128630000"/>
    <n v="114710340"/>
    <s v="Richmond"/>
    <s v="High School"/>
    <s v="jph1b"/>
    <s v="Middle/High Renovation"/>
    <x v="38"/>
    <x v="5"/>
    <x v="1"/>
    <x v="1"/>
  </r>
  <r>
    <x v="282"/>
    <x v="18"/>
    <s v="3521220-00"/>
    <x v="276"/>
    <d v="2008-05-28T00:00:00"/>
    <n v="1262180"/>
    <n v="0"/>
    <n v="1262180"/>
    <m/>
    <m/>
    <m/>
    <m/>
    <n v="413543"/>
    <m/>
    <m/>
    <m/>
    <m/>
    <m/>
    <m/>
    <m/>
    <n v="1675723"/>
    <n v="2070000"/>
    <s v="Richmond"/>
    <s v="High School"/>
    <s v="J_F&amp;E"/>
    <s v="Furniture &amp; Equipment"/>
    <x v="2"/>
    <x v="2"/>
    <x v="1"/>
    <x v="1"/>
  </r>
  <r>
    <x v="283"/>
    <x v="19"/>
    <s v="3521221-00"/>
    <x v="277"/>
    <d v="2008-05-28T00:00:00"/>
    <n v="360000"/>
    <n v="0"/>
    <n v="360000"/>
    <m/>
    <m/>
    <m/>
    <m/>
    <n v="940000"/>
    <m/>
    <m/>
    <m/>
    <m/>
    <m/>
    <m/>
    <m/>
    <n v="1300000"/>
    <n v="1300000"/>
    <s v="Richmond"/>
    <s v="High School"/>
    <s v="ERT_J"/>
    <s v="Network and Technology"/>
    <x v="3"/>
    <x v="3"/>
    <x v="1"/>
    <x v="1"/>
  </r>
  <r>
    <x v="284"/>
    <x v="49"/>
    <s v="3541104-00"/>
    <x v="278"/>
    <d v="2004-01-28T00:00:00"/>
    <n v="85050469"/>
    <n v="38331498"/>
    <n v="123381967"/>
    <m/>
    <n v="1618033"/>
    <m/>
    <m/>
    <m/>
    <m/>
    <m/>
    <m/>
    <m/>
    <m/>
    <m/>
    <m/>
    <n v="125000000"/>
    <n v="125000000"/>
    <s v="El Cerrito"/>
    <s v="High School"/>
    <s v="dph1a"/>
    <s v="Middle/High Renovation"/>
    <x v="39"/>
    <x v="5"/>
    <x v="3"/>
    <x v="3"/>
  </r>
  <r>
    <x v="285"/>
    <x v="45"/>
    <s v="3541110-00"/>
    <x v="279"/>
    <d v="2004-10-20T00:00:00"/>
    <n v="1442116"/>
    <n v="938250.91999999993"/>
    <n v="2380366.92"/>
    <m/>
    <n v="0"/>
    <m/>
    <m/>
    <n v="37056"/>
    <m/>
    <m/>
    <m/>
    <m/>
    <m/>
    <m/>
    <m/>
    <n v="2417422.92"/>
    <n v="2417423"/>
    <s v="El Cerrito"/>
    <s v="High School"/>
    <s v="D_F&amp;E"/>
    <s v="Furniture &amp; Equipment"/>
    <x v="2"/>
    <x v="2"/>
    <x v="3"/>
    <x v="3"/>
  </r>
  <r>
    <x v="286"/>
    <x v="42"/>
    <s v="3541111-00"/>
    <x v="280"/>
    <d v="2004-10-20T00:00:00"/>
    <n v="113230"/>
    <n v="154785"/>
    <n v="268015"/>
    <m/>
    <n v="0"/>
    <m/>
    <m/>
    <n v="362122"/>
    <m/>
    <m/>
    <m/>
    <m/>
    <m/>
    <m/>
    <m/>
    <n v="630137"/>
    <n v="738929"/>
    <s v="El Cerrito"/>
    <s v="High School"/>
    <s v="ERT_D"/>
    <s v="Network and Technology"/>
    <x v="3"/>
    <x v="3"/>
    <x v="3"/>
    <x v="3"/>
  </r>
  <r>
    <x v="287"/>
    <x v="50"/>
    <s v="3541348-00"/>
    <x v="281"/>
    <d v="2011-06-22T00:00:00"/>
    <n v="7000000"/>
    <n v="0"/>
    <n v="7000000"/>
    <m/>
    <m/>
    <m/>
    <m/>
    <m/>
    <m/>
    <n v="14000000"/>
    <m/>
    <m/>
    <m/>
    <m/>
    <m/>
    <n v="21000000"/>
    <n v="21000000"/>
    <s v="El Cerrito"/>
    <s v="High School"/>
    <s v="D2010"/>
    <s v="School Renovation"/>
    <x v="39"/>
    <x v="5"/>
    <x v="2"/>
    <x v="2"/>
  </r>
  <r>
    <x v="288"/>
    <x v="26"/>
    <s v="3581108-00"/>
    <x v="282"/>
    <d v="2004-10-20T00:00:00"/>
    <n v="452798"/>
    <n v="80196"/>
    <n v="532994"/>
    <m/>
    <n v="0"/>
    <m/>
    <m/>
    <m/>
    <m/>
    <m/>
    <m/>
    <m/>
    <m/>
    <m/>
    <m/>
    <n v="532994"/>
    <n v="532994"/>
    <s v="Richmond"/>
    <s v="High School"/>
    <s v="d_oth"/>
    <s v="Phase 2A - 3"/>
    <x v="19"/>
    <x v="4"/>
    <x v="3"/>
    <x v="3"/>
  </r>
  <r>
    <x v="289"/>
    <x v="42"/>
    <s v="3581111-00"/>
    <x v="283"/>
    <d v="2004-10-20T00:00:00"/>
    <n v="237274"/>
    <n v="-54165"/>
    <n v="183109"/>
    <m/>
    <n v="0"/>
    <m/>
    <m/>
    <n v="-191"/>
    <m/>
    <m/>
    <m/>
    <m/>
    <m/>
    <m/>
    <m/>
    <n v="182918"/>
    <n v="182918"/>
    <s v="Richmond"/>
    <s v="High School"/>
    <s v="ERT_D"/>
    <s v="Network and Technology"/>
    <x v="3"/>
    <x v="3"/>
    <x v="3"/>
    <x v="3"/>
  </r>
  <r>
    <x v="290"/>
    <x v="51"/>
    <s v="3581366-01"/>
    <x v="284"/>
    <d v="2004-01-28T00:00:00"/>
    <n v="32525700"/>
    <n v="17498428"/>
    <n v="50024128"/>
    <m/>
    <n v="26491855"/>
    <m/>
    <m/>
    <m/>
    <m/>
    <m/>
    <m/>
    <m/>
    <m/>
    <m/>
    <m/>
    <n v="76515983"/>
    <n v="76515983"/>
    <s v="Richmond"/>
    <s v="High School"/>
    <s v="D2010"/>
    <s v="School Renovation"/>
    <x v="40"/>
    <x v="5"/>
    <x v="2"/>
    <x v="2"/>
  </r>
  <r>
    <x v="291"/>
    <x v="15"/>
    <s v="3581394-00"/>
    <x v="285"/>
    <d v="2011-06-22T00:00:00"/>
    <n v="800000"/>
    <n v="0"/>
    <n v="800000"/>
    <m/>
    <m/>
    <m/>
    <m/>
    <m/>
    <m/>
    <m/>
    <m/>
    <m/>
    <m/>
    <m/>
    <m/>
    <n v="800000"/>
    <n v="800000"/>
    <s v="Richmond"/>
    <s v="High School"/>
    <s v="D2TCH"/>
    <s v="Network and Technology"/>
    <x v="3"/>
    <x v="3"/>
    <x v="2"/>
    <x v="2"/>
  </r>
  <r>
    <x v="292"/>
    <x v="16"/>
    <s v="3581397-00"/>
    <x v="286"/>
    <d v="2011-06-22T00:00:00"/>
    <n v="800000"/>
    <n v="0"/>
    <n v="800000"/>
    <m/>
    <m/>
    <m/>
    <m/>
    <m/>
    <m/>
    <m/>
    <m/>
    <m/>
    <m/>
    <m/>
    <m/>
    <n v="800000"/>
    <n v="800000"/>
    <s v="Richmond"/>
    <s v="High School"/>
    <s v="D2F&amp;E"/>
    <s v="Furniture &amp; Equipment"/>
    <x v="2"/>
    <x v="2"/>
    <x v="2"/>
    <x v="2"/>
  </r>
  <r>
    <x v="293"/>
    <x v="52"/>
    <s v="3601105-00"/>
    <x v="287"/>
    <d v="2005-08-24T00:00:00"/>
    <n v="2148060"/>
    <n v="1033001"/>
    <n v="3181061"/>
    <m/>
    <n v="0"/>
    <m/>
    <m/>
    <m/>
    <m/>
    <m/>
    <m/>
    <m/>
    <m/>
    <m/>
    <m/>
    <n v="3181061"/>
    <n v="3181061"/>
    <s v="Richmond"/>
    <s v="High School"/>
    <s v="d_new"/>
    <s v="Additional Projects"/>
    <x v="4"/>
    <x v="1"/>
    <x v="3"/>
    <x v="3"/>
  </r>
  <r>
    <x v="294"/>
    <x v="26"/>
    <s v="3601108-00"/>
    <x v="288"/>
    <d v="2004-10-20T00:00:00"/>
    <n v="644818"/>
    <n v="0"/>
    <n v="644818"/>
    <m/>
    <n v="0"/>
    <m/>
    <m/>
    <m/>
    <m/>
    <m/>
    <m/>
    <m/>
    <m/>
    <m/>
    <m/>
    <n v="644818"/>
    <n v="644818"/>
    <s v="Richmond"/>
    <s v="High School"/>
    <s v="d_oth"/>
    <s v="Phase 2A - 3"/>
    <x v="19"/>
    <x v="4"/>
    <x v="3"/>
    <x v="3"/>
  </r>
  <r>
    <x v="295"/>
    <x v="42"/>
    <s v="3601111-00"/>
    <x v="289"/>
    <d v="2004-10-20T00:00:00"/>
    <n v="583996"/>
    <n v="-37022"/>
    <n v="546974"/>
    <m/>
    <n v="0"/>
    <m/>
    <m/>
    <m/>
    <m/>
    <m/>
    <m/>
    <m/>
    <m/>
    <m/>
    <m/>
    <n v="546974"/>
    <n v="546974"/>
    <s v="Richmond"/>
    <s v="High School"/>
    <s v="ERT_D"/>
    <s v="Network and Technology"/>
    <x v="3"/>
    <x v="3"/>
    <x v="3"/>
    <x v="3"/>
  </r>
  <r>
    <x v="296"/>
    <x v="53"/>
    <s v="3601211-00"/>
    <x v="290"/>
    <d v="2004-10-20T00:00:00"/>
    <n v="76822800"/>
    <n v="-63353314"/>
    <n v="13469486"/>
    <m/>
    <n v="0"/>
    <m/>
    <m/>
    <m/>
    <m/>
    <m/>
    <m/>
    <m/>
    <m/>
    <m/>
    <m/>
    <n v="13469486"/>
    <n v="13469486"/>
    <s v="Richmond"/>
    <s v="High School"/>
    <s v="jph1b"/>
    <s v="Middle/High Renovation"/>
    <x v="41"/>
    <x v="5"/>
    <x v="1"/>
    <x v="1"/>
  </r>
  <r>
    <x v="296"/>
    <x v="53"/>
    <s v="3601211-15"/>
    <x v="291"/>
    <d v="2011-06-22T00:00:00"/>
    <m/>
    <n v="0"/>
    <m/>
    <m/>
    <m/>
    <n v="5000000"/>
    <m/>
    <m/>
    <m/>
    <n v="2500000"/>
    <m/>
    <m/>
    <m/>
    <m/>
    <m/>
    <n v="7500000"/>
    <n v="7500000"/>
    <s v="Richmond"/>
    <s v="High School"/>
    <s v="jph1b"/>
    <s v="Middle/High Renovation"/>
    <x v="42"/>
    <x v="5"/>
    <x v="1"/>
    <x v="1"/>
  </r>
  <r>
    <x v="297"/>
    <x v="18"/>
    <s v="3601220-00"/>
    <x v="292"/>
    <d v="2008-05-28T00:00:00"/>
    <n v="675000"/>
    <n v="0"/>
    <n v="675000"/>
    <m/>
    <m/>
    <m/>
    <m/>
    <n v="205581"/>
    <m/>
    <m/>
    <m/>
    <m/>
    <m/>
    <m/>
    <m/>
    <n v="880581"/>
    <n v="880581"/>
    <s v="Richmond"/>
    <s v="High School"/>
    <s v="J_F&amp;E"/>
    <s v="Furniture &amp; Equipment"/>
    <x v="2"/>
    <x v="2"/>
    <x v="1"/>
    <x v="1"/>
  </r>
  <r>
    <x v="298"/>
    <x v="19"/>
    <s v="3601221-00"/>
    <x v="293"/>
    <d v="2008-05-28T00:00:00"/>
    <n v="1300000"/>
    <n v="0"/>
    <n v="1300000"/>
    <m/>
    <m/>
    <m/>
    <m/>
    <n v="-1080000"/>
    <m/>
    <m/>
    <m/>
    <m/>
    <m/>
    <m/>
    <m/>
    <n v="220000"/>
    <n v="220000"/>
    <s v="Richmond"/>
    <s v="High School"/>
    <s v="ERT_J"/>
    <s v="Network and Technology"/>
    <x v="3"/>
    <x v="3"/>
    <x v="1"/>
    <x v="1"/>
  </r>
  <r>
    <x v="299"/>
    <x v="54"/>
    <s v="3601364-00"/>
    <x v="290"/>
    <d v="2011-06-22T00:00:00"/>
    <n v="4400000"/>
    <n v="0"/>
    <n v="4400000"/>
    <m/>
    <m/>
    <m/>
    <n v="-2000000"/>
    <m/>
    <m/>
    <m/>
    <m/>
    <m/>
    <m/>
    <m/>
    <m/>
    <n v="2400000"/>
    <n v="2400000"/>
    <s v="Richmond"/>
    <s v="High School"/>
    <s v="D2010"/>
    <s v="School Renovation"/>
    <x v="41"/>
    <x v="5"/>
    <x v="2"/>
    <x v="2"/>
  </r>
  <r>
    <x v="299"/>
    <x v="54"/>
    <s v="3601364-01"/>
    <x v="294"/>
    <d v="2011-06-22T00:00:00"/>
    <n v="3600000"/>
    <n v="0"/>
    <n v="3600000"/>
    <m/>
    <m/>
    <n v="1600000"/>
    <n v="2000000"/>
    <m/>
    <m/>
    <m/>
    <n v="2200000"/>
    <m/>
    <m/>
    <m/>
    <m/>
    <n v="9400000"/>
    <n v="7200000"/>
    <s v="Richmond"/>
    <s v="High School"/>
    <s v="D2010"/>
    <s v="School Renovation"/>
    <x v="43"/>
    <x v="5"/>
    <x v="2"/>
    <x v="2"/>
  </r>
  <r>
    <x v="300"/>
    <x v="16"/>
    <s v="3601397-00"/>
    <x v="292"/>
    <m/>
    <m/>
    <n v="0"/>
    <m/>
    <m/>
    <m/>
    <m/>
    <m/>
    <n v="102875"/>
    <m/>
    <m/>
    <m/>
    <m/>
    <m/>
    <m/>
    <m/>
    <n v="102875"/>
    <n v="102875"/>
    <s v="Richmond"/>
    <s v="High School"/>
    <s v="D2F&amp;E"/>
    <s v="Furniture &amp; Equipment"/>
    <x v="2"/>
    <x v="2"/>
    <x v="2"/>
    <x v="2"/>
  </r>
  <r>
    <x v="301"/>
    <x v="55"/>
    <s v="3621106-00"/>
    <x v="295"/>
    <d v="2005-08-24T00:00:00"/>
    <n v="1263160"/>
    <n v="404072"/>
    <n v="1667232"/>
    <m/>
    <n v="0"/>
    <m/>
    <m/>
    <m/>
    <m/>
    <m/>
    <m/>
    <m/>
    <m/>
    <m/>
    <m/>
    <n v="1667232"/>
    <n v="1667232"/>
    <s v="Pinole"/>
    <s v="High School"/>
    <s v="d_new"/>
    <s v="Additional Projects"/>
    <x v="4"/>
    <x v="1"/>
    <x v="3"/>
    <x v="3"/>
  </r>
  <r>
    <x v="302"/>
    <x v="26"/>
    <s v="3621108-00"/>
    <x v="296"/>
    <d v="2004-10-20T00:00:00"/>
    <n v="621616"/>
    <n v="877"/>
    <n v="622493"/>
    <m/>
    <n v="0"/>
    <m/>
    <m/>
    <m/>
    <m/>
    <m/>
    <m/>
    <m/>
    <m/>
    <m/>
    <m/>
    <n v="622493"/>
    <n v="622493"/>
    <s v="Pinole"/>
    <s v="High School"/>
    <s v="d_oth"/>
    <s v="Phase 2A - 3"/>
    <x v="19"/>
    <x v="4"/>
    <x v="3"/>
    <x v="3"/>
  </r>
  <r>
    <x v="303"/>
    <x v="42"/>
    <s v="3621111-00"/>
    <x v="297"/>
    <d v="2004-10-20T00:00:00"/>
    <n v="77462"/>
    <n v="-17607"/>
    <n v="59855"/>
    <m/>
    <n v="0"/>
    <m/>
    <m/>
    <m/>
    <m/>
    <m/>
    <m/>
    <m/>
    <m/>
    <m/>
    <m/>
    <n v="59855"/>
    <n v="59855"/>
    <s v="Pinole"/>
    <s v="High School"/>
    <s v="ERT_D"/>
    <s v="Network and Technology"/>
    <x v="3"/>
    <x v="3"/>
    <x v="3"/>
    <x v="3"/>
  </r>
  <r>
    <x v="304"/>
    <x v="18"/>
    <s v="3621220-00"/>
    <x v="298"/>
    <d v="2008-05-28T00:00:00"/>
    <n v="30000"/>
    <n v="0"/>
    <n v="30000"/>
    <m/>
    <m/>
    <m/>
    <m/>
    <n v="-30000"/>
    <m/>
    <m/>
    <m/>
    <m/>
    <m/>
    <m/>
    <m/>
    <n v="0"/>
    <m/>
    <s v="Pinole"/>
    <s v="High School"/>
    <s v="J_F&amp;E"/>
    <s v="Furniture &amp; Equipment"/>
    <x v="2"/>
    <x v="2"/>
    <x v="1"/>
    <x v="1"/>
  </r>
  <r>
    <x v="305"/>
    <x v="6"/>
    <s v="3621223-00"/>
    <x v="299"/>
    <d v="2011-08-25T00:00:00"/>
    <n v="178048.11"/>
    <n v="0"/>
    <n v="178048.11"/>
    <m/>
    <n v="-178048.11"/>
    <m/>
    <m/>
    <m/>
    <m/>
    <m/>
    <m/>
    <m/>
    <m/>
    <m/>
    <m/>
    <n v="0"/>
    <n v="0"/>
    <s v="Pinole"/>
    <s v="High School"/>
    <s v="JRES"/>
    <s v="Restroom Repair"/>
    <x v="13"/>
    <x v="1"/>
    <x v="1"/>
    <x v="1"/>
  </r>
  <r>
    <x v="306"/>
    <x v="56"/>
    <s v="3621377-00"/>
    <x v="300"/>
    <d v="2004-01-28T00:00:00"/>
    <n v="70131463"/>
    <n v="49868537"/>
    <n v="120000000"/>
    <m/>
    <n v="60000000"/>
    <m/>
    <m/>
    <m/>
    <m/>
    <m/>
    <m/>
    <m/>
    <m/>
    <m/>
    <m/>
    <n v="180000000"/>
    <n v="180000000"/>
    <s v="Pinole"/>
    <s v="High School"/>
    <s v="D2010"/>
    <s v="School Renovation"/>
    <x v="44"/>
    <x v="5"/>
    <x v="2"/>
    <x v="2"/>
  </r>
  <r>
    <x v="307"/>
    <x v="15"/>
    <s v="3621394-00"/>
    <x v="301"/>
    <d v="2011-06-22T00:00:00"/>
    <n v="1000000"/>
    <n v="0"/>
    <n v="1000000"/>
    <m/>
    <m/>
    <m/>
    <m/>
    <m/>
    <m/>
    <m/>
    <m/>
    <m/>
    <m/>
    <m/>
    <m/>
    <n v="1000000"/>
    <n v="1000000"/>
    <s v="Pinole"/>
    <s v="High School"/>
    <s v="D2TCH"/>
    <s v="Network and Technology"/>
    <x v="3"/>
    <x v="3"/>
    <x v="2"/>
    <x v="2"/>
  </r>
  <r>
    <x v="308"/>
    <x v="16"/>
    <s v="3621397-00"/>
    <x v="298"/>
    <d v="2011-06-22T00:00:00"/>
    <n v="1000000"/>
    <n v="0"/>
    <n v="1000000"/>
    <m/>
    <m/>
    <m/>
    <m/>
    <n v="-100000"/>
    <m/>
    <m/>
    <m/>
    <m/>
    <m/>
    <m/>
    <m/>
    <n v="900000"/>
    <n v="900000"/>
    <s v="Pinole"/>
    <s v="High School"/>
    <s v="D2F&amp;E"/>
    <s v="Furniture &amp; Equipment"/>
    <x v="2"/>
    <x v="2"/>
    <x v="2"/>
    <x v="2"/>
  </r>
  <r>
    <x v="309"/>
    <x v="57"/>
    <s v="3641107-00"/>
    <x v="302"/>
    <d v="2005-08-24T00:00:00"/>
    <n v="2207574"/>
    <n v="1974274"/>
    <n v="4181848"/>
    <m/>
    <n v="0"/>
    <m/>
    <m/>
    <m/>
    <m/>
    <m/>
    <m/>
    <m/>
    <m/>
    <m/>
    <m/>
    <n v="4181848"/>
    <n v="4181848"/>
    <s v="Richmond"/>
    <s v="High School"/>
    <s v="d_new"/>
    <s v="Additional Projects"/>
    <x v="4"/>
    <x v="1"/>
    <x v="3"/>
    <x v="3"/>
  </r>
  <r>
    <x v="310"/>
    <x v="26"/>
    <s v="3641108-00"/>
    <x v="303"/>
    <d v="2004-10-20T00:00:00"/>
    <n v="641599"/>
    <n v="0"/>
    <n v="641600"/>
    <m/>
    <n v="0"/>
    <m/>
    <m/>
    <m/>
    <m/>
    <m/>
    <m/>
    <m/>
    <m/>
    <m/>
    <m/>
    <n v="641600"/>
    <n v="641600"/>
    <s v="Richmond"/>
    <s v="High School"/>
    <s v="d_oth"/>
    <s v="Phase 2A - 3"/>
    <x v="19"/>
    <x v="4"/>
    <x v="3"/>
    <x v="3"/>
  </r>
  <r>
    <x v="311"/>
    <x v="42"/>
    <s v="3641111-00"/>
    <x v="304"/>
    <d v="2004-10-20T00:00:00"/>
    <n v="304793"/>
    <n v="-68981"/>
    <n v="235812"/>
    <m/>
    <n v="0"/>
    <m/>
    <m/>
    <m/>
    <m/>
    <m/>
    <m/>
    <m/>
    <m/>
    <m/>
    <m/>
    <n v="235812"/>
    <n v="235812"/>
    <s v="Richmond"/>
    <s v="High School"/>
    <s v="ERT_D"/>
    <s v="Network and Technology"/>
    <x v="3"/>
    <x v="3"/>
    <x v="3"/>
    <x v="3"/>
  </r>
  <r>
    <x v="312"/>
    <x v="58"/>
    <s v="3641210-00"/>
    <x v="305"/>
    <d v="2006-06-20T00:00:00"/>
    <n v="3999999"/>
    <n v="7240432"/>
    <n v="11240431"/>
    <m/>
    <n v="241817"/>
    <m/>
    <m/>
    <m/>
    <m/>
    <m/>
    <m/>
    <m/>
    <m/>
    <m/>
    <m/>
    <n v="11482248"/>
    <n v="11482248"/>
    <s v="Richmond"/>
    <s v="High School"/>
    <s v="jph1b"/>
    <s v="Middle/High Renovation"/>
    <x v="45"/>
    <x v="5"/>
    <x v="1"/>
    <x v="1"/>
  </r>
  <r>
    <x v="313"/>
    <x v="18"/>
    <s v="3641220-00"/>
    <x v="306"/>
    <d v="2008-05-28T00:00:00"/>
    <n v="675000"/>
    <n v="0"/>
    <n v="675000"/>
    <m/>
    <m/>
    <m/>
    <m/>
    <n v="77419"/>
    <m/>
    <m/>
    <m/>
    <m/>
    <m/>
    <m/>
    <m/>
    <n v="752419"/>
    <n v="752419"/>
    <s v="Richmond"/>
    <s v="High School"/>
    <s v="J_F&amp;E"/>
    <s v="Furniture &amp; Equipment"/>
    <x v="2"/>
    <x v="2"/>
    <x v="1"/>
    <x v="1"/>
  </r>
  <r>
    <x v="314"/>
    <x v="19"/>
    <s v="3641221-00"/>
    <x v="307"/>
    <d v="2008-05-28T00:00:00"/>
    <n v="360000"/>
    <n v="0"/>
    <n v="360000"/>
    <m/>
    <m/>
    <m/>
    <m/>
    <n v="-360000"/>
    <m/>
    <m/>
    <m/>
    <m/>
    <m/>
    <m/>
    <m/>
    <n v="0"/>
    <n v="0"/>
    <s v="Richmond"/>
    <s v="High School"/>
    <s v="ERT_J"/>
    <s v="Network and Technology"/>
    <x v="3"/>
    <x v="3"/>
    <x v="1"/>
    <x v="1"/>
  </r>
  <r>
    <x v="315"/>
    <x v="59"/>
    <s v="3641380-00"/>
    <x v="305"/>
    <d v="2004-01-28T00:00:00"/>
    <n v="85864525"/>
    <n v="-45864525"/>
    <n v="40000000"/>
    <m/>
    <m/>
    <m/>
    <m/>
    <m/>
    <m/>
    <m/>
    <m/>
    <m/>
    <m/>
    <m/>
    <m/>
    <n v="40000000"/>
    <n v="40000000"/>
    <s v="Richmond"/>
    <s v="High School"/>
    <s v="D2010"/>
    <s v="School Renovation"/>
    <x v="45"/>
    <x v="5"/>
    <x v="2"/>
    <x v="2"/>
  </r>
  <r>
    <x v="316"/>
    <x v="15"/>
    <s v="3641394-00"/>
    <x v="308"/>
    <d v="2011-06-22T00:00:00"/>
    <n v="500000"/>
    <n v="0"/>
    <n v="500000"/>
    <m/>
    <m/>
    <m/>
    <m/>
    <m/>
    <m/>
    <m/>
    <m/>
    <m/>
    <m/>
    <m/>
    <m/>
    <n v="500000"/>
    <n v="500000"/>
    <s v="Richmond"/>
    <s v="High School"/>
    <s v="D2TCH"/>
    <s v="Network and Technology"/>
    <x v="3"/>
    <x v="3"/>
    <x v="2"/>
    <x v="2"/>
  </r>
  <r>
    <x v="317"/>
    <x v="16"/>
    <s v="3641397-00"/>
    <x v="306"/>
    <d v="2011-06-22T00:00:00"/>
    <n v="500000"/>
    <n v="0"/>
    <n v="500000"/>
    <m/>
    <m/>
    <m/>
    <m/>
    <n v="-50000"/>
    <m/>
    <m/>
    <m/>
    <m/>
    <m/>
    <m/>
    <m/>
    <n v="450000"/>
    <n v="450000"/>
    <s v="Richmond"/>
    <s v="High School"/>
    <s v="D2F&amp;E"/>
    <s v="Furniture &amp; Equipment"/>
    <x v="2"/>
    <x v="2"/>
    <x v="2"/>
    <x v="2"/>
  </r>
  <r>
    <x v="318"/>
    <x v="4"/>
    <s v="3731010-00"/>
    <x v="309"/>
    <m/>
    <n v="0"/>
    <n v="1255"/>
    <n v="1255"/>
    <m/>
    <n v="0"/>
    <m/>
    <m/>
    <m/>
    <m/>
    <m/>
    <m/>
    <m/>
    <m/>
    <m/>
    <m/>
    <n v="1255"/>
    <n v="1255"/>
    <s v="San Pablo"/>
    <s v="High School"/>
    <s v="m_add"/>
    <s v="Additional Projects"/>
    <x v="4"/>
    <x v="1"/>
    <x v="0"/>
    <x v="0"/>
  </r>
  <r>
    <x v="319"/>
    <x v="26"/>
    <s v="3731108-00"/>
    <x v="310"/>
    <d v="2004-10-20T00:00:00"/>
    <n v="35789"/>
    <n v="-1000"/>
    <n v="34789"/>
    <m/>
    <n v="0"/>
    <m/>
    <m/>
    <m/>
    <m/>
    <m/>
    <m/>
    <m/>
    <m/>
    <m/>
    <m/>
    <n v="34789"/>
    <n v="34789"/>
    <s v="San Pablo"/>
    <s v="High School"/>
    <s v="d_oth"/>
    <s v="Phase 2A - 3"/>
    <x v="19"/>
    <x v="4"/>
    <x v="3"/>
    <x v="3"/>
  </r>
  <r>
    <x v="320"/>
    <x v="6"/>
    <s v="3731223-04"/>
    <x v="311"/>
    <d v="2011-08-25T00:00:00"/>
    <n v="16189.96"/>
    <n v="0"/>
    <n v="16189.96"/>
    <m/>
    <n v="-16189.96"/>
    <m/>
    <m/>
    <m/>
    <m/>
    <m/>
    <m/>
    <m/>
    <m/>
    <m/>
    <m/>
    <n v="0"/>
    <n v="0"/>
    <s v="San Pablo"/>
    <s v="High School"/>
    <s v="JRES"/>
    <s v="Restroom Repair"/>
    <x v="13"/>
    <x v="1"/>
    <x v="1"/>
    <x v="1"/>
  </r>
  <r>
    <x v="321"/>
    <x v="26"/>
    <s v="3741108-00"/>
    <x v="312"/>
    <d v="2004-10-20T00:00:00"/>
    <n v="125031"/>
    <n v="0"/>
    <n v="125032"/>
    <m/>
    <n v="0"/>
    <m/>
    <m/>
    <m/>
    <m/>
    <m/>
    <m/>
    <m/>
    <m/>
    <m/>
    <m/>
    <n v="125032"/>
    <n v="125032"/>
    <s v="San Pablo"/>
    <s v="High School"/>
    <s v="d_oth"/>
    <s v="Phase 2A - 3"/>
    <x v="19"/>
    <x v="4"/>
    <x v="3"/>
    <x v="3"/>
  </r>
  <r>
    <x v="322"/>
    <x v="42"/>
    <s v="3741111-00"/>
    <x v="313"/>
    <d v="2004-10-20T00:00:00"/>
    <n v="44817"/>
    <n v="31813"/>
    <n v="76630"/>
    <m/>
    <n v="0"/>
    <m/>
    <m/>
    <m/>
    <m/>
    <m/>
    <m/>
    <m/>
    <m/>
    <m/>
    <m/>
    <n v="76630"/>
    <n v="76630"/>
    <s v="San Pablo"/>
    <s v="High School"/>
    <s v="ERT_D"/>
    <s v="Network and Technology"/>
    <x v="3"/>
    <x v="3"/>
    <x v="3"/>
    <x v="3"/>
  </r>
  <r>
    <x v="323"/>
    <x v="13"/>
    <s v="3741612-01"/>
    <x v="314"/>
    <d v="2011-06-22T00:00:00"/>
    <n v="250000"/>
    <n v="0"/>
    <n v="250000"/>
    <m/>
    <m/>
    <m/>
    <m/>
    <m/>
    <m/>
    <m/>
    <m/>
    <m/>
    <m/>
    <m/>
    <m/>
    <n v="250000"/>
    <n v="250000"/>
    <s v="San Pablo"/>
    <s v="High School"/>
    <s v="D2DfCp"/>
    <s v="Deferred Capital Projects"/>
    <x v="7"/>
    <x v="1"/>
    <x v="2"/>
    <x v="2"/>
  </r>
  <r>
    <x v="324"/>
    <x v="42"/>
    <s v="3761111-00"/>
    <x v="265"/>
    <d v="2004-10-20T00:00:00"/>
    <n v="3343"/>
    <n v="-315"/>
    <n v="3028"/>
    <m/>
    <n v="0"/>
    <m/>
    <m/>
    <m/>
    <m/>
    <m/>
    <m/>
    <m/>
    <m/>
    <m/>
    <m/>
    <n v="3028"/>
    <n v="3028"/>
    <s v="Hercules"/>
    <s v="High School"/>
    <s v="ERT_D"/>
    <s v="Network and Technology"/>
    <x v="3"/>
    <x v="3"/>
    <x v="3"/>
    <x v="3"/>
  </r>
  <r>
    <x v="325"/>
    <x v="60"/>
    <s v="3761356-00"/>
    <x v="315"/>
    <d v="2011-06-22T00:00:00"/>
    <n v="12000000"/>
    <n v="0"/>
    <n v="12000000"/>
    <m/>
    <m/>
    <m/>
    <m/>
    <m/>
    <n v="17800000"/>
    <m/>
    <m/>
    <m/>
    <m/>
    <m/>
    <m/>
    <n v="29800000"/>
    <n v="29800000"/>
    <s v="Hercules"/>
    <s v="High School"/>
    <s v="D2010"/>
    <s v="School Renovation"/>
    <x v="46"/>
    <x v="5"/>
    <x v="2"/>
    <x v="2"/>
  </r>
  <r>
    <x v="326"/>
    <x v="26"/>
    <s v="3911108-00"/>
    <x v="316"/>
    <d v="2004-10-20T00:00:00"/>
    <n v="152564"/>
    <n v="0"/>
    <n v="152564"/>
    <m/>
    <n v="0"/>
    <m/>
    <m/>
    <m/>
    <m/>
    <m/>
    <m/>
    <m/>
    <m/>
    <m/>
    <m/>
    <n v="152564"/>
    <n v="152564"/>
    <s v="Central"/>
    <s v="High School"/>
    <s v="d_oth"/>
    <s v="Phase 2A - 3"/>
    <x v="19"/>
    <x v="4"/>
    <x v="3"/>
    <x v="3"/>
  </r>
  <r>
    <x v="327"/>
    <x v="26"/>
    <s v="3931108-00"/>
    <x v="317"/>
    <d v="2004-10-20T00:00:00"/>
    <n v="109809"/>
    <n v="0"/>
    <n v="109809"/>
    <m/>
    <n v="0"/>
    <m/>
    <m/>
    <m/>
    <m/>
    <m/>
    <m/>
    <m/>
    <m/>
    <m/>
    <m/>
    <n v="109809"/>
    <n v="109809"/>
    <s v="Central"/>
    <s v="High School"/>
    <s v="d_oth"/>
    <s v="Phase 2A - 3"/>
    <x v="19"/>
    <x v="4"/>
    <x v="3"/>
    <x v="3"/>
  </r>
  <r>
    <x v="328"/>
    <x v="26"/>
    <s v="3951108-00"/>
    <x v="318"/>
    <d v="2004-10-20T00:00:00"/>
    <n v="117742"/>
    <n v="896"/>
    <n v="118638"/>
    <m/>
    <n v="0"/>
    <m/>
    <m/>
    <m/>
    <m/>
    <m/>
    <m/>
    <m/>
    <m/>
    <m/>
    <m/>
    <n v="118638"/>
    <n v="118638"/>
    <s v="Central"/>
    <s v="High School"/>
    <s v="d_oth"/>
    <s v="Phase 2A - 3"/>
    <x v="19"/>
    <x v="4"/>
    <x v="3"/>
    <x v="3"/>
  </r>
  <r>
    <x v="329"/>
    <x v="26"/>
    <s v="3961108-00"/>
    <x v="319"/>
    <d v="2004-10-20T00:00:00"/>
    <n v="110727"/>
    <n v="0"/>
    <n v="110728"/>
    <m/>
    <n v="0"/>
    <m/>
    <m/>
    <m/>
    <m/>
    <m/>
    <m/>
    <m/>
    <m/>
    <m/>
    <m/>
    <n v="110728"/>
    <n v="110728"/>
    <s v="Central"/>
    <s v="High School"/>
    <s v="d_oth"/>
    <s v="Phase 2A - 3"/>
    <x v="19"/>
    <x v="4"/>
    <x v="3"/>
    <x v="3"/>
  </r>
  <r>
    <x v="330"/>
    <x v="12"/>
    <s v="5121215-00"/>
    <x v="320"/>
    <d v="2007-08-16T00:00:00"/>
    <n v="8148550"/>
    <n v="-3847980"/>
    <n v="4300570"/>
    <n v="250000"/>
    <n v="112738"/>
    <m/>
    <m/>
    <m/>
    <m/>
    <m/>
    <m/>
    <m/>
    <m/>
    <m/>
    <m/>
    <n v="4663308"/>
    <n v="4663308"/>
    <s v="Richmond"/>
    <s v="Charter"/>
    <s v="j_new"/>
    <s v="Additional Projects"/>
    <x v="4"/>
    <x v="1"/>
    <x v="1"/>
    <x v="1"/>
  </r>
  <r>
    <x v="331"/>
    <x v="11"/>
    <s v="6151003-00"/>
    <x v="321"/>
    <d v="2004-10-20T00:00:00"/>
    <n v="24960"/>
    <n v="0"/>
    <n v="24960"/>
    <m/>
    <n v="0"/>
    <m/>
    <m/>
    <m/>
    <m/>
    <m/>
    <m/>
    <m/>
    <m/>
    <m/>
    <m/>
    <n v="24960"/>
    <n v="24960"/>
    <s v="Central"/>
    <s v="Administration"/>
    <s v="m_oth"/>
    <s v="Renovation Phase 2A - 3"/>
    <x v="10"/>
    <x v="4"/>
    <x v="0"/>
    <x v="0"/>
  </r>
  <r>
    <x v="332"/>
    <x v="3"/>
    <s v="6151009-00"/>
    <x v="322"/>
    <d v="2004-10-20T00:00:00"/>
    <n v="429035"/>
    <n v="11696"/>
    <n v="440731"/>
    <m/>
    <n v="0"/>
    <m/>
    <m/>
    <m/>
    <m/>
    <m/>
    <m/>
    <m/>
    <m/>
    <m/>
    <m/>
    <n v="440731"/>
    <n v="440731"/>
    <s v="Central"/>
    <s v="Administration"/>
    <s v="ERT_M"/>
    <s v="Network and Technology"/>
    <x v="3"/>
    <x v="3"/>
    <x v="0"/>
    <x v="0"/>
  </r>
  <r>
    <x v="333"/>
    <x v="61"/>
    <s v="6151007-00"/>
    <x v="323"/>
    <d v="2004-10-20T00:00:00"/>
    <n v="6143485"/>
    <n v="-1884755.63"/>
    <n v="4258729.37"/>
    <m/>
    <n v="0"/>
    <m/>
    <m/>
    <m/>
    <m/>
    <m/>
    <m/>
    <m/>
    <m/>
    <m/>
    <m/>
    <n v="4258729.37"/>
    <n v="4258729.37"/>
    <s v="Central"/>
    <s v="Administration"/>
    <s v="M_REI"/>
    <s v="Program Coordination"/>
    <x v="47"/>
    <x v="6"/>
    <x v="0"/>
    <x v="0"/>
  </r>
  <r>
    <x v="333"/>
    <x v="61"/>
    <s v="6151007-01"/>
    <x v="324"/>
    <d v="2004-10-20T00:00:00"/>
    <n v="6000000"/>
    <n v="-2222969.37"/>
    <n v="3777030.63"/>
    <m/>
    <n v="0"/>
    <m/>
    <m/>
    <m/>
    <m/>
    <m/>
    <m/>
    <m/>
    <m/>
    <m/>
    <m/>
    <n v="3777030.63"/>
    <n v="3777030.63"/>
    <s v="Central"/>
    <s v="Administration"/>
    <s v="M_REI"/>
    <s v="Program Coordination"/>
    <x v="47"/>
    <x v="6"/>
    <x v="0"/>
    <x v="0"/>
  </r>
  <r>
    <x v="334"/>
    <x v="42"/>
    <s v="6151111-00"/>
    <x v="325"/>
    <d v="2004-10-20T00:00:00"/>
    <n v="69808"/>
    <n v="-16931"/>
    <n v="52877"/>
    <m/>
    <n v="0"/>
    <m/>
    <m/>
    <m/>
    <m/>
    <m/>
    <m/>
    <m/>
    <m/>
    <m/>
    <m/>
    <n v="52877"/>
    <n v="52877"/>
    <s v="Central"/>
    <s v="Administration"/>
    <s v="ERT_D"/>
    <s v="Network and Technology"/>
    <x v="3"/>
    <x v="3"/>
    <x v="3"/>
    <x v="3"/>
  </r>
  <r>
    <x v="335"/>
    <x v="62"/>
    <s v="6151109-00"/>
    <x v="323"/>
    <d v="2004-10-20T00:00:00"/>
    <n v="2304268.5569737596"/>
    <n v="1072570.0330262403"/>
    <n v="3376838.59"/>
    <m/>
    <n v="0"/>
    <m/>
    <m/>
    <m/>
    <m/>
    <m/>
    <m/>
    <m/>
    <m/>
    <m/>
    <m/>
    <n v="3376838.59"/>
    <n v="3376838.59"/>
    <s v="Central"/>
    <s v="Administration"/>
    <s v="D_REI"/>
    <s v="Program Coordination"/>
    <x v="47"/>
    <x v="6"/>
    <x v="3"/>
    <x v="3"/>
  </r>
  <r>
    <x v="335"/>
    <x v="62"/>
    <s v="6151109-01"/>
    <x v="324"/>
    <d v="2004-10-20T00:00:00"/>
    <n v="3429668.4430262404"/>
    <n v="1596410.9669737597"/>
    <n v="5026079.41"/>
    <m/>
    <n v="0"/>
    <m/>
    <m/>
    <m/>
    <m/>
    <m/>
    <m/>
    <m/>
    <m/>
    <m/>
    <m/>
    <n v="5026079.41"/>
    <n v="5026079.41"/>
    <s v="Central"/>
    <s v="Administration"/>
    <s v="D_REI"/>
    <s v="Program Coordination"/>
    <x v="47"/>
    <x v="6"/>
    <x v="3"/>
    <x v="3"/>
  </r>
  <r>
    <x v="336"/>
    <x v="12"/>
    <s v="6151215-00"/>
    <x v="326"/>
    <d v="2011-01-25T00:00:00"/>
    <n v="97500"/>
    <n v="0"/>
    <n v="97500"/>
    <m/>
    <n v="10000"/>
    <m/>
    <m/>
    <m/>
    <m/>
    <m/>
    <m/>
    <m/>
    <m/>
    <m/>
    <m/>
    <n v="107500"/>
    <n v="107500"/>
    <s v="Central"/>
    <s v="Administration"/>
    <s v="j_new"/>
    <s v="Additional Projects"/>
    <x v="4"/>
    <x v="1"/>
    <x v="1"/>
    <x v="1"/>
  </r>
  <r>
    <x v="337"/>
    <x v="18"/>
    <s v="6151220-00"/>
    <x v="327"/>
    <d v="2008-05-28T00:00:00"/>
    <n v="2207820"/>
    <n v="-691277"/>
    <n v="1516543"/>
    <m/>
    <m/>
    <m/>
    <m/>
    <n v="-1516543"/>
    <m/>
    <m/>
    <m/>
    <m/>
    <m/>
    <m/>
    <m/>
    <n v="0"/>
    <n v="0"/>
    <s v="Central"/>
    <s v="Administration"/>
    <s v="J_F&amp;E"/>
    <s v="Furniture &amp; Equipment"/>
    <x v="2"/>
    <x v="2"/>
    <x v="1"/>
    <x v="1"/>
  </r>
  <r>
    <x v="338"/>
    <x v="19"/>
    <s v="6151221-00"/>
    <x v="322"/>
    <d v="2008-05-28T00:00:00"/>
    <n v="4260000"/>
    <n v="0"/>
    <n v="4260000"/>
    <m/>
    <m/>
    <m/>
    <m/>
    <m/>
    <m/>
    <m/>
    <m/>
    <m/>
    <m/>
    <m/>
    <m/>
    <n v="4260000"/>
    <n v="4260000"/>
    <s v="Central"/>
    <s v="Administration"/>
    <s v="ERT_J"/>
    <s v="Network and Technology"/>
    <x v="3"/>
    <x v="3"/>
    <x v="1"/>
    <x v="1"/>
  </r>
  <r>
    <x v="339"/>
    <x v="63"/>
    <s v="6151219-02"/>
    <x v="328"/>
    <d v="2008-05-28T00:00:00"/>
    <m/>
    <n v="0"/>
    <m/>
    <m/>
    <m/>
    <m/>
    <m/>
    <m/>
    <m/>
    <m/>
    <m/>
    <m/>
    <m/>
    <m/>
    <m/>
    <n v="0"/>
    <n v="0"/>
    <s v="Central"/>
    <s v="Administration"/>
    <s v="J_REI"/>
    <s v="Program Coordination"/>
    <x v="47"/>
    <x v="6"/>
    <x v="1"/>
    <x v="1"/>
  </r>
  <r>
    <x v="339"/>
    <x v="63"/>
    <s v="6151219-00"/>
    <x v="323"/>
    <d v="2008-05-28T00:00:00"/>
    <n v="4800000"/>
    <n v="-802155.94"/>
    <n v="3997844.06"/>
    <m/>
    <n v="1171172.0000000005"/>
    <m/>
    <m/>
    <m/>
    <m/>
    <m/>
    <m/>
    <m/>
    <m/>
    <m/>
    <m/>
    <n v="5169016.0600000005"/>
    <n v="5169016.0600000005"/>
    <s v="Central"/>
    <s v="Administration"/>
    <s v="J_REI"/>
    <s v="Program Coordination"/>
    <x v="47"/>
    <x v="6"/>
    <x v="1"/>
    <x v="1"/>
  </r>
  <r>
    <x v="339"/>
    <x v="63"/>
    <s v="6151219-01"/>
    <x v="324"/>
    <d v="2008-05-28T00:00:00"/>
    <n v="4800000"/>
    <n v="5459811.9399999995"/>
    <n v="10259811.939999999"/>
    <m/>
    <n v="1171172"/>
    <m/>
    <m/>
    <m/>
    <m/>
    <m/>
    <m/>
    <m/>
    <m/>
    <m/>
    <m/>
    <n v="11430983.939999999"/>
    <n v="11430983.939999999"/>
    <s v="Central"/>
    <s v="Administration"/>
    <s v="J_REI"/>
    <s v="Program Coordination"/>
    <x v="47"/>
    <x v="6"/>
    <x v="1"/>
    <x v="1"/>
  </r>
  <r>
    <x v="340"/>
    <x v="13"/>
    <s v="0001612-00"/>
    <x v="329"/>
    <m/>
    <m/>
    <n v="0"/>
    <m/>
    <m/>
    <m/>
    <m/>
    <m/>
    <m/>
    <n v="816000"/>
    <m/>
    <m/>
    <m/>
    <m/>
    <n v="-516000"/>
    <m/>
    <n v="300000"/>
    <n v="816000"/>
    <s v="Central"/>
    <s v="Elementary"/>
    <s v="D2DfCp"/>
    <s v="Deferred Capital Projects"/>
    <x v="7"/>
    <x v="1"/>
    <x v="2"/>
    <x v="2"/>
  </r>
  <r>
    <x v="341"/>
    <x v="15"/>
    <s v="6151394-03"/>
    <x v="330"/>
    <d v="2011-06-22T00:00:00"/>
    <n v="2800000"/>
    <n v="0"/>
    <n v="2800000"/>
    <m/>
    <m/>
    <m/>
    <m/>
    <m/>
    <m/>
    <m/>
    <m/>
    <m/>
    <m/>
    <m/>
    <m/>
    <n v="2800000"/>
    <n v="2800000"/>
    <s v="Central"/>
    <s v="Administration"/>
    <s v="D2TCH"/>
    <s v="Network and Technology"/>
    <x v="48"/>
    <x v="3"/>
    <x v="2"/>
    <x v="2"/>
  </r>
  <r>
    <x v="342"/>
    <x v="15"/>
    <s v="6771394-00"/>
    <x v="331"/>
    <d v="2011-06-22T00:00:00"/>
    <n v="2200000"/>
    <n v="0"/>
    <n v="2200000"/>
    <m/>
    <m/>
    <m/>
    <m/>
    <m/>
    <m/>
    <m/>
    <m/>
    <m/>
    <m/>
    <m/>
    <m/>
    <n v="2200000"/>
    <n v="2200000"/>
    <s v="Central"/>
    <s v="Administration"/>
    <s v="D2TCH"/>
    <s v="Network and Technology"/>
    <x v="48"/>
    <x v="3"/>
    <x v="2"/>
    <x v="2"/>
  </r>
  <r>
    <x v="343"/>
    <x v="64"/>
    <s v="6151396-02"/>
    <x v="332"/>
    <d v="2011-06-22T00:00:00"/>
    <n v="6000000"/>
    <n v="0"/>
    <n v="6000000"/>
    <m/>
    <m/>
    <m/>
    <m/>
    <m/>
    <m/>
    <m/>
    <m/>
    <m/>
    <m/>
    <m/>
    <m/>
    <n v="6000000"/>
    <n v="6000000"/>
    <s v="Central"/>
    <s v="Administration"/>
    <s v="D2REI"/>
    <s v="Program Coordination"/>
    <x v="47"/>
    <x v="6"/>
    <x v="2"/>
    <x v="2"/>
  </r>
  <r>
    <x v="343"/>
    <x v="64"/>
    <s v="6151396-00"/>
    <x v="323"/>
    <d v="2011-06-22T00:00:00"/>
    <n v="4000000"/>
    <n v="0"/>
    <n v="4000000"/>
    <m/>
    <n v="3500000"/>
    <m/>
    <m/>
    <m/>
    <m/>
    <m/>
    <m/>
    <m/>
    <m/>
    <m/>
    <m/>
    <n v="7500000"/>
    <n v="7500000"/>
    <s v="Central"/>
    <s v="Administration"/>
    <s v="D2REI"/>
    <s v="Program Coordination"/>
    <x v="47"/>
    <x v="6"/>
    <x v="2"/>
    <x v="2"/>
  </r>
  <r>
    <x v="343"/>
    <x v="64"/>
    <s v="6151396-01"/>
    <x v="324"/>
    <d v="2011-06-22T00:00:00"/>
    <n v="4000000"/>
    <n v="0"/>
    <n v="4000000"/>
    <m/>
    <n v="3500000"/>
    <m/>
    <m/>
    <m/>
    <m/>
    <m/>
    <m/>
    <m/>
    <m/>
    <m/>
    <m/>
    <n v="7500000"/>
    <n v="7500000"/>
    <s v="Central"/>
    <s v="Administration"/>
    <s v="D2REI"/>
    <s v="Program Coordination"/>
    <x v="47"/>
    <x v="6"/>
    <x v="2"/>
    <x v="2"/>
  </r>
  <r>
    <x v="344"/>
    <x v="43"/>
    <s v="68610045-00"/>
    <x v="333"/>
    <d v="2013-02-06T00:00:00"/>
    <m/>
    <n v="0"/>
    <m/>
    <m/>
    <n v="20000000"/>
    <m/>
    <m/>
    <m/>
    <m/>
    <m/>
    <m/>
    <m/>
    <m/>
    <n v="-230000"/>
    <m/>
    <n v="19770000"/>
    <n v="20000000"/>
    <s v="Central"/>
    <s v="Administration"/>
    <s v="ETCH"/>
    <s v="Program Coordination"/>
    <x v="48"/>
    <x v="3"/>
    <x v="4"/>
    <x v="4"/>
  </r>
  <r>
    <x v="345"/>
    <x v="65"/>
    <s v="00010044-00"/>
    <x v="328"/>
    <d v="2013-02-06T00:00:00"/>
    <m/>
    <n v="0"/>
    <m/>
    <m/>
    <n v="6000000"/>
    <m/>
    <m/>
    <m/>
    <m/>
    <m/>
    <m/>
    <m/>
    <m/>
    <m/>
    <m/>
    <n v="6000000"/>
    <n v="6000000"/>
    <s v="Central"/>
    <s v="Administration"/>
    <s v="EREI"/>
    <s v="Program Contingency"/>
    <x v="49"/>
    <x v="6"/>
    <x v="4"/>
    <x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54">
  <r>
    <x v="0"/>
    <s v="Bayview"/>
    <x v="0"/>
    <s v="1002"/>
    <s v="1041002-00"/>
    <x v="0"/>
    <d v="2004-01-28T00:00:00"/>
    <n v="15348953"/>
    <n v="1023120"/>
    <n v="16372073"/>
    <m/>
    <n v="0"/>
    <m/>
    <m/>
    <m/>
    <m/>
    <m/>
    <m/>
    <m/>
    <m/>
    <m/>
    <m/>
    <n v="16372073"/>
    <n v="16372073"/>
    <n v="16372073"/>
    <s v="San Pablo"/>
    <s v="Elementary"/>
    <s v="mph1b"/>
    <s v="Elementary Phase 1B"/>
    <s v="Elementary Phase 1B"/>
    <n v="1"/>
    <x v="0"/>
    <s v="Measure M Projects"/>
  </r>
  <r>
    <x v="0"/>
    <s v="Bayview"/>
    <x v="1"/>
    <s v="1005"/>
    <s v="1041005-00"/>
    <x v="1"/>
    <d v="2002-04-24T00:00:00"/>
    <n v="8513"/>
    <n v="9649"/>
    <n v="18162"/>
    <m/>
    <n v="0"/>
    <m/>
    <m/>
    <m/>
    <m/>
    <m/>
    <m/>
    <m/>
    <m/>
    <m/>
    <m/>
    <n v="18162"/>
    <n v="18162"/>
    <n v="18162"/>
    <s v="San Pablo"/>
    <s v="Elementary"/>
    <s v="QS"/>
    <s v="Quick Start Projects"/>
    <s v="Quick Start Projects"/>
    <n v="3"/>
    <x v="0"/>
    <s v="Measure M Projects"/>
  </r>
  <r>
    <x v="0"/>
    <s v="Bayview"/>
    <x v="2"/>
    <s v="1008"/>
    <s v="1041008-00"/>
    <x v="2"/>
    <d v="2004-10-20T00:00:00"/>
    <n v="308694"/>
    <n v="113573"/>
    <n v="422267"/>
    <m/>
    <n v="0"/>
    <m/>
    <m/>
    <m/>
    <m/>
    <m/>
    <m/>
    <m/>
    <m/>
    <m/>
    <m/>
    <n v="422267"/>
    <n v="422267"/>
    <n v="422267"/>
    <s v="San Pablo"/>
    <s v="Elementary"/>
    <s v="M_F&amp;E"/>
    <s v="Furniture &amp; Equipment"/>
    <s v="Furniture &amp; Equipment"/>
    <n v="4"/>
    <x v="0"/>
    <s v="Measure M Projects"/>
  </r>
  <r>
    <x v="0"/>
    <s v="Bayview"/>
    <x v="3"/>
    <s v="1009"/>
    <s v="1041009-00"/>
    <x v="3"/>
    <d v="2004-10-20T00:00:00"/>
    <n v="326711"/>
    <n v="-6669"/>
    <n v="320042"/>
    <m/>
    <n v="0"/>
    <m/>
    <m/>
    <m/>
    <m/>
    <m/>
    <m/>
    <m/>
    <m/>
    <m/>
    <m/>
    <n v="320042"/>
    <n v="320042"/>
    <n v="320042"/>
    <s v="San Pablo"/>
    <s v="Elementary"/>
    <s v="ERT_M"/>
    <s v="Network and Technology"/>
    <s v="Network and Technology"/>
    <n v="5"/>
    <x v="0"/>
    <s v="Measure M Projects"/>
  </r>
  <r>
    <x v="0"/>
    <s v="Bayview"/>
    <x v="4"/>
    <s v="1010"/>
    <s v="1041010-00"/>
    <x v="4"/>
    <d v="2006-05-23T00:00:00"/>
    <n v="1483179"/>
    <n v="48995"/>
    <n v="1532174"/>
    <m/>
    <n v="0"/>
    <m/>
    <m/>
    <m/>
    <m/>
    <m/>
    <m/>
    <m/>
    <m/>
    <m/>
    <m/>
    <n v="1532174"/>
    <n v="1532174"/>
    <n v="1532174"/>
    <s v="San Pablo"/>
    <s v="Elementary"/>
    <s v="m_add"/>
    <s v="Additional Projects"/>
    <s v="Additional Projects"/>
    <n v="3"/>
    <x v="0"/>
    <s v="Measure M Projects"/>
  </r>
  <r>
    <x v="0"/>
    <s v="Bayview"/>
    <x v="5"/>
    <s v="1011"/>
    <s v="1041011-00"/>
    <x v="5"/>
    <d v="2006-03-20T00:00:00"/>
    <n v="205074"/>
    <n v="27745"/>
    <n v="232819"/>
    <m/>
    <n v="0"/>
    <m/>
    <m/>
    <m/>
    <m/>
    <m/>
    <m/>
    <m/>
    <m/>
    <m/>
    <m/>
    <n v="232819"/>
    <n v="232819"/>
    <n v="232819"/>
    <s v="San Pablo"/>
    <s v="Elementary"/>
    <s v="KITCH"/>
    <s v="Community Kitchens"/>
    <s v="Community Kitchens"/>
    <n v="3"/>
    <x v="0"/>
    <s v="Measure M Projects"/>
  </r>
  <r>
    <x v="0"/>
    <s v="Bayview"/>
    <x v="6"/>
    <s v="1223"/>
    <s v="1041223-16"/>
    <x v="6"/>
    <d v="2011-08-25T00:00:00"/>
    <n v="51268.2"/>
    <n v="0"/>
    <n v="51268.2"/>
    <m/>
    <n v="-22708.199999999997"/>
    <m/>
    <m/>
    <m/>
    <m/>
    <m/>
    <m/>
    <m/>
    <m/>
    <m/>
    <m/>
    <n v="28560"/>
    <n v="28560"/>
    <n v="28560"/>
    <s v="San Pablo"/>
    <s v="Elementary"/>
    <s v="j_new"/>
    <s v="Additional Projects"/>
    <s v="Additional Projects"/>
    <n v="3"/>
    <x v="1"/>
    <s v="Measure J Projects"/>
  </r>
  <r>
    <x v="1"/>
    <s v="Chavez"/>
    <x v="7"/>
    <s v="1005"/>
    <s v="1051005-00"/>
    <x v="7"/>
    <d v="2002-04-24T00:00:00"/>
    <n v="7196"/>
    <n v="8230"/>
    <n v="15426"/>
    <m/>
    <n v="0"/>
    <m/>
    <m/>
    <m/>
    <m/>
    <m/>
    <m/>
    <m/>
    <m/>
    <m/>
    <m/>
    <n v="15426"/>
    <n v="15426"/>
    <n v="15426"/>
    <s v="Richmond"/>
    <s v="Elementary"/>
    <s v="QS"/>
    <s v="Quick Start Projects"/>
    <s v="Quick Start Projects"/>
    <n v="3"/>
    <x v="0"/>
    <s v="Measure M Projects"/>
  </r>
  <r>
    <x v="1"/>
    <s v="Chavez"/>
    <x v="8"/>
    <s v="1006"/>
    <s v="1051006-02"/>
    <x v="8"/>
    <d v="2004-01-28T00:00:00"/>
    <n v="477800"/>
    <n v="-114871"/>
    <n v="362929"/>
    <m/>
    <n v="0"/>
    <m/>
    <m/>
    <m/>
    <m/>
    <m/>
    <m/>
    <m/>
    <m/>
    <m/>
    <m/>
    <n v="362929"/>
    <n v="362929"/>
    <n v="362929"/>
    <s v="Richmond"/>
    <s v="Elementary"/>
    <s v="CH_HA"/>
    <s v="Chavez &amp; Hanna Ranch"/>
    <s v="Chavez &amp; Hanna Ranch"/>
    <n v="2"/>
    <x v="0"/>
    <s v="Measure M Projects"/>
  </r>
  <r>
    <x v="1"/>
    <s v="Chavez"/>
    <x v="9"/>
    <s v="1009"/>
    <s v="1051009-00"/>
    <x v="9"/>
    <d v="2004-10-20T00:00:00"/>
    <n v="193801"/>
    <n v="-11534"/>
    <n v="182267"/>
    <m/>
    <n v="0"/>
    <m/>
    <m/>
    <m/>
    <m/>
    <m/>
    <m/>
    <m/>
    <m/>
    <m/>
    <m/>
    <n v="182267"/>
    <n v="182267"/>
    <n v="182267"/>
    <s v="Richmond"/>
    <s v="Elementary"/>
    <s v="ERT_M"/>
    <s v="Network and Technology"/>
    <s v="Network and Technology"/>
    <n v="5"/>
    <x v="0"/>
    <s v="Measure M Projects"/>
  </r>
  <r>
    <x v="1"/>
    <s v="Chavez"/>
    <x v="10"/>
    <s v="1218"/>
    <s v="1051218-00"/>
    <x v="10"/>
    <d v="2010-08-24T00:00:00"/>
    <n v="660986.61"/>
    <n v="0"/>
    <n v="660986.61"/>
    <m/>
    <n v="0"/>
    <m/>
    <m/>
    <m/>
    <m/>
    <m/>
    <m/>
    <m/>
    <m/>
    <m/>
    <m/>
    <n v="660986.61"/>
    <n v="660986.61"/>
    <n v="660986.61"/>
    <s v="Richmond"/>
    <s v="Elementary"/>
    <s v="JCAP"/>
    <s v="Deferred Capital Projects"/>
    <s v="Deferred Capital Projects"/>
    <n v="3"/>
    <x v="1"/>
    <s v="Measure J Projects"/>
  </r>
  <r>
    <x v="2"/>
    <s v="Cameron"/>
    <x v="11"/>
    <s v="10038"/>
    <s v="10810038-00"/>
    <x v="11"/>
    <m/>
    <m/>
    <n v="0"/>
    <m/>
    <m/>
    <n v="250000"/>
    <m/>
    <m/>
    <m/>
    <m/>
    <m/>
    <m/>
    <m/>
    <m/>
    <m/>
    <m/>
    <n v="250000"/>
    <n v="250000"/>
    <n v="250000"/>
    <s v="El Cerrito"/>
    <s v="Elementary"/>
    <s v="D2010"/>
    <s v="School Renovation"/>
    <s v="Cameron"/>
    <n v="1"/>
    <x v="2"/>
    <s v="Msr D2010 Projects"/>
  </r>
  <r>
    <x v="2"/>
    <s v="Cameron"/>
    <x v="12"/>
    <s v="1218"/>
    <s v="1081218-00"/>
    <x v="12"/>
    <d v="2010-08-24T00:00:00"/>
    <n v="34011.67"/>
    <n v="0"/>
    <n v="34011.67"/>
    <m/>
    <n v="0"/>
    <m/>
    <m/>
    <m/>
    <m/>
    <m/>
    <m/>
    <m/>
    <m/>
    <m/>
    <m/>
    <n v="34011.67"/>
    <n v="34011.67"/>
    <n v="34011.67"/>
    <s v="El Cerrito"/>
    <s v="Elementary"/>
    <s v="JCAP"/>
    <s v="Deferred Capital Projects"/>
    <s v="Deferred Capital Projects"/>
    <n v="3"/>
    <x v="1"/>
    <s v="Measure J Projects"/>
  </r>
  <r>
    <x v="3"/>
    <s v="Castro"/>
    <x v="13"/>
    <s v="1005"/>
    <s v="1091005-00"/>
    <x v="13"/>
    <d v="2002-04-24T00:00:00"/>
    <n v="130917"/>
    <n v="151554"/>
    <n v="282471"/>
    <m/>
    <n v="0"/>
    <m/>
    <m/>
    <m/>
    <m/>
    <m/>
    <m/>
    <m/>
    <m/>
    <m/>
    <m/>
    <n v="282471"/>
    <n v="282471"/>
    <n v="282471"/>
    <s v="El Cerrito"/>
    <s v="Elementary"/>
    <s v="QS"/>
    <s v="Quick Start Projects"/>
    <s v="Quick Start Projects"/>
    <n v="3"/>
    <x v="0"/>
    <s v="Measure M Projects"/>
  </r>
  <r>
    <x v="3"/>
    <s v="Castro"/>
    <x v="14"/>
    <s v="1009"/>
    <s v="1091009-00"/>
    <x v="14"/>
    <d v="2004-10-20T00:00:00"/>
    <n v="24096"/>
    <n v="-4610"/>
    <n v="19486"/>
    <m/>
    <n v="0"/>
    <m/>
    <m/>
    <m/>
    <m/>
    <m/>
    <m/>
    <m/>
    <m/>
    <m/>
    <m/>
    <n v="19486"/>
    <n v="19486"/>
    <n v="19486"/>
    <s v="El Cerrito"/>
    <s v="Elementary"/>
    <s v="ERT_M"/>
    <s v="Network and Technology"/>
    <s v="Network and Technology"/>
    <n v="5"/>
    <x v="0"/>
    <s v="Measure M Projects"/>
  </r>
  <r>
    <x v="3"/>
    <s v="Castro"/>
    <x v="15"/>
    <s v="1202"/>
    <s v="1091202-00"/>
    <x v="15"/>
    <d v="2004-10-20T00:00:00"/>
    <n v="11746491"/>
    <n v="-11396491"/>
    <n v="350000"/>
    <m/>
    <n v="0"/>
    <m/>
    <m/>
    <m/>
    <m/>
    <m/>
    <m/>
    <m/>
    <m/>
    <m/>
    <m/>
    <n v="350000"/>
    <n v="350000"/>
    <n v="350000"/>
    <s v="El Cerrito"/>
    <s v="Elementary"/>
    <s v="jph1"/>
    <s v="Elementary Renovation"/>
    <s v="Castro"/>
    <n v="1"/>
    <x v="1"/>
    <s v="Measure J Projects"/>
  </r>
  <r>
    <x v="2"/>
    <s v="Cameron"/>
    <x v="16"/>
    <s v="1003"/>
    <s v="1081003-00"/>
    <x v="16"/>
    <m/>
    <m/>
    <m/>
    <s v="$2441 not included in Primavera"/>
    <m/>
    <m/>
    <m/>
    <m/>
    <m/>
    <m/>
    <m/>
    <m/>
    <m/>
    <m/>
    <m/>
    <m/>
    <n v="0"/>
    <m/>
    <n v="0"/>
    <s v="El Cerrito"/>
    <s v="Elementary"/>
    <s v="m_oth"/>
    <s v="Renovation Phase 2A - 3"/>
    <s v="Renovation Phase 2A - 3"/>
    <n v="2"/>
    <x v="0"/>
    <s v="Measure M Projects"/>
  </r>
  <r>
    <x v="4"/>
    <s v="Collins"/>
    <x v="17"/>
    <s v="1003"/>
    <s v="1101003-00"/>
    <x v="17"/>
    <d v="2004-01-28T00:00:00"/>
    <n v="14164600"/>
    <n v="-13997797"/>
    <n v="166803"/>
    <m/>
    <n v="0"/>
    <m/>
    <m/>
    <m/>
    <m/>
    <m/>
    <m/>
    <m/>
    <m/>
    <m/>
    <m/>
    <n v="166803"/>
    <n v="166803"/>
    <n v="166803"/>
    <s v="Pinole"/>
    <s v="Elementary"/>
    <s v="m_oth"/>
    <s v="Renovation Phase 2A - 3"/>
    <s v="Renovation Phase 2A - 3"/>
    <n v="2"/>
    <x v="0"/>
    <s v="Measure M Projects"/>
  </r>
  <r>
    <x v="4"/>
    <s v="Collins"/>
    <x v="18"/>
    <s v="1005"/>
    <s v="1101005-00"/>
    <x v="18"/>
    <d v="2002-04-24T00:00:00"/>
    <n v="115025"/>
    <n v="138217"/>
    <n v="253242"/>
    <m/>
    <n v="0"/>
    <m/>
    <m/>
    <m/>
    <m/>
    <m/>
    <m/>
    <m/>
    <m/>
    <m/>
    <m/>
    <n v="253242"/>
    <n v="253242"/>
    <n v="253242"/>
    <s v="Pinole"/>
    <s v="Elementary"/>
    <s v="QS"/>
    <s v="Quick Start Projects"/>
    <s v="Quick Start Projects"/>
    <n v="3"/>
    <x v="0"/>
    <s v="Measure M Projects"/>
  </r>
  <r>
    <x v="4"/>
    <s v="Collins"/>
    <x v="19"/>
    <s v="1009"/>
    <s v="1101009-00"/>
    <x v="19"/>
    <d v="2004-10-20T00:00:00"/>
    <n v="18"/>
    <n v="51276"/>
    <n v="51294"/>
    <m/>
    <n v="0"/>
    <m/>
    <m/>
    <m/>
    <m/>
    <m/>
    <m/>
    <m/>
    <m/>
    <m/>
    <m/>
    <n v="51294"/>
    <n v="51294"/>
    <n v="51294"/>
    <s v="Pinole"/>
    <s v="Elementary"/>
    <s v="ERT_M"/>
    <s v="Network and Technology"/>
    <s v="Network and Technology"/>
    <n v="5"/>
    <x v="0"/>
    <s v="Measure M Projects"/>
  </r>
  <r>
    <x v="4"/>
    <s v="Collins"/>
    <x v="20"/>
    <s v="1010"/>
    <s v="1101010-00"/>
    <x v="20"/>
    <d v="2006-03-20T00:00:00"/>
    <n v="10137"/>
    <n v="58360"/>
    <n v="68497"/>
    <m/>
    <n v="0"/>
    <m/>
    <m/>
    <m/>
    <m/>
    <m/>
    <m/>
    <m/>
    <m/>
    <m/>
    <m/>
    <n v="68497"/>
    <n v="68497"/>
    <n v="68497"/>
    <s v="Pinole"/>
    <s v="Elementary"/>
    <s v="m_add"/>
    <s v="Additional Projects"/>
    <s v="Additional Projects"/>
    <n v="3"/>
    <x v="0"/>
    <s v="Measure M Projects"/>
  </r>
  <r>
    <x v="4"/>
    <s v="Collins"/>
    <x v="21"/>
    <s v="1215"/>
    <s v="1101215-00"/>
    <x v="20"/>
    <d v="2011-08-24T00:00:00"/>
    <n v="53416"/>
    <n v="0"/>
    <n v="53416"/>
    <m/>
    <n v="0"/>
    <m/>
    <m/>
    <m/>
    <m/>
    <m/>
    <m/>
    <m/>
    <m/>
    <m/>
    <m/>
    <n v="53416"/>
    <n v="53416"/>
    <n v="53416"/>
    <s v="Pinole"/>
    <s v="Elementary"/>
    <s v="j_new"/>
    <s v="Additional Projects"/>
    <s v="Additional Projects"/>
    <n v="3"/>
    <x v="1"/>
    <s v="Measure J Projects"/>
  </r>
  <r>
    <x v="4"/>
    <s v="Collins"/>
    <x v="22"/>
    <s v="1218"/>
    <s v="1101218-00"/>
    <x v="21"/>
    <d v="2010-08-24T00:00:00"/>
    <n v="334697.56"/>
    <n v="0"/>
    <n v="334697.56"/>
    <m/>
    <n v="0"/>
    <m/>
    <m/>
    <m/>
    <m/>
    <m/>
    <m/>
    <m/>
    <m/>
    <m/>
    <m/>
    <n v="334697.56"/>
    <n v="334697.56"/>
    <n v="334697.56"/>
    <s v="Pinole"/>
    <s v="Elementary"/>
    <s v="JCAP"/>
    <s v="Deferred Capital Projects"/>
    <s v="Deferred Capital Projects"/>
    <n v="3"/>
    <x v="1"/>
    <s v="Measure J Projects"/>
  </r>
  <r>
    <x v="4"/>
    <s v="Collins"/>
    <x v="23"/>
    <s v="1612"/>
    <s v="1101612-01"/>
    <x v="21"/>
    <d v="2011-06-22T00:00:00"/>
    <n v="480000"/>
    <n v="0"/>
    <n v="480000"/>
    <m/>
    <m/>
    <m/>
    <m/>
    <m/>
    <m/>
    <m/>
    <m/>
    <m/>
    <m/>
    <m/>
    <m/>
    <n v="480000"/>
    <n v="480000"/>
    <n v="480000"/>
    <s v="Pinole"/>
    <s v="Elementary"/>
    <s v="D2DfCp"/>
    <s v="Deferred Capital Projects"/>
    <s v="Deferred Capital Projects"/>
    <n v="3"/>
    <x v="2"/>
    <s v="Msr D2010 Projects"/>
  </r>
  <r>
    <x v="5"/>
    <s v="Coronado"/>
    <x v="24"/>
    <s v="1005"/>
    <s v="1121005-00"/>
    <x v="22"/>
    <d v="2002-04-24T00:00:00"/>
    <n v="172709"/>
    <n v="210713"/>
    <n v="383422"/>
    <m/>
    <n v="0"/>
    <m/>
    <m/>
    <m/>
    <m/>
    <m/>
    <m/>
    <m/>
    <m/>
    <m/>
    <m/>
    <n v="383422"/>
    <n v="383422"/>
    <n v="383422"/>
    <s v="Richmond"/>
    <s v="Elementary"/>
    <s v="QS"/>
    <s v="Quick Start Projects"/>
    <s v="Quick Start Projects"/>
    <n v="3"/>
    <x v="0"/>
    <s v="Measure M Projects"/>
  </r>
  <r>
    <x v="5"/>
    <s v="Coronado"/>
    <x v="25"/>
    <s v="1009"/>
    <s v="1121009-00"/>
    <x v="23"/>
    <d v="2004-10-20T00:00:00"/>
    <n v="14014"/>
    <n v="24069"/>
    <n v="38083"/>
    <m/>
    <n v="0"/>
    <m/>
    <m/>
    <m/>
    <m/>
    <m/>
    <m/>
    <m/>
    <m/>
    <m/>
    <m/>
    <n v="38083"/>
    <n v="38083"/>
    <n v="38083"/>
    <s v="Richmond"/>
    <s v="Elementary"/>
    <s v="ERT_M"/>
    <s v="Network and Technology"/>
    <s v="Network and Technology"/>
    <n v="5"/>
    <x v="0"/>
    <s v="Measure M Projects"/>
  </r>
  <r>
    <x v="5"/>
    <s v="Coronado"/>
    <x v="26"/>
    <s v="1010"/>
    <s v="1121010-00"/>
    <x v="24"/>
    <m/>
    <n v="0"/>
    <n v="56804"/>
    <n v="56804"/>
    <m/>
    <n v="0"/>
    <m/>
    <m/>
    <m/>
    <m/>
    <m/>
    <m/>
    <m/>
    <m/>
    <m/>
    <m/>
    <n v="56804"/>
    <n v="56804"/>
    <n v="56804"/>
    <s v="Richmond"/>
    <s v="Elementary"/>
    <s v="m_add"/>
    <s v="Additional Projects"/>
    <s v="Additional Projects"/>
    <n v="3"/>
    <x v="0"/>
    <s v="Measure M Projects"/>
  </r>
  <r>
    <x v="5"/>
    <s v="Coronado"/>
    <x v="27"/>
    <s v="1341"/>
    <s v="1121341-00"/>
    <x v="25"/>
    <d v="2004-01-28T00:00:00"/>
    <n v="10291324"/>
    <n v="21708676"/>
    <n v="32000000"/>
    <m/>
    <m/>
    <m/>
    <m/>
    <m/>
    <m/>
    <n v="9500000"/>
    <m/>
    <m/>
    <m/>
    <m/>
    <m/>
    <n v="41500000"/>
    <n v="41500000"/>
    <n v="41500000"/>
    <s v="Richmond"/>
    <s v="Elementary"/>
    <s v="D2010"/>
    <s v="School Renovation"/>
    <s v="Coronado"/>
    <n v="1"/>
    <x v="2"/>
    <s v="Msr D2010 Projects"/>
  </r>
  <r>
    <x v="5"/>
    <s v="Coronado"/>
    <x v="28"/>
    <s v="1394"/>
    <s v="1121394-00"/>
    <x v="26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TCH"/>
    <s v="Network and Technology"/>
    <s v="Network and Technology"/>
    <n v="5"/>
    <x v="2"/>
    <s v="Msr D2010 Projects"/>
  </r>
  <r>
    <x v="5"/>
    <s v="Coronado"/>
    <x v="29"/>
    <s v="1397"/>
    <s v="1121397-00"/>
    <x v="27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F&amp;E"/>
    <s v="Furniture &amp; Equipment"/>
    <s v="Furniture &amp; Equipment"/>
    <n v="4"/>
    <x v="2"/>
    <s v="Msr D2010 Projects"/>
  </r>
  <r>
    <x v="6"/>
    <s v="Dover"/>
    <x v="30"/>
    <s v="1005"/>
    <s v="1151005-00"/>
    <x v="28"/>
    <d v="2002-04-24T00:00:00"/>
    <n v="181504"/>
    <n v="224705"/>
    <n v="406209"/>
    <m/>
    <n v="0"/>
    <m/>
    <m/>
    <m/>
    <m/>
    <m/>
    <m/>
    <m/>
    <m/>
    <m/>
    <m/>
    <n v="406209"/>
    <n v="406209"/>
    <n v="406209"/>
    <s v="San Pablo"/>
    <s v="Elementary"/>
    <s v="QS"/>
    <s v="Quick Start Projects"/>
    <s v="Quick Start Projects"/>
    <n v="3"/>
    <x v="0"/>
    <s v="Measure M Projects"/>
  </r>
  <r>
    <x v="6"/>
    <s v="Dover"/>
    <x v="31"/>
    <s v="1009"/>
    <s v="1151009-00"/>
    <x v="29"/>
    <d v="2004-10-20T00:00:00"/>
    <n v="197087"/>
    <n v="-6828"/>
    <n v="190259"/>
    <m/>
    <n v="0"/>
    <m/>
    <m/>
    <m/>
    <m/>
    <m/>
    <m/>
    <m/>
    <m/>
    <m/>
    <m/>
    <n v="190259"/>
    <n v="190259"/>
    <n v="190259"/>
    <s v="San Pablo"/>
    <s v="Elementary"/>
    <s v="ERT_M"/>
    <s v="Network and Technology"/>
    <s v="Network and Technology"/>
    <n v="5"/>
    <x v="0"/>
    <s v="Measure M Projects"/>
  </r>
  <r>
    <x v="6"/>
    <s v="Dover"/>
    <x v="32"/>
    <s v="1201"/>
    <s v="1151201-00"/>
    <x v="30"/>
    <d v="2004-10-20T00:00:00"/>
    <n v="11424926"/>
    <n v="20603623"/>
    <n v="32028549"/>
    <m/>
    <n v="0"/>
    <m/>
    <m/>
    <m/>
    <m/>
    <m/>
    <m/>
    <m/>
    <m/>
    <m/>
    <m/>
    <n v="32028549"/>
    <n v="32028549"/>
    <n v="32028549"/>
    <s v="San Pablo"/>
    <s v="Elementary"/>
    <s v="jph1"/>
    <s v="Elementary Renovation"/>
    <s v="Dover"/>
    <n v="1"/>
    <x v="1"/>
    <s v="Measure J Projects"/>
  </r>
  <r>
    <x v="6"/>
    <s v="Dover"/>
    <x v="33"/>
    <s v="1220"/>
    <s v="1151220-00"/>
    <x v="31"/>
    <d v="2008-05-28T00:00:00"/>
    <n v="800000"/>
    <n v="0"/>
    <n v="800000"/>
    <m/>
    <m/>
    <m/>
    <m/>
    <n v="100000"/>
    <m/>
    <m/>
    <m/>
    <m/>
    <m/>
    <m/>
    <m/>
    <n v="900000"/>
    <n v="900000"/>
    <n v="900000"/>
    <s v="San Pablo"/>
    <s v="Elementary"/>
    <s v="J_F&amp;E"/>
    <s v="Furniture &amp; Equipment"/>
    <s v="Furniture &amp; Equipment"/>
    <n v="4"/>
    <x v="1"/>
    <s v="Measure J Projects"/>
  </r>
  <r>
    <x v="6"/>
    <s v="Dover"/>
    <x v="34"/>
    <s v="1221"/>
    <s v="1151221-00"/>
    <x v="32"/>
    <d v="2008-05-28T00:00:00"/>
    <n v="370000"/>
    <n v="0"/>
    <n v="370000"/>
    <m/>
    <m/>
    <m/>
    <m/>
    <n v="-3274"/>
    <m/>
    <m/>
    <m/>
    <m/>
    <m/>
    <m/>
    <m/>
    <n v="366726"/>
    <n v="366726"/>
    <n v="366726"/>
    <s v="San Pablo"/>
    <s v="Elementary"/>
    <s v="ERT_J"/>
    <s v="Network and Technology"/>
    <s v="Network and Technology"/>
    <n v="5"/>
    <x v="1"/>
    <s v="Measure J Projects"/>
  </r>
  <r>
    <x v="7"/>
    <s v="Downer"/>
    <x v="35"/>
    <s v="1002"/>
    <s v="1161002-00"/>
    <x v="33"/>
    <d v="2004-01-28T00:00:00"/>
    <n v="28000000"/>
    <n v="3615711"/>
    <n v="31615711"/>
    <m/>
    <n v="-93359"/>
    <m/>
    <m/>
    <m/>
    <m/>
    <m/>
    <m/>
    <m/>
    <m/>
    <m/>
    <m/>
    <n v="31522352"/>
    <n v="31522352"/>
    <n v="31522352"/>
    <s v="San Pablo"/>
    <s v="Elementary"/>
    <s v="mph1b"/>
    <s v="Elementary Phase 1B"/>
    <s v="Elementary Phase 1B"/>
    <n v="1"/>
    <x v="0"/>
    <s v="Measure M Projects"/>
  </r>
  <r>
    <x v="7"/>
    <s v="Downer"/>
    <x v="36"/>
    <s v="1005"/>
    <s v="1161005-00"/>
    <x v="34"/>
    <d v="2002-04-24T00:00:00"/>
    <n v="16009"/>
    <n v="18425"/>
    <n v="34434"/>
    <m/>
    <n v="0"/>
    <m/>
    <m/>
    <m/>
    <m/>
    <m/>
    <m/>
    <m/>
    <m/>
    <m/>
    <m/>
    <n v="34434"/>
    <n v="34434"/>
    <n v="34434"/>
    <s v="San Pablo"/>
    <s v="Elementary"/>
    <s v="QS"/>
    <s v="Quick Start Projects"/>
    <s v="Quick Start Projects"/>
    <n v="3"/>
    <x v="0"/>
    <s v="Measure M Projects"/>
  </r>
  <r>
    <x v="7"/>
    <s v="Downer"/>
    <x v="37"/>
    <s v="1008"/>
    <s v="1161008-02"/>
    <x v="35"/>
    <d v="2004-10-20T00:00:00"/>
    <n v="412651"/>
    <n v="265433"/>
    <n v="678084"/>
    <m/>
    <n v="0"/>
    <m/>
    <m/>
    <m/>
    <m/>
    <m/>
    <m/>
    <m/>
    <m/>
    <m/>
    <m/>
    <n v="678084"/>
    <n v="678084"/>
    <n v="678084"/>
    <s v="San Pablo"/>
    <s v="Elementary"/>
    <s v="M_F&amp;E"/>
    <s v="Furniture &amp; Equipment"/>
    <s v="Furniture &amp; Equipment"/>
    <n v="4"/>
    <x v="0"/>
    <s v="Measure M Projects"/>
  </r>
  <r>
    <x v="7"/>
    <s v="Downer"/>
    <x v="38"/>
    <s v="1009"/>
    <s v="1161009-00"/>
    <x v="36"/>
    <d v="2004-10-20T00:00:00"/>
    <n v="34458"/>
    <n v="111419"/>
    <n v="145877"/>
    <m/>
    <n v="0"/>
    <m/>
    <m/>
    <m/>
    <m/>
    <m/>
    <m/>
    <m/>
    <m/>
    <m/>
    <m/>
    <n v="145877"/>
    <n v="145877"/>
    <n v="145877"/>
    <s v="San Pablo"/>
    <s v="Elementary"/>
    <s v="ERT_M"/>
    <s v="Network and Technology"/>
    <s v="Network and Technology"/>
    <n v="5"/>
    <x v="0"/>
    <s v="Measure M Projects"/>
  </r>
  <r>
    <x v="7"/>
    <s v="Downer"/>
    <x v="39"/>
    <s v="1223"/>
    <s v="1161223-01"/>
    <x v="37"/>
    <d v="2011-08-25T00:00:00"/>
    <n v="25960.87"/>
    <n v="0"/>
    <n v="25960.87"/>
    <m/>
    <n v="94054.13"/>
    <m/>
    <m/>
    <m/>
    <m/>
    <m/>
    <m/>
    <m/>
    <m/>
    <m/>
    <m/>
    <n v="120015"/>
    <n v="120015"/>
    <n v="120015"/>
    <s v="San Pablo"/>
    <s v="Elementary"/>
    <s v="JRES"/>
    <s v="Restroom Repair"/>
    <s v="Restroom Repair"/>
    <n v="3"/>
    <x v="1"/>
    <s v="Measure J Projects"/>
  </r>
  <r>
    <x v="7"/>
    <s v="Downer"/>
    <x v="40"/>
    <s v="1224"/>
    <s v="1161224-01"/>
    <x v="38"/>
    <d v="2011-08-24T00:00:00"/>
    <n v="330000"/>
    <n v="0"/>
    <n v="330000"/>
    <m/>
    <m/>
    <m/>
    <m/>
    <m/>
    <m/>
    <m/>
    <n v="520000"/>
    <m/>
    <m/>
    <m/>
    <m/>
    <n v="850000"/>
    <n v="330000"/>
    <n v="850000"/>
    <s v="San Pablo"/>
    <s v="Elementary"/>
    <s v="j_new"/>
    <s v="Additional Projects"/>
    <s v="Downer Soccer Field"/>
    <n v="3"/>
    <x v="1"/>
    <s v="Measure J Projects"/>
  </r>
  <r>
    <x v="8"/>
    <s v="Ellerhorst"/>
    <x v="41"/>
    <s v="1002"/>
    <s v="1171002-00"/>
    <x v="39"/>
    <d v="2004-01-28T00:00:00"/>
    <n v="10591866"/>
    <n v="507316"/>
    <n v="11099182"/>
    <m/>
    <n v="0"/>
    <m/>
    <m/>
    <m/>
    <m/>
    <m/>
    <m/>
    <m/>
    <m/>
    <m/>
    <m/>
    <n v="11099182"/>
    <n v="11099182"/>
    <n v="11099182"/>
    <s v="Pinole"/>
    <s v="Elementary"/>
    <s v="mph1b"/>
    <s v="Elementary Phase 1B"/>
    <s v="Elementary Phase 1B"/>
    <n v="1"/>
    <x v="0"/>
    <s v="Measure M Projects"/>
  </r>
  <r>
    <x v="8"/>
    <s v="Ellerhorst"/>
    <x v="42"/>
    <s v="1005"/>
    <s v="1171005-00"/>
    <x v="40"/>
    <d v="2002-04-24T00:00:00"/>
    <n v="13842"/>
    <n v="15763"/>
    <n v="29605"/>
    <m/>
    <n v="0"/>
    <m/>
    <m/>
    <m/>
    <m/>
    <m/>
    <m/>
    <m/>
    <m/>
    <m/>
    <m/>
    <n v="29605"/>
    <n v="29605"/>
    <n v="29605"/>
    <s v="Pinole"/>
    <s v="Elementary"/>
    <s v="QS"/>
    <s v="Quick Start Projects"/>
    <s v="Quick Start Projects"/>
    <n v="3"/>
    <x v="0"/>
    <s v="Measure M Projects"/>
  </r>
  <r>
    <x v="8"/>
    <s v="Ellerhorst"/>
    <x v="43"/>
    <s v="1008"/>
    <s v="1171008-00"/>
    <x v="41"/>
    <d v="2004-10-20T00:00:00"/>
    <n v="210256"/>
    <n v="108056"/>
    <n v="318312"/>
    <m/>
    <n v="0"/>
    <m/>
    <m/>
    <m/>
    <m/>
    <m/>
    <m/>
    <m/>
    <m/>
    <m/>
    <m/>
    <n v="318312"/>
    <n v="318312"/>
    <n v="318312"/>
    <s v="Pinole"/>
    <s v="Elementary"/>
    <s v="M_F&amp;E"/>
    <s v="Furniture &amp; Equipment"/>
    <s v="Furniture &amp; Equipment"/>
    <n v="4"/>
    <x v="0"/>
    <s v="Measure M Projects"/>
  </r>
  <r>
    <x v="8"/>
    <s v="Ellerhorst"/>
    <x v="44"/>
    <s v="1009"/>
    <s v="1171009-00"/>
    <x v="42"/>
    <d v="2004-10-20T00:00:00"/>
    <n v="5389"/>
    <n v="123793"/>
    <n v="129182"/>
    <m/>
    <n v="0"/>
    <m/>
    <m/>
    <m/>
    <m/>
    <m/>
    <m/>
    <m/>
    <m/>
    <m/>
    <m/>
    <n v="129182"/>
    <n v="129182"/>
    <n v="129182"/>
    <s v="Pinole"/>
    <s v="Elementary"/>
    <s v="ERT_M"/>
    <s v="Network and Technology"/>
    <s v="Network and Technology"/>
    <n v="5"/>
    <x v="0"/>
    <s v="Measure M Projects"/>
  </r>
  <r>
    <x v="8"/>
    <s v="Ellerhorst"/>
    <x v="45"/>
    <s v="1010"/>
    <s v="1171010-00"/>
    <x v="43"/>
    <d v="2007-05-23T00:00:00"/>
    <n v="27141"/>
    <n v="31809"/>
    <n v="58950"/>
    <m/>
    <n v="0"/>
    <m/>
    <m/>
    <m/>
    <m/>
    <m/>
    <m/>
    <m/>
    <m/>
    <m/>
    <m/>
    <n v="58950"/>
    <n v="58950"/>
    <n v="58950"/>
    <s v="Pinole"/>
    <s v="Elementary"/>
    <s v="m_add"/>
    <s v="Additional Projects"/>
    <s v="Additional Projects"/>
    <n v="3"/>
    <x v="0"/>
    <s v="Measure M Projects"/>
  </r>
  <r>
    <x v="8"/>
    <s v="Ellerhorst"/>
    <x v="46"/>
    <s v="1011"/>
    <s v="1171011-00"/>
    <x v="44"/>
    <d v="2006-03-20T00:00:00"/>
    <n v="297204"/>
    <n v="26013"/>
    <n v="323217"/>
    <m/>
    <n v="0"/>
    <m/>
    <m/>
    <m/>
    <m/>
    <m/>
    <m/>
    <m/>
    <m/>
    <m/>
    <m/>
    <n v="323217"/>
    <n v="323217"/>
    <n v="323217"/>
    <s v="Pinole"/>
    <s v="Elementary"/>
    <s v="KITCH"/>
    <s v="Community Kitchens"/>
    <s v="Community Kitchens"/>
    <n v="3"/>
    <x v="0"/>
    <s v="Measure M Projects"/>
  </r>
  <r>
    <x v="8"/>
    <s v="Ellerhorst"/>
    <x v="47"/>
    <s v="1223"/>
    <s v="1171223-12"/>
    <x v="45"/>
    <d v="2011-08-25T00:00:00"/>
    <n v="92643.199999999997"/>
    <n v="0"/>
    <n v="92643.199999999997"/>
    <m/>
    <n v="858039.8"/>
    <m/>
    <m/>
    <m/>
    <m/>
    <m/>
    <m/>
    <m/>
    <m/>
    <m/>
    <m/>
    <n v="950683"/>
    <n v="950683"/>
    <n v="950683"/>
    <s v="Pinole"/>
    <s v="Elementary"/>
    <s v="JRES"/>
    <s v="Restroom Repair"/>
    <s v="Restroom Repair"/>
    <n v="3"/>
    <x v="1"/>
    <s v="Measure J Projects"/>
  </r>
  <r>
    <x v="9"/>
    <s v="El Sobrante"/>
    <x v="48"/>
    <s v="1003"/>
    <s v="1201003-00"/>
    <x v="46"/>
    <d v="2004-01-28T00:00:00"/>
    <n v="9272248"/>
    <n v="-9141498"/>
    <n v="130750"/>
    <m/>
    <n v="0"/>
    <m/>
    <m/>
    <m/>
    <m/>
    <m/>
    <m/>
    <m/>
    <m/>
    <m/>
    <m/>
    <n v="130750"/>
    <n v="130750"/>
    <n v="130750"/>
    <s v="El Sobrante"/>
    <s v="Elementary"/>
    <s v="m_oth"/>
    <s v="Renovation Phase 2A - 3"/>
    <s v="Renovation Phase 2A - 3"/>
    <n v="2"/>
    <x v="0"/>
    <s v="Measure M Projects"/>
  </r>
  <r>
    <x v="9"/>
    <s v="El Sobrante"/>
    <x v="49"/>
    <s v="1005"/>
    <s v="1201005-00"/>
    <x v="47"/>
    <d v="2002-04-24T00:00:00"/>
    <n v="155072"/>
    <n v="193749"/>
    <n v="348821"/>
    <m/>
    <n v="0"/>
    <m/>
    <m/>
    <m/>
    <m/>
    <m/>
    <m/>
    <m/>
    <m/>
    <m/>
    <m/>
    <n v="348821"/>
    <n v="348821"/>
    <n v="348821"/>
    <s v="El Sobrante"/>
    <s v="Elementary"/>
    <s v="QS"/>
    <s v="Quick Start Projects"/>
    <s v="Quick Start Projects"/>
    <n v="3"/>
    <x v="0"/>
    <s v="Measure M Projects"/>
  </r>
  <r>
    <x v="9"/>
    <s v="El Sobrante"/>
    <x v="50"/>
    <s v="1009"/>
    <s v="1201009-00"/>
    <x v="48"/>
    <d v="2004-10-20T00:00:00"/>
    <n v="32271"/>
    <n v="-6460"/>
    <n v="25811"/>
    <m/>
    <n v="0"/>
    <m/>
    <m/>
    <m/>
    <m/>
    <m/>
    <m/>
    <m/>
    <m/>
    <m/>
    <m/>
    <n v="25811"/>
    <n v="25811"/>
    <n v="25811"/>
    <s v="El Sobrante"/>
    <s v="Elementary"/>
    <s v="ERT_M"/>
    <s v="Network and Technology"/>
    <s v="Network and Technology"/>
    <n v="5"/>
    <x v="0"/>
    <s v="Measure M Projects"/>
  </r>
  <r>
    <x v="10"/>
    <s v="Highland"/>
    <x v="51"/>
    <s v="1005"/>
    <s v="1221005-00"/>
    <x v="49"/>
    <d v="2002-04-24T00:00:00"/>
    <n v="7590"/>
    <n v="8884"/>
    <n v="16474"/>
    <m/>
    <n v="0"/>
    <m/>
    <m/>
    <m/>
    <m/>
    <m/>
    <m/>
    <m/>
    <m/>
    <m/>
    <m/>
    <n v="16474"/>
    <n v="16474"/>
    <n v="16474"/>
    <s v="Richmond"/>
    <s v="Elementary"/>
    <s v="QS"/>
    <s v="Quick Start Projects"/>
    <s v="Quick Start Projects"/>
    <n v="3"/>
    <x v="0"/>
    <s v="Measure M Projects"/>
  </r>
  <r>
    <x v="10"/>
    <s v="Highland"/>
    <x v="52"/>
    <s v="1009"/>
    <s v="1221009-00"/>
    <x v="50"/>
    <d v="2004-10-20T00:00:00"/>
    <n v="179354"/>
    <n v="3877"/>
    <n v="183231"/>
    <m/>
    <n v="0"/>
    <m/>
    <m/>
    <m/>
    <m/>
    <m/>
    <m/>
    <m/>
    <m/>
    <m/>
    <m/>
    <n v="183231"/>
    <n v="183231"/>
    <n v="183231"/>
    <s v="Richmond"/>
    <s v="Elementary"/>
    <s v="ERT_M"/>
    <s v="Network and Technology"/>
    <s v="Network and Technology"/>
    <n v="5"/>
    <x v="0"/>
    <s v="Measure M Projects"/>
  </r>
  <r>
    <x v="10"/>
    <s v="Highland"/>
    <x v="53"/>
    <s v="1010"/>
    <s v="1221010-00"/>
    <x v="51"/>
    <m/>
    <n v="0"/>
    <n v="79745"/>
    <n v="79745"/>
    <m/>
    <n v="0"/>
    <m/>
    <m/>
    <m/>
    <m/>
    <m/>
    <m/>
    <m/>
    <m/>
    <m/>
    <m/>
    <n v="79745"/>
    <n v="79745"/>
    <n v="79745"/>
    <s v="Richmond"/>
    <s v="Elementary"/>
    <s v="m_add"/>
    <s v="Additional Projects"/>
    <s v="Additional Projects"/>
    <n v="3"/>
    <x v="0"/>
    <s v="Measure M Projects"/>
  </r>
  <r>
    <x v="10"/>
    <s v="Highland"/>
    <x v="54"/>
    <s v="1218"/>
    <s v="1221218-00"/>
    <x v="52"/>
    <d v="2010-08-24T00:00:00"/>
    <n v="18380.990000000002"/>
    <n v="0"/>
    <n v="18380.990000000002"/>
    <m/>
    <n v="0"/>
    <m/>
    <m/>
    <m/>
    <m/>
    <m/>
    <m/>
    <m/>
    <m/>
    <m/>
    <m/>
    <n v="18380.990000000002"/>
    <n v="18380.990000000002"/>
    <n v="18380.990000000002"/>
    <s v="Richmond"/>
    <s v="Elementary"/>
    <s v="JCAP"/>
    <s v="Deferred Capital Projects"/>
    <s v="Deferred Capital Projects"/>
    <n v="3"/>
    <x v="1"/>
    <s v="Measure J Projects"/>
  </r>
  <r>
    <x v="10"/>
    <s v="Highland"/>
    <x v="55"/>
    <s v="1357"/>
    <s v="1221357-01"/>
    <x v="53"/>
    <d v="2004-01-28T00:00:00"/>
    <n v="12499389"/>
    <n v="22000611"/>
    <n v="34500000"/>
    <m/>
    <m/>
    <m/>
    <m/>
    <m/>
    <n v="19300000"/>
    <m/>
    <m/>
    <m/>
    <m/>
    <m/>
    <m/>
    <n v="53800000"/>
    <n v="53800000"/>
    <n v="53800000"/>
    <s v="Richmond"/>
    <s v="Elementary"/>
    <s v="D2010"/>
    <s v="School Renovation"/>
    <s v="Highland"/>
    <n v="1"/>
    <x v="2"/>
    <s v="Msr D2010 Projects"/>
  </r>
  <r>
    <x v="10"/>
    <s v="Highland"/>
    <x v="56"/>
    <s v="1394"/>
    <s v="1221394-00"/>
    <x v="54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TCH"/>
    <s v="Network and Technology"/>
    <s v="Network and Technology"/>
    <n v="5"/>
    <x v="2"/>
    <s v="Msr D2010 Projects"/>
  </r>
  <r>
    <x v="10"/>
    <s v="Highland"/>
    <x v="57"/>
    <s v="1397"/>
    <s v="1221397-00"/>
    <x v="55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F&amp;E"/>
    <s v="Furniture &amp; Equipment"/>
    <s v="Furniture &amp; Equipment"/>
    <n v="4"/>
    <x v="2"/>
    <s v="Msr D2010 Projects"/>
  </r>
  <r>
    <x v="11"/>
    <s v="Fairmont"/>
    <x v="58"/>
    <s v="1005"/>
    <s v="1231005-00"/>
    <x v="56"/>
    <d v="2002-04-24T00:00:00"/>
    <n v="224431"/>
    <n v="313240"/>
    <n v="537671"/>
    <m/>
    <n v="0"/>
    <m/>
    <m/>
    <m/>
    <m/>
    <m/>
    <m/>
    <m/>
    <m/>
    <m/>
    <m/>
    <n v="537671"/>
    <n v="537671"/>
    <n v="537671"/>
    <s v="El Cerrito"/>
    <s v="Elementary"/>
    <s v="QS"/>
    <s v="Quick Start Projects"/>
    <s v="Quick Start Projects"/>
    <n v="3"/>
    <x v="0"/>
    <s v="Measure M Projects"/>
  </r>
  <r>
    <x v="11"/>
    <s v="Fairmont"/>
    <x v="59"/>
    <s v="1009"/>
    <s v="1231009-00"/>
    <x v="57"/>
    <d v="2004-10-20T00:00:00"/>
    <n v="126104"/>
    <n v="-94434"/>
    <n v="31670"/>
    <m/>
    <n v="0"/>
    <m/>
    <m/>
    <m/>
    <m/>
    <m/>
    <m/>
    <m/>
    <m/>
    <m/>
    <m/>
    <n v="31670"/>
    <n v="31670"/>
    <n v="31670"/>
    <s v="El Cerrito"/>
    <s v="Elementary"/>
    <s v="ERT_M"/>
    <s v="Network and Technology"/>
    <s v="Network and Technology"/>
    <n v="5"/>
    <x v="0"/>
    <s v="Measure M Projects"/>
  </r>
  <r>
    <x v="11"/>
    <s v="Fairmont"/>
    <x v="60"/>
    <s v="1349"/>
    <s v="1231349-00"/>
    <x v="58"/>
    <d v="2004-01-28T00:00:00"/>
    <n v="9820821"/>
    <n v="24056784"/>
    <n v="33877605"/>
    <m/>
    <m/>
    <m/>
    <m/>
    <m/>
    <m/>
    <m/>
    <m/>
    <m/>
    <m/>
    <m/>
    <m/>
    <n v="33877605"/>
    <n v="33877605"/>
    <n v="33877605"/>
    <s v="El Cerrito"/>
    <s v="Elementary"/>
    <s v="D2010"/>
    <s v="School Renovation"/>
    <s v="Fairmont"/>
    <n v="1"/>
    <x v="2"/>
    <s v="Msr D2010 Projects"/>
  </r>
  <r>
    <x v="11"/>
    <s v="Fairmont"/>
    <x v="61"/>
    <s v="1394"/>
    <s v="1231394-00"/>
    <x v="59"/>
    <d v="2011-06-22T00:00:00"/>
    <n v="400000"/>
    <n v="0"/>
    <n v="400000"/>
    <m/>
    <m/>
    <m/>
    <m/>
    <m/>
    <m/>
    <m/>
    <m/>
    <m/>
    <m/>
    <m/>
    <m/>
    <n v="400000"/>
    <n v="400000"/>
    <n v="400000"/>
    <s v="El Cerrito"/>
    <s v="Elementary"/>
    <s v="D2TCH"/>
    <s v="Network and Technology"/>
    <s v="Network and Technology"/>
    <n v="5"/>
    <x v="2"/>
    <s v="Msr D2010 Projects"/>
  </r>
  <r>
    <x v="11"/>
    <s v="Fairmont"/>
    <x v="62"/>
    <s v="1397"/>
    <s v="1231397-00"/>
    <x v="60"/>
    <d v="2011-06-22T00:00:00"/>
    <n v="400000"/>
    <n v="0"/>
    <n v="400000"/>
    <m/>
    <m/>
    <m/>
    <m/>
    <m/>
    <m/>
    <m/>
    <m/>
    <m/>
    <m/>
    <m/>
    <m/>
    <n v="400000"/>
    <n v="400000"/>
    <n v="400000"/>
    <s v="El Cerrito"/>
    <s v="Elementary"/>
    <s v="D2F&amp;E"/>
    <s v="Furniture &amp; Equipment"/>
    <s v="Furniture &amp; Equipment"/>
    <n v="4"/>
    <x v="2"/>
    <s v="Msr D2010 Projects"/>
  </r>
  <r>
    <x v="12"/>
    <s v="Ford"/>
    <x v="63"/>
    <s v="1005"/>
    <s v="1241005-00"/>
    <x v="61"/>
    <d v="2002-04-24T00:00:00"/>
    <n v="141340"/>
    <n v="180342"/>
    <n v="321682"/>
    <m/>
    <n v="0"/>
    <m/>
    <m/>
    <m/>
    <m/>
    <m/>
    <m/>
    <m/>
    <m/>
    <m/>
    <m/>
    <n v="321682"/>
    <n v="321682"/>
    <n v="321682"/>
    <s v="Richmond"/>
    <s v="Elementary"/>
    <s v="QS"/>
    <s v="Quick Start Projects"/>
    <s v="Quick Start Projects"/>
    <n v="3"/>
    <x v="0"/>
    <s v="Measure M Projects"/>
  </r>
  <r>
    <x v="12"/>
    <s v="Ford"/>
    <x v="64"/>
    <s v="1009"/>
    <s v="1241009-00"/>
    <x v="62"/>
    <d v="2004-10-20T00:00:00"/>
    <n v="177945"/>
    <n v="-11555"/>
    <n v="166390"/>
    <m/>
    <n v="0"/>
    <m/>
    <m/>
    <m/>
    <m/>
    <m/>
    <m/>
    <m/>
    <m/>
    <m/>
    <m/>
    <n v="166390"/>
    <n v="166390"/>
    <n v="166390"/>
    <s v="Richmond"/>
    <s v="Elementary"/>
    <s v="ERT_M"/>
    <s v="Network and Technology"/>
    <s v="Network and Technology"/>
    <n v="5"/>
    <x v="0"/>
    <s v="Measure M Projects"/>
  </r>
  <r>
    <x v="12"/>
    <s v="Ford"/>
    <x v="65"/>
    <s v="1203"/>
    <s v="1241203-00"/>
    <x v="63"/>
    <d v="2004-10-20T00:00:00"/>
    <n v="10115209"/>
    <n v="17414175"/>
    <n v="27529384"/>
    <m/>
    <n v="2220616"/>
    <m/>
    <m/>
    <m/>
    <m/>
    <m/>
    <m/>
    <m/>
    <m/>
    <m/>
    <m/>
    <n v="29750000"/>
    <n v="29750000"/>
    <n v="29750000"/>
    <s v="Richmond"/>
    <s v="Elementary"/>
    <s v="jph1"/>
    <s v="Elementary Renovation"/>
    <s v="Ford"/>
    <n v="1"/>
    <x v="1"/>
    <s v="Measure J Projects"/>
  </r>
  <r>
    <x v="12"/>
    <s v="Ford"/>
    <x v="66"/>
    <s v="1220"/>
    <s v="1241220-00"/>
    <x v="64"/>
    <d v="2008-05-28T00:00:00"/>
    <n v="750000"/>
    <n v="0"/>
    <n v="750000"/>
    <m/>
    <m/>
    <m/>
    <m/>
    <n v="150000"/>
    <m/>
    <m/>
    <m/>
    <m/>
    <m/>
    <m/>
    <m/>
    <n v="900000"/>
    <n v="900000"/>
    <n v="900000"/>
    <s v="Richmond"/>
    <s v="Elementary"/>
    <s v="J_F&amp;E"/>
    <s v="Furniture &amp; Equipment"/>
    <s v="Furniture &amp; Equipment"/>
    <n v="4"/>
    <x v="1"/>
    <s v="Measure J Projects"/>
  </r>
  <r>
    <x v="12"/>
    <s v="Ford"/>
    <x v="67"/>
    <s v="1221"/>
    <s v="1241221-00"/>
    <x v="65"/>
    <d v="2008-05-28T00:00:00"/>
    <n v="360000"/>
    <n v="0"/>
    <n v="360000"/>
    <m/>
    <m/>
    <m/>
    <m/>
    <n v="144828"/>
    <m/>
    <m/>
    <m/>
    <m/>
    <m/>
    <m/>
    <m/>
    <n v="504828"/>
    <n v="504828"/>
    <n v="504828"/>
    <s v="Richmond"/>
    <s v="Elementary"/>
    <s v="ERT_J"/>
    <s v="Network and Technology"/>
    <s v="Network and Technology"/>
    <n v="5"/>
    <x v="1"/>
    <s v="Measure J Projects"/>
  </r>
  <r>
    <x v="13"/>
    <s v="Grant"/>
    <x v="68"/>
    <s v="1003"/>
    <s v="1251003-00"/>
    <x v="66"/>
    <d v="2004-01-28T00:00:00"/>
    <n v="29666068"/>
    <n v="-29503166"/>
    <n v="162902"/>
    <m/>
    <n v="0"/>
    <m/>
    <m/>
    <m/>
    <m/>
    <m/>
    <m/>
    <m/>
    <m/>
    <m/>
    <m/>
    <n v="162902"/>
    <n v="162902"/>
    <n v="162902"/>
    <s v="Richmond"/>
    <s v="Elementary"/>
    <s v="m_oth"/>
    <s v="Renovation Phase 2A - 3"/>
    <s v="Renovation Phase 2A - 3"/>
    <n v="2"/>
    <x v="0"/>
    <s v="Measure M Projects"/>
  </r>
  <r>
    <x v="13"/>
    <s v="Grant"/>
    <x v="69"/>
    <s v="1005"/>
    <s v="1251005-00"/>
    <x v="67"/>
    <d v="2002-04-24T00:00:00"/>
    <n v="199582"/>
    <n v="255116"/>
    <n v="454698"/>
    <m/>
    <n v="0"/>
    <m/>
    <m/>
    <m/>
    <m/>
    <m/>
    <m/>
    <m/>
    <m/>
    <m/>
    <m/>
    <n v="454698"/>
    <n v="454698"/>
    <n v="454698"/>
    <s v="Richmond"/>
    <s v="Elementary"/>
    <s v="QS"/>
    <s v="Quick Start Projects"/>
    <s v="Quick Start Projects"/>
    <n v="3"/>
    <x v="0"/>
    <s v="Measure M Projects"/>
  </r>
  <r>
    <x v="13"/>
    <s v="Grant"/>
    <x v="70"/>
    <s v="1009"/>
    <s v="1251009-00"/>
    <x v="68"/>
    <d v="2004-10-20T00:00:00"/>
    <n v="275644"/>
    <n v="-11698"/>
    <n v="263946"/>
    <m/>
    <n v="0"/>
    <m/>
    <m/>
    <m/>
    <m/>
    <m/>
    <m/>
    <m/>
    <m/>
    <m/>
    <m/>
    <n v="263946"/>
    <n v="263946"/>
    <n v="263946"/>
    <s v="Richmond"/>
    <s v="Elementary"/>
    <s v="ERT_M"/>
    <s v="Network and Technology"/>
    <s v="Network and Technology"/>
    <n v="5"/>
    <x v="0"/>
    <s v="Measure M Projects"/>
  </r>
  <r>
    <x v="13"/>
    <s v="Grant"/>
    <x v="71"/>
    <s v="1010"/>
    <s v="1251010-00"/>
    <x v="69"/>
    <m/>
    <n v="0"/>
    <n v="77440"/>
    <n v="77440"/>
    <m/>
    <n v="0"/>
    <m/>
    <m/>
    <m/>
    <m/>
    <m/>
    <m/>
    <m/>
    <m/>
    <m/>
    <m/>
    <n v="77440"/>
    <n v="77440"/>
    <n v="77440"/>
    <s v="Richmond"/>
    <s v="Elementary"/>
    <s v="m_add"/>
    <s v="Additional Projects"/>
    <s v="Additional Projects"/>
    <n v="3"/>
    <x v="0"/>
    <s v="Measure M Projects"/>
  </r>
  <r>
    <x v="13"/>
    <s v="Grant"/>
    <x v="72"/>
    <s v="1218"/>
    <s v="1251218-00"/>
    <x v="70"/>
    <d v="2010-08-24T00:00:00"/>
    <n v="309373.7"/>
    <n v="0"/>
    <n v="309373.7"/>
    <m/>
    <n v="0"/>
    <m/>
    <m/>
    <m/>
    <m/>
    <m/>
    <m/>
    <m/>
    <m/>
    <m/>
    <m/>
    <n v="309373.7"/>
    <n v="309373.7"/>
    <n v="309373.7"/>
    <s v="Richmond"/>
    <s v="Elementary"/>
    <s v="JCAP"/>
    <s v="Deferred Capital Projects"/>
    <s v="Deferred Capital Projects"/>
    <n v="3"/>
    <x v="1"/>
    <s v="Measure J Projects"/>
  </r>
  <r>
    <x v="13"/>
    <s v="Grant"/>
    <x v="73"/>
    <s v="1612"/>
    <s v="1251612-02"/>
    <x v="70"/>
    <d v="2011-06-22T00:00:00"/>
    <n v="625000"/>
    <n v="0"/>
    <n v="625000"/>
    <m/>
    <m/>
    <m/>
    <m/>
    <m/>
    <m/>
    <m/>
    <m/>
    <m/>
    <m/>
    <m/>
    <m/>
    <n v="625000"/>
    <n v="625000"/>
    <n v="625000"/>
    <s v="Richmond"/>
    <s v="Elementary"/>
    <s v="D2DfCp"/>
    <s v="Deferred Capital Projects"/>
    <s v="Deferred Capital Projects"/>
    <n v="3"/>
    <x v="2"/>
    <s v="Msr D2010 Projects"/>
  </r>
  <r>
    <x v="14"/>
    <s v="Lupine Hills"/>
    <x v="74"/>
    <s v="1001"/>
    <s v="1261001-00"/>
    <x v="71"/>
    <d v="2004-01-28T00:00:00"/>
    <n v="14837719"/>
    <n v="-1131043"/>
    <n v="13706676"/>
    <m/>
    <n v="24058"/>
    <m/>
    <m/>
    <m/>
    <m/>
    <m/>
    <m/>
    <m/>
    <m/>
    <m/>
    <m/>
    <n v="13730734"/>
    <n v="13730734"/>
    <n v="13730734"/>
    <s v="Hercules"/>
    <s v="Elementary"/>
    <s v="mph1a"/>
    <s v="Elementary Phase 1A"/>
    <s v="Elementary Phase 1A"/>
    <n v="1"/>
    <x v="0"/>
    <s v="Measure M Projects"/>
  </r>
  <r>
    <x v="14"/>
    <s v="Lupine Hills"/>
    <x v="75"/>
    <s v="1005"/>
    <s v="1261005-00"/>
    <x v="72"/>
    <d v="2002-04-24T00:00:00"/>
    <n v="6749"/>
    <n v="7900"/>
    <n v="14649"/>
    <m/>
    <n v="0"/>
    <m/>
    <m/>
    <m/>
    <m/>
    <m/>
    <m/>
    <m/>
    <m/>
    <m/>
    <m/>
    <n v="14649"/>
    <n v="14649"/>
    <n v="14649"/>
    <s v="Hercules"/>
    <s v="Elementary"/>
    <s v="QS"/>
    <s v="Quick Start Projects"/>
    <s v="Quick Start Projects"/>
    <n v="3"/>
    <x v="0"/>
    <s v="Measure M Projects"/>
  </r>
  <r>
    <x v="14"/>
    <s v="Lupine Hills"/>
    <x v="76"/>
    <s v="1008"/>
    <s v="1261008-00"/>
    <x v="73"/>
    <d v="2004-10-20T00:00:00"/>
    <n v="187939"/>
    <n v="98640"/>
    <n v="286579"/>
    <m/>
    <n v="0"/>
    <m/>
    <m/>
    <m/>
    <m/>
    <m/>
    <m/>
    <m/>
    <m/>
    <m/>
    <m/>
    <n v="286579"/>
    <n v="286579"/>
    <n v="286579"/>
    <s v="Hercules"/>
    <s v="Elementary"/>
    <s v="M_F&amp;E"/>
    <s v="Furniture &amp; Equipment"/>
    <s v="Furniture &amp; Equipment"/>
    <n v="4"/>
    <x v="0"/>
    <s v="Measure M Projects"/>
  </r>
  <r>
    <x v="14"/>
    <s v="Lupine Hills"/>
    <x v="77"/>
    <s v="1009"/>
    <s v="1261009-00"/>
    <x v="74"/>
    <d v="2004-10-20T00:00:00"/>
    <n v="192882"/>
    <n v="-11534"/>
    <n v="181348"/>
    <m/>
    <n v="0"/>
    <m/>
    <m/>
    <m/>
    <m/>
    <m/>
    <m/>
    <m/>
    <m/>
    <m/>
    <m/>
    <n v="181348"/>
    <n v="181348"/>
    <n v="181348"/>
    <s v="Hercules"/>
    <s v="Elementary"/>
    <s v="ERT_M"/>
    <s v="Network and Technology"/>
    <s v="Network and Technology"/>
    <n v="5"/>
    <x v="0"/>
    <s v="Measure M Projects"/>
  </r>
  <r>
    <x v="14"/>
    <s v="Lupine Hills"/>
    <x v="78"/>
    <s v="1011"/>
    <s v="1261011-00"/>
    <x v="75"/>
    <d v="2006-03-20T00:00:00"/>
    <n v="220980"/>
    <n v="58494"/>
    <n v="279474"/>
    <m/>
    <n v="0"/>
    <m/>
    <m/>
    <m/>
    <m/>
    <m/>
    <m/>
    <m/>
    <m/>
    <m/>
    <m/>
    <n v="279474"/>
    <n v="279474"/>
    <n v="279474"/>
    <s v="Hercules"/>
    <s v="Elementary"/>
    <s v="KITCH"/>
    <s v="Community Kitchens"/>
    <s v="Community Kitchens"/>
    <n v="3"/>
    <x v="0"/>
    <s v="Measure M Projects"/>
  </r>
  <r>
    <x v="14"/>
    <s v="Lupine Hills"/>
    <x v="79"/>
    <s v="1218"/>
    <s v="1261218-00"/>
    <x v="76"/>
    <d v="2010-08-24T00:00:00"/>
    <n v="34936.51"/>
    <n v="0"/>
    <n v="34936.51"/>
    <m/>
    <n v="0"/>
    <m/>
    <m/>
    <m/>
    <m/>
    <m/>
    <m/>
    <m/>
    <m/>
    <m/>
    <m/>
    <n v="34936.51"/>
    <n v="34936.51"/>
    <n v="34936.51"/>
    <s v="Hercules"/>
    <s v="Elementary"/>
    <s v="JCAP"/>
    <s v="Deferred Capital Projects"/>
    <s v="Deferred Capital Projects"/>
    <n v="3"/>
    <x v="1"/>
    <s v="Measure J Projects"/>
  </r>
  <r>
    <x v="14"/>
    <s v="Lupine Hills"/>
    <x v="80"/>
    <s v="1223"/>
    <s v="1261223-00"/>
    <x v="77"/>
    <d v="2011-08-25T00:00:00"/>
    <n v="630036.06000000006"/>
    <n v="0"/>
    <n v="630036.06000000006"/>
    <m/>
    <n v="669168.93999999994"/>
    <m/>
    <m/>
    <m/>
    <m/>
    <m/>
    <m/>
    <m/>
    <m/>
    <m/>
    <m/>
    <n v="1299205"/>
    <n v="1299205"/>
    <n v="1299205"/>
    <s v="Hercules"/>
    <s v="Elementary"/>
    <s v="JRES"/>
    <s v="Restroom Repair"/>
    <s v="Restroom Repair"/>
    <n v="3"/>
    <x v="1"/>
    <s v="Measure J Projects"/>
  </r>
  <r>
    <x v="14"/>
    <s v="Lupine Hills"/>
    <x v="81"/>
    <n v="1612"/>
    <s v="1261612-00"/>
    <x v="78"/>
    <m/>
    <m/>
    <m/>
    <m/>
    <m/>
    <m/>
    <m/>
    <m/>
    <m/>
    <m/>
    <m/>
    <m/>
    <m/>
    <m/>
    <n v="166000"/>
    <m/>
    <n v="166000"/>
    <n v="1299205"/>
    <n v="0"/>
    <s v="Hercules"/>
    <s v="Elementary"/>
    <s v="JRES"/>
    <s v="Restroom Repair"/>
    <s v="Restroom Repair"/>
    <n v="3"/>
    <x v="1"/>
    <s v="Measure J Projects"/>
  </r>
  <r>
    <x v="15"/>
    <s v="Harding"/>
    <x v="82"/>
    <s v="1001"/>
    <s v="1271001-00"/>
    <x v="79"/>
    <d v="2004-01-28T00:00:00"/>
    <n v="13960354"/>
    <n v="4024611"/>
    <n v="17984965"/>
    <m/>
    <n v="65829"/>
    <m/>
    <m/>
    <m/>
    <m/>
    <m/>
    <m/>
    <m/>
    <m/>
    <m/>
    <m/>
    <n v="18050794"/>
    <n v="18050794"/>
    <n v="18050794"/>
    <s v="El Cerrito"/>
    <s v="Elementary"/>
    <s v="mph1a"/>
    <s v="Elementary Phase 1A"/>
    <s v="Elementary Phase 1A"/>
    <n v="1"/>
    <x v="0"/>
    <s v="Measure M Projects"/>
  </r>
  <r>
    <x v="15"/>
    <s v="Harding"/>
    <x v="83"/>
    <s v="1005"/>
    <s v="1271005-00"/>
    <x v="80"/>
    <d v="2002-04-24T00:00:00"/>
    <n v="2375"/>
    <n v="2782"/>
    <n v="5157"/>
    <m/>
    <n v="0"/>
    <m/>
    <m/>
    <m/>
    <m/>
    <m/>
    <m/>
    <m/>
    <m/>
    <m/>
    <m/>
    <n v="5157"/>
    <n v="5157"/>
    <n v="5157"/>
    <s v="El Cerrito"/>
    <s v="Elementary"/>
    <s v="QS"/>
    <s v="Quick Start Projects"/>
    <s v="Quick Start Projects"/>
    <n v="3"/>
    <x v="0"/>
    <s v="Measure M Projects"/>
  </r>
  <r>
    <x v="15"/>
    <s v="Harding"/>
    <x v="84"/>
    <s v="1008"/>
    <s v="1271008-00"/>
    <x v="81"/>
    <d v="2004-10-20T00:00:00"/>
    <n v="211048"/>
    <n v="164929"/>
    <n v="375977"/>
    <m/>
    <n v="0"/>
    <m/>
    <m/>
    <m/>
    <m/>
    <m/>
    <m/>
    <m/>
    <m/>
    <m/>
    <m/>
    <n v="375977"/>
    <n v="375977"/>
    <n v="375977"/>
    <s v="El Cerrito"/>
    <s v="Elementary"/>
    <s v="M_F&amp;E"/>
    <s v="Furniture &amp; Equipment"/>
    <s v="Furniture &amp; Equipment"/>
    <n v="4"/>
    <x v="0"/>
    <s v="Measure M Projects"/>
  </r>
  <r>
    <x v="15"/>
    <s v="Harding"/>
    <x v="85"/>
    <s v="1009"/>
    <s v="1271009-00"/>
    <x v="82"/>
    <d v="2004-10-20T00:00:00"/>
    <n v="169454"/>
    <n v="-12332"/>
    <n v="157122"/>
    <m/>
    <n v="0"/>
    <m/>
    <m/>
    <m/>
    <m/>
    <m/>
    <m/>
    <m/>
    <m/>
    <m/>
    <m/>
    <n v="157122"/>
    <n v="157122"/>
    <n v="157122"/>
    <s v="El Cerrito"/>
    <s v="Elementary"/>
    <s v="ERT_M"/>
    <s v="Network and Technology"/>
    <s v="Network and Technology"/>
    <n v="5"/>
    <x v="0"/>
    <s v="Measure M Projects"/>
  </r>
  <r>
    <x v="15"/>
    <s v="Harding"/>
    <x v="86"/>
    <s v="1010"/>
    <s v="1271010-00"/>
    <x v="83"/>
    <d v="2006-05-23T00:00:00"/>
    <n v="866582"/>
    <n v="1767230"/>
    <n v="2633812"/>
    <m/>
    <n v="4800"/>
    <m/>
    <m/>
    <m/>
    <m/>
    <m/>
    <m/>
    <m/>
    <m/>
    <m/>
    <m/>
    <n v="2638612"/>
    <n v="2638612"/>
    <n v="2638612"/>
    <s v="El Cerrito"/>
    <s v="Elementary"/>
    <s v="m_add"/>
    <s v="Additional Projects"/>
    <s v="Additional Projects"/>
    <n v="3"/>
    <x v="0"/>
    <s v="Measure M Projects"/>
  </r>
  <r>
    <x v="15"/>
    <s v="Harding"/>
    <x v="87"/>
    <s v="1011"/>
    <s v="1271011-00"/>
    <x v="84"/>
    <d v="2006-03-20T00:00:00"/>
    <n v="322591"/>
    <n v="25869"/>
    <n v="348460"/>
    <m/>
    <n v="0"/>
    <m/>
    <m/>
    <m/>
    <m/>
    <m/>
    <m/>
    <m/>
    <m/>
    <m/>
    <m/>
    <n v="348460"/>
    <n v="348460"/>
    <n v="348460"/>
    <s v="El Cerrito"/>
    <s v="Elementary"/>
    <s v="KITCH"/>
    <s v="Community Kitchens"/>
    <s v="Community Kitchens"/>
    <n v="3"/>
    <x v="0"/>
    <s v="Measure M Projects"/>
  </r>
  <r>
    <x v="15"/>
    <s v="Harding"/>
    <x v="88"/>
    <s v="1218"/>
    <s v="1271218-00"/>
    <x v="85"/>
    <d v="2010-08-24T00:00:00"/>
    <n v="19168.240000000002"/>
    <n v="0"/>
    <n v="19168.240000000002"/>
    <m/>
    <n v="0"/>
    <m/>
    <m/>
    <m/>
    <m/>
    <m/>
    <m/>
    <m/>
    <m/>
    <m/>
    <m/>
    <n v="19168.240000000002"/>
    <n v="19168.240000000002"/>
    <n v="19168.240000000002"/>
    <s v="El Cerrito"/>
    <s v="Elementary"/>
    <s v="JCAP"/>
    <s v="Deferred Capital Projects"/>
    <s v="Deferred Capital Projects"/>
    <n v="3"/>
    <x v="1"/>
    <s v="Measure J Projects"/>
  </r>
  <r>
    <x v="15"/>
    <s v="Harding"/>
    <x v="89"/>
    <s v="1223"/>
    <s v="1271223-01"/>
    <x v="86"/>
    <d v="2011-08-25T00:00:00"/>
    <n v="22638.32"/>
    <n v="0"/>
    <n v="22638.32"/>
    <m/>
    <n v="1001259.68"/>
    <m/>
    <m/>
    <m/>
    <m/>
    <m/>
    <m/>
    <m/>
    <m/>
    <m/>
    <m/>
    <n v="1023898"/>
    <n v="1023898"/>
    <n v="1023898"/>
    <s v="El Cerrito"/>
    <s v="Elementary"/>
    <s v="JRES"/>
    <s v="Restroom Repair"/>
    <s v="Restroom Repair"/>
    <n v="3"/>
    <x v="1"/>
    <s v="Measure J Projects"/>
  </r>
  <r>
    <x v="16"/>
    <s v="Hanna Ranch"/>
    <x v="90"/>
    <s v="1005"/>
    <s v="1281005-00"/>
    <x v="87"/>
    <d v="2002-04-24T00:00:00"/>
    <n v="11480"/>
    <n v="8325"/>
    <n v="19805"/>
    <m/>
    <n v="0"/>
    <m/>
    <m/>
    <m/>
    <m/>
    <m/>
    <m/>
    <m/>
    <m/>
    <m/>
    <m/>
    <n v="19805"/>
    <n v="19805"/>
    <n v="19805"/>
    <s v="Hercules"/>
    <s v="Elementary"/>
    <s v="QS"/>
    <s v="Quick Start Projects"/>
    <s v="Quick Start Projects"/>
    <n v="3"/>
    <x v="0"/>
    <s v="Measure M Projects"/>
  </r>
  <r>
    <x v="16"/>
    <s v="Hanna Ranch"/>
    <x v="91"/>
    <s v="1006"/>
    <s v="1281006-00"/>
    <x v="88"/>
    <d v="2004-01-28T00:00:00"/>
    <n v="477800"/>
    <n v="295793"/>
    <n v="773593"/>
    <m/>
    <n v="0"/>
    <m/>
    <m/>
    <m/>
    <m/>
    <m/>
    <m/>
    <m/>
    <m/>
    <m/>
    <m/>
    <n v="773593"/>
    <n v="773593"/>
    <n v="773593"/>
    <s v="Hercules"/>
    <s v="Elementary"/>
    <s v="CH_HA"/>
    <s v="Chavez &amp; Hanna Ranch"/>
    <s v="Chavez &amp; Hanna Ranch"/>
    <n v="2"/>
    <x v="0"/>
    <s v="Measure M Projects"/>
  </r>
  <r>
    <x v="16"/>
    <s v="Hanna Ranch"/>
    <x v="92"/>
    <s v="1009"/>
    <s v="1281009-00"/>
    <x v="89"/>
    <d v="2004-10-20T00:00:00"/>
    <n v="12596"/>
    <n v="2425"/>
    <n v="15021"/>
    <m/>
    <n v="0"/>
    <m/>
    <m/>
    <m/>
    <m/>
    <m/>
    <m/>
    <m/>
    <m/>
    <m/>
    <m/>
    <n v="15021"/>
    <n v="15021"/>
    <n v="15021"/>
    <s v="Hercules"/>
    <s v="Elementary"/>
    <s v="ERT_M"/>
    <s v="Network and Technology"/>
    <s v="Network and Technology"/>
    <n v="5"/>
    <x v="0"/>
    <s v="Measure M Projects"/>
  </r>
  <r>
    <x v="16"/>
    <s v="Hanna Ranch"/>
    <x v="93"/>
    <s v="1010"/>
    <s v="1281010-00"/>
    <x v="90"/>
    <m/>
    <n v="0"/>
    <n v="76346"/>
    <n v="76346"/>
    <m/>
    <n v="0"/>
    <m/>
    <m/>
    <m/>
    <m/>
    <m/>
    <m/>
    <m/>
    <m/>
    <m/>
    <m/>
    <n v="76346"/>
    <n v="76346"/>
    <n v="76346"/>
    <s v="Hercules"/>
    <s v="Elementary"/>
    <s v="m_add"/>
    <s v="Additional Projects"/>
    <s v="Additional Projects"/>
    <n v="3"/>
    <x v="0"/>
    <s v="Measure M Projects"/>
  </r>
  <r>
    <x v="16"/>
    <s v="Hanna Ranch"/>
    <x v="94"/>
    <s v="1218"/>
    <s v="1281218-00"/>
    <x v="91"/>
    <d v="2010-08-24T00:00:00"/>
    <n v="179047.09"/>
    <n v="0"/>
    <n v="179047.09"/>
    <m/>
    <n v="0"/>
    <m/>
    <m/>
    <m/>
    <m/>
    <m/>
    <m/>
    <m/>
    <m/>
    <m/>
    <m/>
    <n v="179047.09"/>
    <n v="179047.09"/>
    <n v="179047.09"/>
    <s v="Hercules"/>
    <s v="Elementary"/>
    <s v="JCAP"/>
    <s v="Deferred Capital Projects"/>
    <s v="Deferred Capital Projects"/>
    <n v="3"/>
    <x v="1"/>
    <s v="Measure J Projects"/>
  </r>
  <r>
    <x v="17"/>
    <s v="Kensington"/>
    <x v="95"/>
    <s v="1002"/>
    <s v="1301002-00"/>
    <x v="92"/>
    <d v="2004-01-28T00:00:00"/>
    <n v="15687234"/>
    <n v="2484539"/>
    <n v="18171773"/>
    <m/>
    <n v="0"/>
    <m/>
    <m/>
    <m/>
    <m/>
    <m/>
    <m/>
    <m/>
    <m/>
    <m/>
    <m/>
    <n v="18171773"/>
    <n v="18171773"/>
    <n v="18171773"/>
    <s v="Kensington"/>
    <s v="Elementary"/>
    <s v="mph1b"/>
    <s v="Elementary Phase 1B"/>
    <s v="Elementary Phase 1B"/>
    <n v="1"/>
    <x v="0"/>
    <s v="Measure M Projects"/>
  </r>
  <r>
    <x v="17"/>
    <s v="Kensington"/>
    <x v="96"/>
    <s v="1005"/>
    <s v="1301005-00"/>
    <x v="93"/>
    <d v="2002-04-24T00:00:00"/>
    <n v="2500"/>
    <n v="2928"/>
    <n v="5428"/>
    <m/>
    <n v="0"/>
    <m/>
    <m/>
    <m/>
    <m/>
    <m/>
    <m/>
    <m/>
    <m/>
    <m/>
    <m/>
    <n v="5428"/>
    <n v="5428"/>
    <n v="5428"/>
    <s v="Kensington"/>
    <s v="Elementary"/>
    <s v="QS"/>
    <s v="Quick Start Projects"/>
    <s v="Quick Start Projects"/>
    <n v="3"/>
    <x v="0"/>
    <s v="Measure M Projects"/>
  </r>
  <r>
    <x v="17"/>
    <s v="Kensington"/>
    <x v="97"/>
    <s v="1008"/>
    <s v="1301008-00"/>
    <x v="94"/>
    <d v="2004-10-20T00:00:00"/>
    <n v="327653"/>
    <n v="24194"/>
    <n v="351847"/>
    <m/>
    <n v="0"/>
    <m/>
    <m/>
    <m/>
    <m/>
    <m/>
    <m/>
    <m/>
    <m/>
    <m/>
    <m/>
    <n v="351847"/>
    <n v="351847"/>
    <n v="351847"/>
    <s v="Kensington"/>
    <s v="Elementary"/>
    <s v="M_F&amp;E"/>
    <s v="Furniture &amp; Equipment"/>
    <s v="Furniture &amp; Equipment"/>
    <n v="4"/>
    <x v="0"/>
    <s v="Measure M Projects"/>
  </r>
  <r>
    <x v="17"/>
    <s v="Kensington"/>
    <x v="98"/>
    <s v="1009"/>
    <s v="1301009-00"/>
    <x v="95"/>
    <d v="2004-10-20T00:00:00"/>
    <n v="90837"/>
    <n v="73780"/>
    <n v="164617"/>
    <m/>
    <n v="0"/>
    <m/>
    <m/>
    <m/>
    <m/>
    <m/>
    <m/>
    <m/>
    <m/>
    <m/>
    <m/>
    <n v="164617"/>
    <n v="164617"/>
    <n v="164617"/>
    <s v="Kensington"/>
    <s v="Elementary"/>
    <s v="ERT_M"/>
    <s v="Network and Technology"/>
    <s v="Network and Technology"/>
    <n v="5"/>
    <x v="0"/>
    <s v="Measure M Projects"/>
  </r>
  <r>
    <x v="17"/>
    <s v="Kensington"/>
    <x v="99"/>
    <s v="1011"/>
    <s v="1301011-00"/>
    <x v="96"/>
    <d v="2006-03-20T00:00:00"/>
    <n v="274446"/>
    <n v="20098"/>
    <n v="294544"/>
    <m/>
    <n v="0"/>
    <m/>
    <m/>
    <m/>
    <m/>
    <m/>
    <m/>
    <m/>
    <m/>
    <m/>
    <m/>
    <n v="294544"/>
    <n v="294544"/>
    <n v="294544"/>
    <s v="Kensington"/>
    <s v="Elementary"/>
    <s v="KITCH"/>
    <s v="Community Kitchens"/>
    <s v="Community Kitchens"/>
    <n v="3"/>
    <x v="0"/>
    <s v="Measure M Projects"/>
  </r>
  <r>
    <x v="17"/>
    <s v="Kensington"/>
    <x v="100"/>
    <s v="1223"/>
    <s v="1301223-17"/>
    <x v="97"/>
    <d v="2011-08-25T00:00:00"/>
    <n v="15250.21"/>
    <n v="0"/>
    <n v="15250.21"/>
    <m/>
    <n v="53404.79"/>
    <m/>
    <m/>
    <m/>
    <m/>
    <m/>
    <m/>
    <m/>
    <m/>
    <m/>
    <m/>
    <n v="68655"/>
    <n v="68655"/>
    <n v="68655"/>
    <s v="Kensington"/>
    <s v="Elementary"/>
    <s v="JRES"/>
    <s v="Restroom Repair"/>
    <s v="Restroom Repair"/>
    <n v="3"/>
    <x v="1"/>
    <s v="Measure J Projects"/>
  </r>
  <r>
    <x v="18"/>
    <s v="Trans Learning Center"/>
    <x v="101"/>
    <s v="1108"/>
    <s v="1311108-00"/>
    <x v="98"/>
    <d v="2004-10-20T00:00:00"/>
    <n v="118019"/>
    <n v="0"/>
    <n v="118020"/>
    <m/>
    <n v="0"/>
    <m/>
    <m/>
    <m/>
    <m/>
    <m/>
    <m/>
    <m/>
    <m/>
    <m/>
    <m/>
    <n v="118020"/>
    <n v="118020"/>
    <n v="118020"/>
    <s v="Central"/>
    <s v="Elementary"/>
    <s v="d_oth"/>
    <s v="Phase 2A - 3"/>
    <s v="Phase 2A - 3"/>
    <n v="2"/>
    <x v="3"/>
    <s v="Measure D Projects"/>
  </r>
  <r>
    <x v="19"/>
    <s v="King"/>
    <x v="102"/>
    <s v="1005"/>
    <s v="1321005-00"/>
    <x v="99"/>
    <d v="2002-04-24T00:00:00"/>
    <n v="43289"/>
    <n v="50671"/>
    <n v="93960"/>
    <m/>
    <n v="0"/>
    <m/>
    <m/>
    <m/>
    <m/>
    <m/>
    <m/>
    <m/>
    <m/>
    <m/>
    <m/>
    <n v="93960"/>
    <n v="93960"/>
    <n v="93960"/>
    <s v="Richmond"/>
    <s v="Elementary"/>
    <s v="QS"/>
    <s v="Quick Start Projects"/>
    <s v="Quick Start Projects"/>
    <n v="3"/>
    <x v="0"/>
    <s v="Measure M Projects"/>
  </r>
  <r>
    <x v="19"/>
    <s v="King"/>
    <x v="103"/>
    <s v="1009"/>
    <s v="1321009-00"/>
    <x v="100"/>
    <d v="2004-10-20T00:00:00"/>
    <n v="241292"/>
    <n v="-15005"/>
    <n v="226287"/>
    <m/>
    <n v="0"/>
    <m/>
    <m/>
    <m/>
    <m/>
    <m/>
    <m/>
    <m/>
    <m/>
    <m/>
    <m/>
    <n v="226287"/>
    <n v="226287"/>
    <n v="226287"/>
    <s v="Richmond"/>
    <s v="Elementary"/>
    <s v="ERT_M"/>
    <s v="Network and Technology"/>
    <s v="Network and Technology"/>
    <n v="5"/>
    <x v="0"/>
    <s v="Measure M Projects"/>
  </r>
  <r>
    <x v="19"/>
    <s v="King"/>
    <x v="104"/>
    <s v="1204"/>
    <s v="1321204-00"/>
    <x v="101"/>
    <d v="2004-10-20T00:00:00"/>
    <n v="15145705"/>
    <n v="8585380"/>
    <n v="23731085"/>
    <m/>
    <n v="0"/>
    <m/>
    <m/>
    <m/>
    <m/>
    <m/>
    <m/>
    <m/>
    <m/>
    <m/>
    <m/>
    <n v="23731085"/>
    <n v="23731085"/>
    <n v="23731085"/>
    <s v="Richmond"/>
    <s v="Elementary"/>
    <s v="jph1"/>
    <s v="Elementary Renovation"/>
    <s v="King"/>
    <n v="1"/>
    <x v="1"/>
    <s v="Measure J Projects"/>
  </r>
  <r>
    <x v="19"/>
    <s v="King"/>
    <x v="105"/>
    <s v="1220"/>
    <s v="1321220-00"/>
    <x v="102"/>
    <d v="2008-05-28T00:00:00"/>
    <n v="700000"/>
    <n v="0"/>
    <n v="700000"/>
    <m/>
    <m/>
    <m/>
    <m/>
    <n v="200000"/>
    <m/>
    <m/>
    <m/>
    <m/>
    <m/>
    <m/>
    <m/>
    <n v="900000"/>
    <n v="900000"/>
    <n v="900000"/>
    <s v="Richmond"/>
    <s v="Elementary"/>
    <s v="J_F&amp;E"/>
    <s v="Furniture &amp; Equipment"/>
    <s v="Furniture &amp; Equipment"/>
    <n v="4"/>
    <x v="1"/>
    <s v="Measure J Projects"/>
  </r>
  <r>
    <x v="19"/>
    <s v="King"/>
    <x v="106"/>
    <s v="1221"/>
    <s v="1321221-00"/>
    <x v="103"/>
    <d v="2008-05-28T00:00:00"/>
    <n v="360000"/>
    <n v="0"/>
    <n v="360000"/>
    <m/>
    <m/>
    <m/>
    <m/>
    <n v="-1554"/>
    <m/>
    <m/>
    <m/>
    <m/>
    <m/>
    <m/>
    <m/>
    <n v="358446"/>
    <n v="358446"/>
    <n v="358446"/>
    <s v="Richmond"/>
    <s v="Elementary"/>
    <s v="ERT_J"/>
    <s v="Network and Technology"/>
    <s v="Network and Technology"/>
    <n v="5"/>
    <x v="1"/>
    <s v="Measure J Projects"/>
  </r>
  <r>
    <x v="20"/>
    <s v="Lake"/>
    <x v="107"/>
    <s v="1003"/>
    <s v="1341003-00"/>
    <x v="104"/>
    <d v="2004-01-28T00:00:00"/>
    <n v="24311921"/>
    <n v="-24159932"/>
    <n v="151989"/>
    <m/>
    <n v="0"/>
    <m/>
    <m/>
    <m/>
    <m/>
    <m/>
    <m/>
    <m/>
    <m/>
    <m/>
    <m/>
    <n v="151989"/>
    <n v="151989"/>
    <n v="151989"/>
    <s v="San Pablo"/>
    <s v="Elementary"/>
    <s v="m_oth"/>
    <s v="Renovation Phase 2A - 3"/>
    <s v="Renovation Phase 2A - 3"/>
    <n v="2"/>
    <x v="0"/>
    <s v="Measure M Projects"/>
  </r>
  <r>
    <x v="20"/>
    <s v="Lake"/>
    <x v="108"/>
    <s v="10039"/>
    <s v="13410039-00"/>
    <x v="105"/>
    <m/>
    <m/>
    <n v="0"/>
    <m/>
    <m/>
    <n v="500000"/>
    <m/>
    <m/>
    <m/>
    <m/>
    <m/>
    <m/>
    <m/>
    <m/>
    <m/>
    <m/>
    <n v="500000"/>
    <n v="500000"/>
    <n v="500000"/>
    <s v="San Pablo"/>
    <s v="Elementary"/>
    <s v="D2010"/>
    <s v="School Renovation"/>
    <s v="Lake"/>
    <n v="1"/>
    <x v="2"/>
    <s v="Msr D2010 Projects"/>
  </r>
  <r>
    <x v="20"/>
    <s v="Lake"/>
    <x v="109"/>
    <s v="1005"/>
    <s v="1341005-00"/>
    <x v="106"/>
    <d v="2002-04-24T00:00:00"/>
    <n v="183828"/>
    <n v="230580"/>
    <n v="414408"/>
    <m/>
    <n v="0"/>
    <m/>
    <m/>
    <m/>
    <m/>
    <m/>
    <m/>
    <m/>
    <m/>
    <m/>
    <m/>
    <n v="414408"/>
    <n v="414408"/>
    <n v="414408"/>
    <s v="San Pablo"/>
    <s v="Elementary"/>
    <s v="QS"/>
    <s v="Quick Start Projects"/>
    <s v="Quick Start Projects"/>
    <n v="3"/>
    <x v="0"/>
    <s v="Measure M Projects"/>
  </r>
  <r>
    <x v="20"/>
    <s v="Lake"/>
    <x v="110"/>
    <s v="1009"/>
    <s v="1341009-00"/>
    <x v="107"/>
    <d v="2004-10-20T00:00:00"/>
    <n v="138829"/>
    <n v="30486"/>
    <n v="169315"/>
    <m/>
    <n v="0"/>
    <m/>
    <m/>
    <m/>
    <m/>
    <m/>
    <m/>
    <m/>
    <m/>
    <m/>
    <m/>
    <n v="169315"/>
    <n v="169315"/>
    <n v="169315"/>
    <s v="San Pablo"/>
    <s v="Elementary"/>
    <s v="ERT_M"/>
    <s v="Network and Technology"/>
    <s v="Network and Technology"/>
    <n v="5"/>
    <x v="0"/>
    <s v="Measure M Projects"/>
  </r>
  <r>
    <x v="20"/>
    <s v="Lake"/>
    <x v="111"/>
    <n v="1612"/>
    <s v="1341612-00"/>
    <x v="108"/>
    <d v="2004-10-20T00:00:00"/>
    <m/>
    <m/>
    <m/>
    <m/>
    <m/>
    <m/>
    <m/>
    <m/>
    <m/>
    <m/>
    <m/>
    <m/>
    <m/>
    <n v="350000"/>
    <m/>
    <n v="350000"/>
    <n v="169315"/>
    <n v="0"/>
    <s v="San Pablo"/>
    <s v="Elementary"/>
    <s v="ERT_M"/>
    <s v="Network and Technology"/>
    <s v="Network and Technology"/>
    <n v="5"/>
    <x v="0"/>
    <s v="Measure M Projects"/>
  </r>
  <r>
    <x v="21"/>
    <s v="Lincoln"/>
    <x v="112"/>
    <s v="1001"/>
    <s v="1351001-00"/>
    <x v="109"/>
    <d v="2004-01-28T00:00:00"/>
    <n v="14728172"/>
    <n v="1329907"/>
    <n v="16058079"/>
    <m/>
    <n v="34568"/>
    <m/>
    <m/>
    <m/>
    <m/>
    <m/>
    <m/>
    <m/>
    <m/>
    <m/>
    <m/>
    <n v="16092647"/>
    <n v="16092647"/>
    <n v="16092647"/>
    <s v="Richmond"/>
    <s v="Elementary"/>
    <s v="mph1a"/>
    <s v="Elementary Phase 1A"/>
    <s v="Elementary Phase 1A"/>
    <n v="1"/>
    <x v="0"/>
    <s v="Measure M Projects"/>
  </r>
  <r>
    <x v="21"/>
    <s v="Lincoln"/>
    <x v="113"/>
    <s v="1005"/>
    <s v="1351005-00"/>
    <x v="110"/>
    <d v="2002-04-24T00:00:00"/>
    <n v="49046"/>
    <n v="57411"/>
    <n v="106457"/>
    <m/>
    <n v="0"/>
    <m/>
    <m/>
    <m/>
    <m/>
    <m/>
    <m/>
    <m/>
    <m/>
    <m/>
    <m/>
    <n v="106457"/>
    <n v="106457"/>
    <n v="106457"/>
    <s v="Richmond"/>
    <s v="Elementary"/>
    <s v="QS"/>
    <s v="Quick Start Projects"/>
    <s v="Quick Start Projects"/>
    <n v="3"/>
    <x v="0"/>
    <s v="Measure M Projects"/>
  </r>
  <r>
    <x v="21"/>
    <s v="Lincoln"/>
    <x v="114"/>
    <s v="1008"/>
    <s v="1351008-00"/>
    <x v="111"/>
    <d v="2004-10-20T00:00:00"/>
    <n v="10"/>
    <n v="325228"/>
    <n v="325238"/>
    <m/>
    <n v="0"/>
    <m/>
    <m/>
    <m/>
    <m/>
    <m/>
    <m/>
    <m/>
    <m/>
    <m/>
    <m/>
    <n v="325238"/>
    <n v="325238"/>
    <n v="325238"/>
    <s v="Richmond"/>
    <s v="Elementary"/>
    <s v="M_F&amp;E"/>
    <s v="Furniture &amp; Equipment"/>
    <s v="Furniture &amp; Equipment"/>
    <n v="4"/>
    <x v="0"/>
    <s v="Measure M Projects"/>
  </r>
  <r>
    <x v="21"/>
    <s v="Lincoln"/>
    <x v="115"/>
    <s v="1009"/>
    <s v="1351009-00"/>
    <x v="112"/>
    <d v="2004-10-20T00:00:00"/>
    <n v="149059"/>
    <n v="-12774"/>
    <n v="136285"/>
    <m/>
    <n v="0"/>
    <m/>
    <m/>
    <m/>
    <m/>
    <m/>
    <m/>
    <m/>
    <m/>
    <m/>
    <m/>
    <n v="136285"/>
    <n v="136285"/>
    <n v="136285"/>
    <s v="Richmond"/>
    <s v="Elementary"/>
    <s v="ERT_M"/>
    <s v="Network and Technology"/>
    <s v="Network and Technology"/>
    <n v="5"/>
    <x v="0"/>
    <s v="Measure M Projects"/>
  </r>
  <r>
    <x v="21"/>
    <s v="Lincoln"/>
    <x v="116"/>
    <s v="1011"/>
    <s v="1351011-00"/>
    <x v="113"/>
    <d v="2006-03-20T00:00:00"/>
    <n v="270197"/>
    <n v="37254"/>
    <n v="307451"/>
    <m/>
    <n v="0"/>
    <m/>
    <m/>
    <m/>
    <m/>
    <m/>
    <m/>
    <m/>
    <m/>
    <m/>
    <m/>
    <n v="307451"/>
    <n v="307451"/>
    <n v="307451"/>
    <s v="Richmond"/>
    <s v="Elementary"/>
    <s v="KITCH"/>
    <s v="Community Kitchens"/>
    <s v="Community Kitchens"/>
    <n v="3"/>
    <x v="0"/>
    <s v="Measure M Projects"/>
  </r>
  <r>
    <x v="21"/>
    <s v="Lincoln"/>
    <x v="117"/>
    <s v="1215"/>
    <s v="1351215-00"/>
    <x v="114"/>
    <d v="2011-08-24T00:00:00"/>
    <n v="6160"/>
    <n v="0"/>
    <n v="6160"/>
    <m/>
    <m/>
    <m/>
    <m/>
    <m/>
    <m/>
    <m/>
    <m/>
    <m/>
    <m/>
    <m/>
    <m/>
    <n v="6160"/>
    <n v="6160"/>
    <n v="6160"/>
    <s v="Richmond"/>
    <s v="Elementary"/>
    <s v="j_new"/>
    <s v="Additional Projects"/>
    <s v="Additional Projects"/>
    <n v="3"/>
    <x v="1"/>
    <s v="Measure J Projects"/>
  </r>
  <r>
    <x v="21"/>
    <s v="Lincoln"/>
    <x v="118"/>
    <s v="1223"/>
    <s v="1351223-01"/>
    <x v="115"/>
    <d v="2011-08-25T00:00:00"/>
    <n v="23177.45"/>
    <n v="0"/>
    <n v="23177.45"/>
    <m/>
    <n v="316936.55"/>
    <m/>
    <m/>
    <m/>
    <m/>
    <m/>
    <m/>
    <m/>
    <m/>
    <m/>
    <m/>
    <n v="340114"/>
    <n v="340114"/>
    <n v="340114"/>
    <s v="Richmond"/>
    <s v="Elementary"/>
    <s v="JRES"/>
    <s v="Restroom Repair"/>
    <s v="Restroom Repair"/>
    <n v="3"/>
    <x v="1"/>
    <s v="Measure J Projects"/>
  </r>
  <r>
    <x v="22"/>
    <s v="Madera"/>
    <x v="119"/>
    <s v="1001"/>
    <s v="1371001-00"/>
    <x v="116"/>
    <d v="2004-01-28T00:00:00"/>
    <n v="10146098"/>
    <n v="1113051"/>
    <n v="11259149"/>
    <m/>
    <n v="34568"/>
    <m/>
    <m/>
    <m/>
    <m/>
    <m/>
    <m/>
    <m/>
    <m/>
    <m/>
    <m/>
    <n v="11293717"/>
    <n v="11293717"/>
    <n v="11293717"/>
    <s v="El Cerrito"/>
    <s v="Elementary"/>
    <s v="mph1a"/>
    <s v="Elementary Phase 1A"/>
    <s v="Elementary Phase 1A"/>
    <n v="1"/>
    <x v="0"/>
    <s v="Measure M Projects"/>
  </r>
  <r>
    <x v="22"/>
    <s v="Madera"/>
    <x v="120"/>
    <s v="1005"/>
    <s v="1371005-00"/>
    <x v="117"/>
    <d v="2002-04-24T00:00:00"/>
    <n v="7522"/>
    <n v="8489"/>
    <n v="16011"/>
    <m/>
    <n v="0"/>
    <m/>
    <m/>
    <m/>
    <m/>
    <m/>
    <m/>
    <m/>
    <m/>
    <m/>
    <m/>
    <n v="16011"/>
    <n v="16011"/>
    <n v="16011"/>
    <s v="El Cerrito"/>
    <s v="Elementary"/>
    <s v="QS"/>
    <s v="Quick Start Projects"/>
    <s v="Quick Start Projects"/>
    <n v="3"/>
    <x v="0"/>
    <s v="Measure M Projects"/>
  </r>
  <r>
    <x v="22"/>
    <s v="Madera"/>
    <x v="121"/>
    <s v="1008"/>
    <s v="1371008-00"/>
    <x v="118"/>
    <d v="2004-10-20T00:00:00"/>
    <n v="151276"/>
    <n v="125937"/>
    <n v="277213"/>
    <m/>
    <n v="0"/>
    <m/>
    <m/>
    <m/>
    <m/>
    <m/>
    <m/>
    <m/>
    <m/>
    <m/>
    <m/>
    <n v="277213"/>
    <n v="277213"/>
    <n v="277213"/>
    <s v="El Cerrito"/>
    <s v="Elementary"/>
    <s v="M_F&amp;E"/>
    <s v="Furniture &amp; Equipment"/>
    <s v="Furniture &amp; Equipment"/>
    <n v="4"/>
    <x v="0"/>
    <s v="Measure M Projects"/>
  </r>
  <r>
    <x v="22"/>
    <s v="Madera"/>
    <x v="122"/>
    <s v="1009"/>
    <s v="1371009-00"/>
    <x v="119"/>
    <d v="2004-10-20T00:00:00"/>
    <n v="98443"/>
    <n v="-6564"/>
    <n v="91879"/>
    <m/>
    <n v="0"/>
    <m/>
    <m/>
    <m/>
    <m/>
    <m/>
    <m/>
    <m/>
    <m/>
    <m/>
    <m/>
    <n v="91879"/>
    <n v="91879"/>
    <n v="91879"/>
    <s v="El Cerrito"/>
    <s v="Elementary"/>
    <s v="ERT_M"/>
    <s v="Network and Technology"/>
    <s v="Network and Technology"/>
    <n v="5"/>
    <x v="0"/>
    <s v="Measure M Projects"/>
  </r>
  <r>
    <x v="22"/>
    <s v="Madera"/>
    <x v="123"/>
    <s v="1011"/>
    <s v="1371011-00"/>
    <x v="120"/>
    <d v="2006-03-20T00:00:00"/>
    <n v="249678"/>
    <n v="64552"/>
    <n v="314230"/>
    <m/>
    <n v="0"/>
    <m/>
    <m/>
    <m/>
    <m/>
    <m/>
    <m/>
    <m/>
    <m/>
    <m/>
    <m/>
    <n v="314230"/>
    <n v="314230"/>
    <n v="314230"/>
    <s v="El Cerrito"/>
    <s v="Elementary"/>
    <s v="KITCH"/>
    <s v="Community Kitchens"/>
    <s v="Community Kitchens"/>
    <n v="3"/>
    <x v="0"/>
    <s v="Measure M Projects"/>
  </r>
  <r>
    <x v="22"/>
    <s v="Madera"/>
    <x v="124"/>
    <s v="1215"/>
    <s v="1371215-00"/>
    <x v="121"/>
    <d v="2011-08-24T00:00:00"/>
    <n v="286432"/>
    <n v="0"/>
    <n v="286432"/>
    <m/>
    <n v="49078"/>
    <m/>
    <m/>
    <m/>
    <m/>
    <m/>
    <m/>
    <m/>
    <m/>
    <m/>
    <m/>
    <n v="335510"/>
    <n v="335510"/>
    <n v="335510"/>
    <s v="El Cerrito"/>
    <s v="Elementary"/>
    <s v="j_new"/>
    <s v="Additional Projects"/>
    <s v="Additional Projects"/>
    <n v="3"/>
    <x v="1"/>
    <s v="Measure J Projects"/>
  </r>
  <r>
    <x v="22"/>
    <s v="Madera"/>
    <x v="125"/>
    <s v="1223"/>
    <s v="1371223-00"/>
    <x v="122"/>
    <d v="2011-08-25T00:00:00"/>
    <n v="149314.65"/>
    <n v="0"/>
    <n v="149314.65"/>
    <m/>
    <n v="46135.350000000006"/>
    <m/>
    <m/>
    <m/>
    <m/>
    <m/>
    <m/>
    <m/>
    <m/>
    <m/>
    <m/>
    <n v="195450"/>
    <n v="195450"/>
    <n v="195450"/>
    <s v="El Cerrito"/>
    <s v="Elementary"/>
    <s v="JRES"/>
    <s v="Restroom Repair"/>
    <s v="Restroom Repair"/>
    <n v="3"/>
    <x v="1"/>
    <s v="Measure J Projects"/>
  </r>
  <r>
    <x v="23"/>
    <s v="Mira Vista"/>
    <x v="126"/>
    <s v="1002"/>
    <s v="1391002-00"/>
    <x v="123"/>
    <d v="2004-01-28T00:00:00"/>
    <n v="12129060"/>
    <n v="1617284"/>
    <n v="13746344"/>
    <m/>
    <n v="-13584"/>
    <m/>
    <m/>
    <m/>
    <m/>
    <m/>
    <m/>
    <m/>
    <m/>
    <m/>
    <m/>
    <n v="13732760"/>
    <n v="13732760"/>
    <n v="13732760"/>
    <s v="Richmond"/>
    <s v="Elementary"/>
    <s v="mph1b"/>
    <s v="Elementary Phase 1B"/>
    <s v="Elementary Phase 1B"/>
    <n v="1"/>
    <x v="0"/>
    <s v="Measure M Projects"/>
  </r>
  <r>
    <x v="23"/>
    <s v="Mira Vista"/>
    <x v="127"/>
    <s v="10040"/>
    <s v="13910040-00"/>
    <x v="124"/>
    <m/>
    <m/>
    <n v="0"/>
    <m/>
    <m/>
    <n v="100000"/>
    <m/>
    <m/>
    <m/>
    <m/>
    <m/>
    <m/>
    <m/>
    <m/>
    <m/>
    <m/>
    <n v="100000"/>
    <n v="100000"/>
    <n v="100000"/>
    <s v="Richmond"/>
    <s v="Elementary"/>
    <s v="D2010"/>
    <s v="School Renovation"/>
    <s v="Mira Vista"/>
    <n v="1"/>
    <x v="2"/>
    <s v="Msr D2010 Projects"/>
  </r>
  <r>
    <x v="23"/>
    <s v="Mira Vista"/>
    <x v="128"/>
    <s v="1005"/>
    <s v="1391005-00"/>
    <x v="125"/>
    <d v="2002-04-24T00:00:00"/>
    <n v="14785"/>
    <n v="16180"/>
    <n v="30965"/>
    <m/>
    <n v="0"/>
    <m/>
    <m/>
    <m/>
    <m/>
    <m/>
    <m/>
    <m/>
    <m/>
    <m/>
    <m/>
    <n v="30965"/>
    <n v="30965"/>
    <n v="30965"/>
    <s v="Richmond"/>
    <s v="Elementary"/>
    <s v="QS"/>
    <s v="Quick Start Projects"/>
    <s v="Quick Start Projects"/>
    <n v="3"/>
    <x v="0"/>
    <s v="Measure M Projects"/>
  </r>
  <r>
    <x v="23"/>
    <s v="Mira Vista"/>
    <x v="129"/>
    <s v="1008"/>
    <s v="1391008-00"/>
    <x v="126"/>
    <d v="2004-10-20T00:00:00"/>
    <n v="234434"/>
    <n v="90281"/>
    <n v="324715"/>
    <m/>
    <n v="0"/>
    <m/>
    <m/>
    <m/>
    <m/>
    <m/>
    <m/>
    <m/>
    <m/>
    <m/>
    <m/>
    <n v="324715"/>
    <n v="324715"/>
    <n v="324715"/>
    <s v="Richmond"/>
    <s v="Elementary"/>
    <s v="M_F&amp;E"/>
    <s v="Furniture &amp; Equipment"/>
    <s v="Furniture &amp; Equipment"/>
    <n v="4"/>
    <x v="0"/>
    <s v="Measure M Projects"/>
  </r>
  <r>
    <x v="23"/>
    <s v="Mira Vista"/>
    <x v="130"/>
    <s v="1009"/>
    <s v="1391009-00"/>
    <x v="127"/>
    <d v="2004-10-20T00:00:00"/>
    <n v="5389"/>
    <n v="127466"/>
    <n v="132855"/>
    <m/>
    <n v="0"/>
    <m/>
    <m/>
    <m/>
    <m/>
    <m/>
    <m/>
    <m/>
    <m/>
    <m/>
    <m/>
    <n v="132855"/>
    <n v="132855"/>
    <n v="132855"/>
    <s v="Richmond"/>
    <s v="Elementary"/>
    <s v="ERT_M"/>
    <s v="Network and Technology"/>
    <s v="Network and Technology"/>
    <n v="5"/>
    <x v="0"/>
    <s v="Measure M Projects"/>
  </r>
  <r>
    <x v="23"/>
    <s v="Mira Vista"/>
    <x v="131"/>
    <s v="1010"/>
    <s v="1391010-00"/>
    <x v="128"/>
    <d v="2006-05-23T00:00:00"/>
    <n v="981450"/>
    <n v="876130"/>
    <n v="1857580"/>
    <m/>
    <n v="0"/>
    <m/>
    <m/>
    <m/>
    <m/>
    <m/>
    <m/>
    <m/>
    <m/>
    <m/>
    <m/>
    <n v="1857580"/>
    <n v="1857580"/>
    <n v="1857580"/>
    <s v="Richmond"/>
    <s v="Elementary"/>
    <s v="m_add"/>
    <s v="Additional Projects"/>
    <s v="Additional Projects"/>
    <n v="3"/>
    <x v="0"/>
    <s v="Measure M Projects"/>
  </r>
  <r>
    <x v="23"/>
    <s v="Mira Vista"/>
    <x v="132"/>
    <s v="1011"/>
    <s v="1391011-00"/>
    <x v="129"/>
    <d v="2006-03-20T00:00:00"/>
    <n v="212109"/>
    <n v="25632"/>
    <n v="237741"/>
    <m/>
    <n v="0"/>
    <m/>
    <m/>
    <m/>
    <m/>
    <m/>
    <m/>
    <m/>
    <m/>
    <m/>
    <m/>
    <n v="237741"/>
    <n v="237741"/>
    <n v="237741"/>
    <s v="Richmond"/>
    <s v="Elementary"/>
    <s v="KITCH"/>
    <s v="Community Kitchens"/>
    <s v="Community Kitchens"/>
    <n v="3"/>
    <x v="0"/>
    <s v="Measure M Projects"/>
  </r>
  <r>
    <x v="23"/>
    <s v="Mira Vista"/>
    <x v="133"/>
    <s v="1215"/>
    <s v="1391215-00"/>
    <x v="128"/>
    <d v="2011-08-24T00:00:00"/>
    <n v="229846"/>
    <n v="0"/>
    <n v="229846"/>
    <m/>
    <n v="0"/>
    <m/>
    <m/>
    <m/>
    <m/>
    <m/>
    <m/>
    <m/>
    <m/>
    <m/>
    <m/>
    <n v="229846"/>
    <n v="229846"/>
    <n v="229846"/>
    <s v="Richmond"/>
    <s v="Elementary"/>
    <s v="j_new"/>
    <s v="Additional Projects"/>
    <s v="Additional Projects"/>
    <n v="3"/>
    <x v="1"/>
    <s v="Measure J Projects"/>
  </r>
  <r>
    <x v="23"/>
    <s v="Mira Vista"/>
    <x v="134"/>
    <s v="1223"/>
    <s v="1391223-18"/>
    <x v="130"/>
    <d v="2011-08-25T00:00:00"/>
    <n v="21291.279999999999"/>
    <n v="0"/>
    <n v="21291.279999999999"/>
    <m/>
    <n v="211268.72"/>
    <m/>
    <m/>
    <m/>
    <m/>
    <m/>
    <m/>
    <m/>
    <m/>
    <m/>
    <m/>
    <n v="232560"/>
    <n v="232560"/>
    <n v="232560"/>
    <s v="Richmond"/>
    <s v="Elementary"/>
    <s v="JRES"/>
    <s v="Restroom Repair"/>
    <s v="Restroom Repair"/>
    <n v="3"/>
    <x v="1"/>
    <s v="Measure J Projects"/>
  </r>
  <r>
    <x v="24"/>
    <s v="Montalvin"/>
    <x v="135"/>
    <s v="1001"/>
    <s v="1401001-00"/>
    <x v="131"/>
    <d v="2004-01-28T00:00:00"/>
    <n v="10438086"/>
    <n v="1121108"/>
    <n v="11559194"/>
    <m/>
    <n v="28208"/>
    <m/>
    <m/>
    <m/>
    <m/>
    <m/>
    <m/>
    <m/>
    <m/>
    <m/>
    <m/>
    <n v="11587402"/>
    <n v="11587402"/>
    <n v="11587402"/>
    <s v="Unincorporated"/>
    <s v="Elementary"/>
    <s v="mph1a"/>
    <s v="Elementary Phase 1A"/>
    <s v="Elementary Phase 1A"/>
    <n v="1"/>
    <x v="0"/>
    <s v="Measure M Projects"/>
  </r>
  <r>
    <x v="24"/>
    <s v="Montalvin"/>
    <x v="136"/>
    <s v="1005"/>
    <s v="1401005-00"/>
    <x v="132"/>
    <d v="2002-04-24T00:00:00"/>
    <n v="8882"/>
    <n v="10080"/>
    <n v="18962"/>
    <m/>
    <n v="0"/>
    <m/>
    <m/>
    <m/>
    <m/>
    <m/>
    <m/>
    <m/>
    <m/>
    <m/>
    <m/>
    <n v="18962"/>
    <n v="18962"/>
    <n v="18962"/>
    <s v="Unincorporated"/>
    <s v="Elementary"/>
    <s v="QS"/>
    <s v="Quick Start Projects"/>
    <s v="Quick Start Projects"/>
    <n v="3"/>
    <x v="0"/>
    <s v="Measure M Projects"/>
  </r>
  <r>
    <x v="24"/>
    <s v="Montalvin"/>
    <x v="137"/>
    <s v="1008"/>
    <s v="1401008-00"/>
    <x v="133"/>
    <d v="2004-10-20T00:00:00"/>
    <n v="175718"/>
    <n v="107637"/>
    <n v="283355"/>
    <m/>
    <n v="0"/>
    <m/>
    <m/>
    <m/>
    <m/>
    <m/>
    <m/>
    <m/>
    <m/>
    <m/>
    <m/>
    <n v="283355"/>
    <n v="283355"/>
    <n v="283355"/>
    <s v="Unincorporated"/>
    <s v="Elementary"/>
    <s v="M_F&amp;E"/>
    <s v="Furniture &amp; Equipment"/>
    <s v="Furniture &amp; Equipment"/>
    <n v="4"/>
    <x v="0"/>
    <s v="Measure M Projects"/>
  </r>
  <r>
    <x v="24"/>
    <s v="Montalvin"/>
    <x v="138"/>
    <s v="1009"/>
    <s v="1401009-00"/>
    <x v="134"/>
    <d v="2004-10-20T00:00:00"/>
    <n v="182188"/>
    <n v="-13388"/>
    <n v="168800"/>
    <m/>
    <n v="0"/>
    <m/>
    <m/>
    <m/>
    <m/>
    <m/>
    <m/>
    <m/>
    <m/>
    <m/>
    <m/>
    <n v="168800"/>
    <n v="168800"/>
    <n v="168800"/>
    <s v="Unincorporated"/>
    <s v="Elementary"/>
    <s v="ERT_M"/>
    <s v="Network and Technology"/>
    <s v="Network and Technology"/>
    <n v="5"/>
    <x v="0"/>
    <s v="Measure M Projects"/>
  </r>
  <r>
    <x v="24"/>
    <s v="Montalvin"/>
    <x v="139"/>
    <s v="1010"/>
    <s v="1401010-00"/>
    <x v="135"/>
    <d v="2006-05-23T00:00:00"/>
    <n v="847592"/>
    <n v="-196952"/>
    <n v="650640"/>
    <m/>
    <n v="0"/>
    <m/>
    <m/>
    <m/>
    <m/>
    <m/>
    <m/>
    <m/>
    <m/>
    <m/>
    <m/>
    <n v="650640"/>
    <n v="650640"/>
    <n v="650640"/>
    <s v="Unincorporated"/>
    <s v="Elementary"/>
    <s v="m_add"/>
    <s v="Additional Projects"/>
    <s v="Additional Projects"/>
    <n v="3"/>
    <x v="0"/>
    <s v="Measure M Projects"/>
  </r>
  <r>
    <x v="24"/>
    <s v="Montalvin"/>
    <x v="140"/>
    <s v="1011"/>
    <s v="1401011-00"/>
    <x v="136"/>
    <d v="2006-03-20T00:00:00"/>
    <n v="252250"/>
    <n v="13739"/>
    <n v="265989"/>
    <m/>
    <n v="0"/>
    <m/>
    <m/>
    <m/>
    <m/>
    <m/>
    <m/>
    <m/>
    <m/>
    <m/>
    <m/>
    <n v="265989"/>
    <n v="265989"/>
    <n v="265989"/>
    <s v="Unincorporated"/>
    <s v="Elementary"/>
    <s v="KITCH"/>
    <s v="Community Kitchens"/>
    <s v="Community Kitchens"/>
    <n v="3"/>
    <x v="0"/>
    <s v="Measure M Projects"/>
  </r>
  <r>
    <x v="24"/>
    <s v="Montalvin"/>
    <x v="141"/>
    <s v="1347"/>
    <s v="1401347-00"/>
    <x v="131"/>
    <d v="2011-06-22T00:00:00"/>
    <n v="4000000"/>
    <n v="0"/>
    <n v="4000000"/>
    <m/>
    <m/>
    <m/>
    <m/>
    <m/>
    <m/>
    <m/>
    <m/>
    <m/>
    <m/>
    <m/>
    <m/>
    <n v="4000000"/>
    <n v="4000000"/>
    <n v="4000000"/>
    <s v="Unincorporated"/>
    <s v="Elementary"/>
    <s v="D2010"/>
    <s v="School Renovation"/>
    <s v="Montalvin"/>
    <n v="1"/>
    <x v="2"/>
    <s v="Msr D2010 Projects"/>
  </r>
  <r>
    <x v="25"/>
    <s v="Murphy"/>
    <x v="142"/>
    <s v="1002"/>
    <s v="1421002-00"/>
    <x v="137"/>
    <d v="2004-01-28T00:00:00"/>
    <n v="11893353"/>
    <n v="1650768"/>
    <n v="13544121"/>
    <m/>
    <n v="0"/>
    <m/>
    <m/>
    <m/>
    <m/>
    <m/>
    <m/>
    <m/>
    <m/>
    <m/>
    <m/>
    <n v="13544121"/>
    <n v="13544121"/>
    <n v="13544121"/>
    <s v="Richmond"/>
    <s v="Elementary"/>
    <s v="mph1b"/>
    <s v="Elementary Phase 1B"/>
    <s v="Elementary Phase 1B"/>
    <n v="1"/>
    <x v="0"/>
    <s v="Measure M Projects"/>
  </r>
  <r>
    <x v="25"/>
    <s v="Murphy"/>
    <x v="143"/>
    <s v="1005"/>
    <s v="1421005-00"/>
    <x v="138"/>
    <d v="2002-04-24T00:00:00"/>
    <n v="10602"/>
    <n v="11984"/>
    <n v="22586"/>
    <m/>
    <n v="0"/>
    <m/>
    <m/>
    <m/>
    <m/>
    <m/>
    <m/>
    <m/>
    <m/>
    <m/>
    <m/>
    <n v="22586"/>
    <n v="22586"/>
    <n v="22586"/>
    <s v="Richmond"/>
    <s v="Elementary"/>
    <s v="QS"/>
    <s v="Quick Start Projects"/>
    <s v="Quick Start Projects"/>
    <n v="3"/>
    <x v="0"/>
    <s v="Measure M Projects"/>
  </r>
  <r>
    <x v="25"/>
    <s v="Murphy"/>
    <x v="144"/>
    <s v="1008"/>
    <s v="1421008-00"/>
    <x v="139"/>
    <d v="2004-10-20T00:00:00"/>
    <n v="231789"/>
    <n v="101917"/>
    <n v="333706"/>
    <m/>
    <n v="0"/>
    <m/>
    <m/>
    <m/>
    <m/>
    <m/>
    <m/>
    <m/>
    <m/>
    <m/>
    <m/>
    <n v="333706"/>
    <n v="333706"/>
    <n v="333706"/>
    <s v="Richmond"/>
    <s v="Elementary"/>
    <s v="M_F&amp;E"/>
    <s v="Furniture &amp; Equipment"/>
    <s v="Furniture &amp; Equipment"/>
    <n v="4"/>
    <x v="0"/>
    <s v="Measure M Projects"/>
  </r>
  <r>
    <x v="25"/>
    <s v="Murphy"/>
    <x v="145"/>
    <s v="1009"/>
    <s v="1421009-00"/>
    <x v="140"/>
    <d v="2004-10-20T00:00:00"/>
    <n v="5389"/>
    <n v="130151"/>
    <n v="135540"/>
    <m/>
    <n v="0"/>
    <m/>
    <m/>
    <m/>
    <m/>
    <m/>
    <m/>
    <m/>
    <m/>
    <m/>
    <m/>
    <n v="135540"/>
    <n v="135540"/>
    <n v="135540"/>
    <s v="Richmond"/>
    <s v="Elementary"/>
    <s v="ERT_M"/>
    <s v="Network and Technology"/>
    <s v="Network and Technology"/>
    <n v="5"/>
    <x v="0"/>
    <s v="Measure M Projects"/>
  </r>
  <r>
    <x v="25"/>
    <s v="Murphy"/>
    <x v="146"/>
    <s v="1010"/>
    <s v="1421010-00"/>
    <x v="141"/>
    <d v="2006-05-23T00:00:00"/>
    <n v="1110615"/>
    <n v="-44093"/>
    <n v="1066522"/>
    <m/>
    <n v="0"/>
    <m/>
    <m/>
    <m/>
    <m/>
    <m/>
    <m/>
    <m/>
    <m/>
    <m/>
    <m/>
    <n v="1066522"/>
    <n v="1066522"/>
    <n v="1066522"/>
    <s v="Richmond"/>
    <s v="Elementary"/>
    <s v="m_add"/>
    <s v="Additional Projects"/>
    <s v="Additional Projects"/>
    <n v="3"/>
    <x v="0"/>
    <s v="Measure M Projects"/>
  </r>
  <r>
    <x v="25"/>
    <s v="Murphy"/>
    <x v="147"/>
    <s v="1011"/>
    <s v="1421011-00"/>
    <x v="142"/>
    <d v="2006-03-20T00:00:00"/>
    <n v="266276"/>
    <n v="39682"/>
    <n v="305958"/>
    <m/>
    <n v="0"/>
    <m/>
    <m/>
    <m/>
    <m/>
    <m/>
    <m/>
    <m/>
    <m/>
    <m/>
    <m/>
    <n v="305958"/>
    <n v="305958"/>
    <n v="305958"/>
    <s v="Richmond"/>
    <s v="Elementary"/>
    <s v="KITCH"/>
    <s v="Community Kitchens"/>
    <s v="Community Kitchens"/>
    <n v="3"/>
    <x v="0"/>
    <s v="Measure M Projects"/>
  </r>
  <r>
    <x v="25"/>
    <s v="Murphy"/>
    <x v="148"/>
    <s v="1223"/>
    <s v="1421223-19"/>
    <x v="143"/>
    <d v="2011-08-25T00:00:00"/>
    <n v="36470.959999999999"/>
    <n v="0"/>
    <n v="36470.959999999999"/>
    <m/>
    <n v="197384.04"/>
    <m/>
    <m/>
    <m/>
    <m/>
    <m/>
    <m/>
    <m/>
    <m/>
    <m/>
    <m/>
    <n v="233855"/>
    <n v="233855"/>
    <n v="233855"/>
    <s v="Richmond"/>
    <s v="Elementary"/>
    <s v="JRES"/>
    <s v="Restroom Repair"/>
    <s v="Restroom Repair"/>
    <n v="3"/>
    <x v="1"/>
    <s v="Measure J Projects"/>
  </r>
  <r>
    <x v="26"/>
    <s v="Nystrom"/>
    <x v="149"/>
    <s v="1005"/>
    <s v="1441005-00"/>
    <x v="144"/>
    <d v="2002-04-24T00:00:00"/>
    <n v="321632"/>
    <n v="387787"/>
    <n v="709419"/>
    <m/>
    <n v="0"/>
    <m/>
    <m/>
    <m/>
    <m/>
    <m/>
    <m/>
    <m/>
    <m/>
    <m/>
    <m/>
    <n v="709419"/>
    <n v="709419"/>
    <n v="709419"/>
    <s v="Richmond"/>
    <s v="Elementary"/>
    <s v="QS"/>
    <s v="Quick Start Projects"/>
    <s v="Quick Start Projects"/>
    <n v="3"/>
    <x v="0"/>
    <s v="Measure M Projects"/>
  </r>
  <r>
    <x v="26"/>
    <s v="Nystrom"/>
    <x v="150"/>
    <s v="1009"/>
    <s v="1441009-00"/>
    <x v="145"/>
    <d v="2004-10-20T00:00:00"/>
    <n v="73530"/>
    <n v="3895"/>
    <n v="77425"/>
    <m/>
    <n v="0"/>
    <m/>
    <m/>
    <m/>
    <m/>
    <m/>
    <m/>
    <m/>
    <m/>
    <m/>
    <m/>
    <n v="77425"/>
    <n v="77425"/>
    <n v="77425"/>
    <s v="Richmond"/>
    <s v="Elementary"/>
    <s v="ERT_M"/>
    <s v="Network and Technology"/>
    <s v="Network and Technology"/>
    <n v="5"/>
    <x v="0"/>
    <s v="Measure M Projects"/>
  </r>
  <r>
    <x v="26"/>
    <s v="Nystrom"/>
    <x v="151"/>
    <s v="1205"/>
    <s v="1441205-00"/>
    <x v="146"/>
    <d v="2004-10-20T00:00:00"/>
    <n v="19274528"/>
    <n v="13206946"/>
    <n v="32481474"/>
    <m/>
    <n v="0"/>
    <m/>
    <m/>
    <m/>
    <m/>
    <m/>
    <m/>
    <n v="14888526"/>
    <m/>
    <m/>
    <m/>
    <n v="47370000"/>
    <n v="32481474"/>
    <n v="47370000"/>
    <s v="Richmond"/>
    <s v="Elementary"/>
    <s v="jph1"/>
    <s v="Elementary Renovation"/>
    <s v="Nystrom"/>
    <n v="1"/>
    <x v="1"/>
    <s v="Measure J Projects"/>
  </r>
  <r>
    <x v="26"/>
    <s v="Nystrom"/>
    <x v="152"/>
    <s v="1220"/>
    <s v="1441220-00"/>
    <x v="147"/>
    <d v="2008-05-28T00:00:00"/>
    <n v="700000"/>
    <n v="0"/>
    <n v="700000"/>
    <m/>
    <m/>
    <m/>
    <m/>
    <n v="200000"/>
    <m/>
    <m/>
    <m/>
    <m/>
    <m/>
    <m/>
    <m/>
    <n v="900000"/>
    <n v="900000"/>
    <n v="900000"/>
    <s v="Richmond"/>
    <s v="Elementary"/>
    <s v="J_F&amp;E"/>
    <s v="Furniture &amp; Equipment"/>
    <s v="Furniture &amp; Equipment"/>
    <n v="4"/>
    <x v="1"/>
    <s v="Measure J Projects"/>
  </r>
  <r>
    <x v="26"/>
    <s v="Nystrom"/>
    <x v="153"/>
    <s v="1221"/>
    <s v="1441221-00"/>
    <x v="148"/>
    <d v="2008-05-28T00:00:00"/>
    <n v="430000"/>
    <n v="0"/>
    <n v="430000"/>
    <m/>
    <m/>
    <m/>
    <m/>
    <m/>
    <m/>
    <m/>
    <m/>
    <m/>
    <m/>
    <m/>
    <m/>
    <n v="430000"/>
    <n v="430000"/>
    <n v="430000"/>
    <s v="Richmond"/>
    <s v="Elementary"/>
    <s v="ERT_J"/>
    <s v="Network and Technology"/>
    <s v="Network and Technology"/>
    <n v="5"/>
    <x v="1"/>
    <s v="Measure J Projects"/>
  </r>
  <r>
    <x v="27"/>
    <s v="Olinda"/>
    <x v="154"/>
    <s v="1003"/>
    <s v="1451003-00"/>
    <x v="149"/>
    <d v="2004-01-28T00:00:00"/>
    <n v="6921916"/>
    <n v="-6796858"/>
    <n v="125058"/>
    <m/>
    <n v="0"/>
    <m/>
    <m/>
    <m/>
    <m/>
    <m/>
    <m/>
    <m/>
    <m/>
    <m/>
    <m/>
    <n v="125058"/>
    <n v="125058"/>
    <n v="125058"/>
    <s v="Richmond"/>
    <s v="Elementary"/>
    <s v="m_oth"/>
    <s v="Renovation Phase 2A - 3"/>
    <s v="Renovation Phase 2A - 3"/>
    <n v="2"/>
    <x v="0"/>
    <s v="Measure M Projects"/>
  </r>
  <r>
    <x v="27"/>
    <s v="Olinda"/>
    <x v="155"/>
    <s v="10041"/>
    <s v="14510041-00"/>
    <x v="150"/>
    <m/>
    <m/>
    <n v="0"/>
    <m/>
    <m/>
    <n v="500000"/>
    <m/>
    <m/>
    <m/>
    <m/>
    <m/>
    <m/>
    <m/>
    <m/>
    <m/>
    <m/>
    <n v="500000"/>
    <n v="500000"/>
    <n v="500000"/>
    <s v="Richmond"/>
    <s v="Elementary"/>
    <s v="D2010"/>
    <s v="School Renovation"/>
    <s v="Olinda"/>
    <n v="1"/>
    <x v="2"/>
    <s v="Msr D2010 Projects"/>
  </r>
  <r>
    <x v="27"/>
    <s v="Olinda"/>
    <x v="156"/>
    <s v="1005"/>
    <s v="1451005-00"/>
    <x v="151"/>
    <d v="2002-04-24T00:00:00"/>
    <n v="137341"/>
    <n v="158395"/>
    <n v="295736"/>
    <m/>
    <n v="0"/>
    <m/>
    <m/>
    <m/>
    <m/>
    <m/>
    <m/>
    <m/>
    <m/>
    <m/>
    <m/>
    <n v="295736"/>
    <n v="295736"/>
    <n v="295736"/>
    <s v="Richmond"/>
    <s v="Elementary"/>
    <s v="QS"/>
    <s v="Quick Start Projects"/>
    <s v="Quick Start Projects"/>
    <n v="3"/>
    <x v="0"/>
    <s v="Measure M Projects"/>
  </r>
  <r>
    <x v="27"/>
    <s v="Olinda"/>
    <x v="157"/>
    <s v="1009"/>
    <s v="1451009-00"/>
    <x v="152"/>
    <d v="2004-10-20T00:00:00"/>
    <n v="0"/>
    <n v="53255"/>
    <n v="53255"/>
    <m/>
    <n v="0"/>
    <m/>
    <m/>
    <m/>
    <m/>
    <m/>
    <m/>
    <m/>
    <m/>
    <m/>
    <m/>
    <n v="53255"/>
    <n v="53255"/>
    <n v="53255"/>
    <s v="Richmond"/>
    <s v="Elementary"/>
    <s v="ERT_M"/>
    <s v="Network and Technology"/>
    <s v="Network and Technology"/>
    <n v="5"/>
    <x v="0"/>
    <s v="Measure M Projects"/>
  </r>
  <r>
    <x v="27"/>
    <s v="Olinda"/>
    <x v="158"/>
    <s v="1612"/>
    <s v="1451612-01"/>
    <x v="153"/>
    <d v="2011-06-22T00:00:00"/>
    <n v="480000"/>
    <n v="0"/>
    <n v="480000"/>
    <m/>
    <m/>
    <m/>
    <m/>
    <m/>
    <m/>
    <m/>
    <m/>
    <m/>
    <m/>
    <m/>
    <m/>
    <n v="480000"/>
    <n v="480000"/>
    <n v="480000"/>
    <s v="Richmond"/>
    <s v="Elementary"/>
    <s v="D2DfCp"/>
    <s v="Deferred Capital Projects"/>
    <s v="Deferred Capital Projects"/>
    <n v="3"/>
    <x v="2"/>
    <s v="Msr D2010 Projects"/>
  </r>
  <r>
    <x v="28"/>
    <s v="Ohlone"/>
    <x v="159"/>
    <s v="1005"/>
    <s v="1461005-00"/>
    <x v="154"/>
    <d v="2002-04-24T00:00:00"/>
    <n v="7058"/>
    <n v="8068"/>
    <n v="15126"/>
    <m/>
    <n v="0"/>
    <m/>
    <m/>
    <m/>
    <m/>
    <m/>
    <m/>
    <m/>
    <m/>
    <m/>
    <m/>
    <n v="15126"/>
    <n v="15126"/>
    <n v="15126"/>
    <s v="Hercules"/>
    <s v="Elementary"/>
    <s v="QS"/>
    <s v="Quick Start Projects"/>
    <s v="Quick Start Projects"/>
    <n v="3"/>
    <x v="0"/>
    <s v="Measure M Projects"/>
  </r>
  <r>
    <x v="28"/>
    <s v="Ohlone"/>
    <x v="160"/>
    <s v="1009"/>
    <s v="1461009-00"/>
    <x v="155"/>
    <d v="2004-10-20T00:00:00"/>
    <n v="0"/>
    <n v="52483"/>
    <n v="52483"/>
    <m/>
    <n v="0"/>
    <m/>
    <m/>
    <m/>
    <m/>
    <m/>
    <m/>
    <m/>
    <m/>
    <m/>
    <m/>
    <n v="52483"/>
    <n v="52483"/>
    <n v="52483"/>
    <s v="Hercules"/>
    <s v="Elementary"/>
    <s v="ERT_M"/>
    <s v="Network and Technology"/>
    <s v="Network and Technology"/>
    <n v="5"/>
    <x v="0"/>
    <s v="Measure M Projects"/>
  </r>
  <r>
    <x v="28"/>
    <s v="Ohlone"/>
    <x v="161"/>
    <s v="1206"/>
    <s v="1461206-00"/>
    <x v="156"/>
    <d v="2004-10-20T00:00:00"/>
    <n v="12855387"/>
    <n v="20376050"/>
    <n v="33231437"/>
    <m/>
    <n v="0"/>
    <m/>
    <m/>
    <m/>
    <m/>
    <m/>
    <m/>
    <m/>
    <m/>
    <m/>
    <m/>
    <n v="33231437"/>
    <n v="33231437"/>
    <n v="33231437"/>
    <s v="Hercules"/>
    <s v="Elementary"/>
    <s v="jph1"/>
    <s v="Elementary Renovation"/>
    <s v="Ohlone"/>
    <n v="1"/>
    <x v="1"/>
    <s v="Measure J Projects"/>
  </r>
  <r>
    <x v="28"/>
    <s v="Ohlone"/>
    <x v="162"/>
    <s v="1220"/>
    <s v="1461220-00"/>
    <x v="157"/>
    <d v="2008-05-28T00:00:00"/>
    <n v="700000"/>
    <n v="0"/>
    <n v="700000"/>
    <m/>
    <m/>
    <m/>
    <m/>
    <n v="200000"/>
    <m/>
    <m/>
    <m/>
    <m/>
    <m/>
    <m/>
    <m/>
    <n v="900000"/>
    <n v="900000"/>
    <n v="900000"/>
    <s v="Hercules"/>
    <s v="Elementary"/>
    <s v="J_F&amp;E"/>
    <s v="Furniture &amp; Equipment"/>
    <s v="Furniture &amp; Equipment"/>
    <n v="4"/>
    <x v="1"/>
    <s v="Measure J Projects"/>
  </r>
  <r>
    <x v="28"/>
    <s v="Ohlone"/>
    <x v="163"/>
    <s v="1221"/>
    <s v="1461221-00"/>
    <x v="158"/>
    <m/>
    <m/>
    <n v="0"/>
    <m/>
    <m/>
    <m/>
    <m/>
    <m/>
    <n v="360000"/>
    <m/>
    <m/>
    <m/>
    <m/>
    <m/>
    <m/>
    <m/>
    <n v="360000"/>
    <n v="360000"/>
    <n v="360000"/>
    <s v="Hercules"/>
    <s v="Elementary"/>
    <s v="ERT_J"/>
    <s v="Network and Technology"/>
    <s v="Network and Technology"/>
    <n v="5"/>
    <x v="1"/>
    <s v="Measure J Projects"/>
  </r>
  <r>
    <x v="29"/>
    <s v="Peres"/>
    <x v="164"/>
    <s v="1001"/>
    <s v="1471001-00"/>
    <x v="159"/>
    <d v="2004-01-28T00:00:00"/>
    <n v="16840844"/>
    <n v="1079565"/>
    <n v="17920409"/>
    <m/>
    <n v="28437"/>
    <m/>
    <m/>
    <m/>
    <m/>
    <m/>
    <m/>
    <m/>
    <m/>
    <m/>
    <m/>
    <n v="17948846"/>
    <n v="17948846"/>
    <n v="17948846"/>
    <s v="Richmond"/>
    <s v="Elementary"/>
    <s v="mph1a"/>
    <s v="Elementary Phase 1A"/>
    <s v="Elementary Phase 1A"/>
    <n v="1"/>
    <x v="0"/>
    <s v="Measure M Projects"/>
  </r>
  <r>
    <x v="29"/>
    <s v="Peres"/>
    <x v="165"/>
    <s v="1005"/>
    <s v="1471005-00"/>
    <x v="160"/>
    <d v="2002-04-24T00:00:00"/>
    <n v="16351"/>
    <n v="18825"/>
    <n v="35176"/>
    <m/>
    <n v="0"/>
    <m/>
    <m/>
    <m/>
    <m/>
    <m/>
    <m/>
    <m/>
    <m/>
    <m/>
    <m/>
    <n v="35176"/>
    <n v="35176"/>
    <n v="35176"/>
    <s v="Richmond"/>
    <s v="Elementary"/>
    <s v="QS"/>
    <s v="Quick Start Projects"/>
    <s v="Quick Start Projects"/>
    <n v="3"/>
    <x v="0"/>
    <s v="Measure M Projects"/>
  </r>
  <r>
    <x v="29"/>
    <s v="Peres"/>
    <x v="166"/>
    <s v="1008"/>
    <s v="1471008-00"/>
    <x v="161"/>
    <d v="2004-10-20T00:00:00"/>
    <n v="172832"/>
    <n v="159835"/>
    <n v="332667"/>
    <m/>
    <n v="0"/>
    <m/>
    <m/>
    <m/>
    <m/>
    <m/>
    <m/>
    <m/>
    <m/>
    <m/>
    <m/>
    <n v="332667"/>
    <n v="332667"/>
    <n v="332667"/>
    <s v="Richmond"/>
    <s v="Elementary"/>
    <s v="M_F&amp;E"/>
    <s v="Furniture &amp; Equipment"/>
    <s v="Furniture &amp; Equipment"/>
    <n v="4"/>
    <x v="0"/>
    <s v="Measure M Projects"/>
  </r>
  <r>
    <x v="29"/>
    <s v="Peres"/>
    <x v="167"/>
    <s v="1009"/>
    <s v="1471009-00"/>
    <x v="162"/>
    <d v="2004-10-20T00:00:00"/>
    <n v="340110"/>
    <n v="-70275"/>
    <n v="269835"/>
    <m/>
    <n v="0"/>
    <m/>
    <m/>
    <m/>
    <m/>
    <m/>
    <m/>
    <m/>
    <m/>
    <m/>
    <m/>
    <n v="269835"/>
    <n v="269835"/>
    <n v="269835"/>
    <s v="Richmond"/>
    <s v="Elementary"/>
    <s v="ERT_M"/>
    <s v="Network and Technology"/>
    <s v="Network and Technology"/>
    <n v="5"/>
    <x v="0"/>
    <s v="Measure M Projects"/>
  </r>
  <r>
    <x v="29"/>
    <s v="Peres"/>
    <x v="168"/>
    <s v="1010"/>
    <s v="1471010-00"/>
    <x v="163"/>
    <m/>
    <n v="0"/>
    <n v="141827"/>
    <n v="141827"/>
    <m/>
    <n v="0"/>
    <m/>
    <m/>
    <m/>
    <m/>
    <m/>
    <m/>
    <m/>
    <m/>
    <m/>
    <m/>
    <n v="141827"/>
    <n v="141827"/>
    <n v="141827"/>
    <s v="Richmond"/>
    <s v="Elementary"/>
    <s v="m_add"/>
    <s v="Additional Projects"/>
    <s v="Additional Projects"/>
    <n v="3"/>
    <x v="0"/>
    <s v="Measure M Projects"/>
  </r>
  <r>
    <x v="29"/>
    <s v="Peres"/>
    <x v="169"/>
    <s v="1011"/>
    <s v="1471011-00"/>
    <x v="164"/>
    <d v="2006-03-20T00:00:00"/>
    <n v="243659"/>
    <n v="32683"/>
    <n v="276342"/>
    <m/>
    <n v="0"/>
    <m/>
    <m/>
    <m/>
    <m/>
    <m/>
    <m/>
    <m/>
    <m/>
    <m/>
    <m/>
    <n v="276342"/>
    <n v="276342"/>
    <n v="276342"/>
    <s v="Richmond"/>
    <s v="Elementary"/>
    <s v="KITCH"/>
    <s v="Community Kitchens"/>
    <s v="Community Kitchens"/>
    <n v="3"/>
    <x v="0"/>
    <s v="Measure M Projects"/>
  </r>
  <r>
    <x v="29"/>
    <s v="Peres"/>
    <x v="170"/>
    <s v="1218"/>
    <s v="1471218-00"/>
    <x v="165"/>
    <d v="2010-08-24T00:00:00"/>
    <n v="91868.18"/>
    <n v="0"/>
    <n v="91868.18"/>
    <m/>
    <n v="0"/>
    <m/>
    <m/>
    <m/>
    <m/>
    <m/>
    <m/>
    <m/>
    <m/>
    <m/>
    <m/>
    <n v="91868.18"/>
    <n v="91868.18"/>
    <n v="91868.18"/>
    <s v="Richmond"/>
    <s v="Elementary"/>
    <s v="JCAP"/>
    <s v="Deferred Capital Projects"/>
    <s v="Deferred Capital Projects"/>
    <n v="3"/>
    <x v="1"/>
    <s v="Measure J Projects"/>
  </r>
  <r>
    <x v="29"/>
    <s v="Peres"/>
    <x v="171"/>
    <s v="1223"/>
    <s v="1471223-05"/>
    <x v="166"/>
    <m/>
    <m/>
    <n v="0"/>
    <m/>
    <m/>
    <n v="100000"/>
    <m/>
    <m/>
    <m/>
    <m/>
    <m/>
    <m/>
    <m/>
    <m/>
    <m/>
    <m/>
    <n v="100000"/>
    <n v="100000"/>
    <n v="100000"/>
    <s v="Richmond"/>
    <s v="Elementary"/>
    <s v="JRES"/>
    <s v="Restroom Repair"/>
    <s v="Restroom Repair"/>
    <n v="3"/>
    <x v="1"/>
    <s v="Measure J Projects"/>
  </r>
  <r>
    <x v="29"/>
    <s v="Peres"/>
    <x v="172"/>
    <s v="1390"/>
    <s v="1471390-00"/>
    <x v="159"/>
    <d v="2011-06-22T00:00:00"/>
    <n v="2000000"/>
    <n v="0"/>
    <n v="2000000"/>
    <m/>
    <n v="1200000"/>
    <m/>
    <m/>
    <m/>
    <m/>
    <m/>
    <m/>
    <m/>
    <m/>
    <m/>
    <m/>
    <n v="3200000"/>
    <n v="3200000"/>
    <n v="3200000"/>
    <s v="Richmond"/>
    <s v="Elementary"/>
    <s v="D2010"/>
    <s v="School Renovation"/>
    <s v="Peres"/>
    <n v="1"/>
    <x v="2"/>
    <s v="Msr D2010 Projects"/>
  </r>
  <r>
    <x v="29"/>
    <s v="Peres"/>
    <x v="173"/>
    <s v="1397"/>
    <s v="1471397-00"/>
    <x v="167"/>
    <m/>
    <m/>
    <n v="0"/>
    <m/>
    <m/>
    <m/>
    <m/>
    <m/>
    <n v="47125"/>
    <m/>
    <m/>
    <m/>
    <m/>
    <m/>
    <m/>
    <m/>
    <n v="47125"/>
    <n v="47125"/>
    <n v="47125"/>
    <s v="Richmond"/>
    <s v="Elementary"/>
    <s v="D2F&amp;E"/>
    <s v="Furniture &amp; Equipment"/>
    <s v="Furniture &amp; Equipment"/>
    <n v="4"/>
    <x v="2"/>
    <s v="Msr D2010 Projects"/>
  </r>
  <r>
    <x v="30"/>
    <s v="Riverside"/>
    <x v="174"/>
    <s v="1001"/>
    <s v="1501001-00"/>
    <x v="168"/>
    <d v="2004-01-28T00:00:00"/>
    <n v="11852143"/>
    <n v="854297"/>
    <n v="12706440"/>
    <m/>
    <n v="28208"/>
    <m/>
    <m/>
    <m/>
    <m/>
    <m/>
    <m/>
    <m/>
    <m/>
    <m/>
    <m/>
    <n v="12734648"/>
    <n v="12734648"/>
    <n v="12734648"/>
    <s v="San Pablo"/>
    <s v="Elementary"/>
    <s v="mph1a"/>
    <s v="Elementary Phase 1A"/>
    <s v="Elementary Phase 1A"/>
    <n v="1"/>
    <x v="0"/>
    <s v="Measure M Projects"/>
  </r>
  <r>
    <x v="30"/>
    <s v="Riverside"/>
    <x v="175"/>
    <s v="10037"/>
    <s v="15010037-00"/>
    <x v="169"/>
    <m/>
    <m/>
    <n v="0"/>
    <m/>
    <m/>
    <n v="250000"/>
    <m/>
    <m/>
    <m/>
    <m/>
    <m/>
    <m/>
    <m/>
    <m/>
    <m/>
    <m/>
    <n v="250000"/>
    <n v="250000"/>
    <n v="250000"/>
    <s v="San Pablo"/>
    <s v="Elementary"/>
    <s v="D2010"/>
    <s v="School Renovation"/>
    <s v="Riverside"/>
    <n v="1"/>
    <x v="2"/>
    <s v="Msr D2010 Projects"/>
  </r>
  <r>
    <x v="30"/>
    <s v="Riverside"/>
    <x v="176"/>
    <s v="1005"/>
    <s v="1501005-00"/>
    <x v="170"/>
    <d v="2002-04-24T00:00:00"/>
    <n v="3494"/>
    <n v="3774"/>
    <n v="7268"/>
    <m/>
    <n v="0"/>
    <m/>
    <m/>
    <m/>
    <m/>
    <m/>
    <m/>
    <m/>
    <m/>
    <m/>
    <m/>
    <n v="7268"/>
    <n v="7268"/>
    <n v="7268"/>
    <s v="San Pablo"/>
    <s v="Elementary"/>
    <s v="QS"/>
    <s v="Quick Start Projects"/>
    <s v="Quick Start Projects"/>
    <n v="3"/>
    <x v="0"/>
    <s v="Measure M Projects"/>
  </r>
  <r>
    <x v="30"/>
    <s v="Riverside"/>
    <x v="177"/>
    <s v="1008"/>
    <s v="1501008-00"/>
    <x v="171"/>
    <d v="2004-10-20T00:00:00"/>
    <n v="166382"/>
    <n v="101792"/>
    <n v="268174"/>
    <m/>
    <n v="0"/>
    <m/>
    <m/>
    <m/>
    <m/>
    <m/>
    <m/>
    <m/>
    <m/>
    <m/>
    <m/>
    <n v="268174"/>
    <n v="268174"/>
    <n v="268174"/>
    <s v="San Pablo"/>
    <s v="Elementary"/>
    <s v="M_F&amp;E"/>
    <s v="Furniture &amp; Equipment"/>
    <s v="Furniture &amp; Equipment"/>
    <n v="4"/>
    <x v="0"/>
    <s v="Measure M Projects"/>
  </r>
  <r>
    <x v="30"/>
    <s v="Riverside"/>
    <x v="178"/>
    <s v="1009"/>
    <s v="1501009-00"/>
    <x v="172"/>
    <d v="2004-10-20T00:00:00"/>
    <n v="266674"/>
    <n v="-29342"/>
    <n v="237332"/>
    <m/>
    <n v="0"/>
    <m/>
    <m/>
    <m/>
    <m/>
    <m/>
    <m/>
    <m/>
    <m/>
    <m/>
    <m/>
    <n v="237332"/>
    <n v="237332"/>
    <n v="237332"/>
    <s v="San Pablo"/>
    <s v="Elementary"/>
    <s v="ERT_M"/>
    <s v="Network and Technology"/>
    <s v="Network and Technology"/>
    <n v="5"/>
    <x v="0"/>
    <s v="Measure M Projects"/>
  </r>
  <r>
    <x v="30"/>
    <s v="Riverside"/>
    <x v="179"/>
    <s v="1010"/>
    <s v="1501010-00"/>
    <x v="173"/>
    <d v="2006-05-23T00:00:00"/>
    <n v="465699"/>
    <n v="380225"/>
    <n v="845924"/>
    <m/>
    <n v="0"/>
    <m/>
    <m/>
    <m/>
    <m/>
    <m/>
    <m/>
    <m/>
    <m/>
    <m/>
    <m/>
    <n v="845924"/>
    <n v="845924"/>
    <n v="845924"/>
    <s v="San Pablo"/>
    <s v="Elementary"/>
    <s v="m_add"/>
    <s v="Additional Projects"/>
    <s v="Additional Projects"/>
    <n v="3"/>
    <x v="0"/>
    <s v="Measure M Projects"/>
  </r>
  <r>
    <x v="30"/>
    <s v="Riverside"/>
    <x v="180"/>
    <s v="1011"/>
    <s v="1501011-00"/>
    <x v="174"/>
    <d v="2006-03-20T00:00:00"/>
    <n v="280898"/>
    <n v="42626"/>
    <n v="323524"/>
    <m/>
    <n v="0"/>
    <m/>
    <m/>
    <m/>
    <m/>
    <m/>
    <m/>
    <m/>
    <m/>
    <m/>
    <m/>
    <n v="323524"/>
    <n v="323524"/>
    <n v="323524"/>
    <s v="San Pablo"/>
    <s v="Elementary"/>
    <s v="KITCH"/>
    <s v="Community Kitchens"/>
    <s v="Community Kitchens"/>
    <n v="3"/>
    <x v="0"/>
    <s v="Measure M Projects"/>
  </r>
  <r>
    <x v="30"/>
    <s v="Riverside"/>
    <x v="181"/>
    <s v="1223"/>
    <s v="1501223-06"/>
    <x v="175"/>
    <d v="2011-08-25T00:00:00"/>
    <n v="154541.06"/>
    <n v="0"/>
    <n v="154541.06"/>
    <m/>
    <n v="17732.940000000002"/>
    <m/>
    <m/>
    <m/>
    <m/>
    <m/>
    <m/>
    <m/>
    <m/>
    <m/>
    <m/>
    <n v="172274"/>
    <n v="172274"/>
    <n v="172274"/>
    <s v="San Pablo"/>
    <s v="Elementary"/>
    <s v="JRES"/>
    <s v="Restroom Repair"/>
    <s v="Restroom Repair"/>
    <n v="3"/>
    <x v="1"/>
    <s v="Measure J Projects"/>
  </r>
  <r>
    <x v="31"/>
    <s v="Seaview"/>
    <x v="182"/>
    <s v="1003"/>
    <s v="1521003-00"/>
    <x v="176"/>
    <d v="2004-01-28T00:00:00"/>
    <n v="7779935"/>
    <n v="-7630049"/>
    <n v="149886"/>
    <m/>
    <n v="0"/>
    <m/>
    <m/>
    <m/>
    <m/>
    <m/>
    <m/>
    <m/>
    <m/>
    <m/>
    <m/>
    <n v="149886"/>
    <n v="149886"/>
    <n v="149886"/>
    <s v="Unincorporated"/>
    <s v="Elementary"/>
    <s v="m_oth"/>
    <s v="Renovation Phase 2A - 3"/>
    <s v="Renovation Phase 2A - 3"/>
    <n v="2"/>
    <x v="0"/>
    <s v="Measure M Projects"/>
  </r>
  <r>
    <x v="31"/>
    <s v="Seaview"/>
    <x v="183"/>
    <s v="1005"/>
    <s v="1521005-00"/>
    <x v="177"/>
    <d v="2002-04-24T00:00:00"/>
    <n v="124513"/>
    <n v="158640"/>
    <n v="283153"/>
    <m/>
    <n v="0"/>
    <m/>
    <m/>
    <m/>
    <m/>
    <m/>
    <m/>
    <m/>
    <m/>
    <m/>
    <m/>
    <n v="283153"/>
    <n v="283153"/>
    <n v="283153"/>
    <s v="Unincorporated"/>
    <s v="Elementary"/>
    <s v="QS"/>
    <s v="Quick Start Projects"/>
    <s v="Quick Start Projects"/>
    <n v="3"/>
    <x v="0"/>
    <s v="Measure M Projects"/>
  </r>
  <r>
    <x v="31"/>
    <s v="Seaview"/>
    <x v="184"/>
    <s v="1009"/>
    <s v="1521009-00"/>
    <x v="178"/>
    <d v="2004-10-20T00:00:00"/>
    <n v="43721"/>
    <n v="23589"/>
    <n v="67310"/>
    <m/>
    <n v="0"/>
    <m/>
    <m/>
    <m/>
    <m/>
    <m/>
    <m/>
    <m/>
    <m/>
    <m/>
    <m/>
    <n v="67310"/>
    <n v="67310"/>
    <n v="67310"/>
    <s v="Unincorporated"/>
    <s v="Elementary"/>
    <s v="ERT_M"/>
    <s v="Network and Technology"/>
    <s v="Network and Technology"/>
    <n v="5"/>
    <x v="0"/>
    <s v="Measure M Projects"/>
  </r>
  <r>
    <x v="31"/>
    <s v="Seaview"/>
    <x v="185"/>
    <s v="1010"/>
    <s v="1521010-02"/>
    <x v="179"/>
    <d v="2006-05-23T00:00:00"/>
    <n v="10300"/>
    <n v="0"/>
    <n v="10300"/>
    <m/>
    <n v="0"/>
    <m/>
    <m/>
    <m/>
    <m/>
    <m/>
    <m/>
    <m/>
    <m/>
    <m/>
    <m/>
    <n v="10300"/>
    <n v="10300"/>
    <n v="10300"/>
    <s v="Unincorporated"/>
    <s v="Elementary"/>
    <s v="m_add"/>
    <s v="Additional Projects"/>
    <s v="Additional Projects"/>
    <n v="3"/>
    <x v="0"/>
    <s v="Measure M Projects"/>
  </r>
  <r>
    <x v="32"/>
    <s v="Shannon"/>
    <x v="186"/>
    <s v="1003"/>
    <s v="1541003-00"/>
    <x v="180"/>
    <d v="2004-01-28T00:00:00"/>
    <n v="7283317"/>
    <n v="-7157469"/>
    <n v="125848"/>
    <m/>
    <n v="0"/>
    <m/>
    <m/>
    <m/>
    <m/>
    <m/>
    <m/>
    <m/>
    <m/>
    <m/>
    <m/>
    <n v="125848"/>
    <n v="125848"/>
    <n v="125848"/>
    <s v="Pinole"/>
    <s v="Elementary"/>
    <s v="m_oth"/>
    <s v="Renovation Phase 2A - 3"/>
    <s v="Renovation Phase 2A - 3"/>
    <n v="2"/>
    <x v="0"/>
    <s v="Measure M Projects"/>
  </r>
  <r>
    <x v="32"/>
    <s v="Shannon"/>
    <x v="187"/>
    <s v="10042"/>
    <s v="15410042-00"/>
    <x v="181"/>
    <m/>
    <m/>
    <n v="0"/>
    <m/>
    <m/>
    <n v="500000"/>
    <m/>
    <m/>
    <m/>
    <m/>
    <m/>
    <m/>
    <m/>
    <m/>
    <m/>
    <m/>
    <n v="500000"/>
    <n v="500000"/>
    <n v="500000"/>
    <s v="Pinole"/>
    <s v="Elementary"/>
    <s v="D2010"/>
    <s v="School Renovation"/>
    <s v="Shannon"/>
    <n v="1"/>
    <x v="2"/>
    <s v="Msr D2010 Projects"/>
  </r>
  <r>
    <x v="32"/>
    <s v="Shannon"/>
    <x v="188"/>
    <s v="1005"/>
    <s v="1541005-00"/>
    <x v="182"/>
    <d v="2002-04-24T00:00:00"/>
    <n v="109774"/>
    <n v="126279"/>
    <n v="236053"/>
    <m/>
    <n v="0"/>
    <m/>
    <m/>
    <m/>
    <m/>
    <m/>
    <m/>
    <m/>
    <m/>
    <m/>
    <m/>
    <n v="236053"/>
    <n v="236053"/>
    <n v="236053"/>
    <s v="Pinole"/>
    <s v="Elementary"/>
    <s v="QS"/>
    <s v="Quick Start Projects"/>
    <s v="Quick Start Projects"/>
    <n v="3"/>
    <x v="0"/>
    <s v="Measure M Projects"/>
  </r>
  <r>
    <x v="32"/>
    <s v="Shannon"/>
    <x v="189"/>
    <s v="1009"/>
    <s v="1541009-00"/>
    <x v="183"/>
    <d v="2004-10-20T00:00:00"/>
    <n v="0"/>
    <n v="49214"/>
    <n v="49214"/>
    <m/>
    <n v="0"/>
    <m/>
    <m/>
    <m/>
    <m/>
    <m/>
    <m/>
    <m/>
    <m/>
    <m/>
    <m/>
    <n v="49214"/>
    <n v="49214"/>
    <n v="49214"/>
    <s v="Pinole"/>
    <s v="Elementary"/>
    <s v="ERT_M"/>
    <s v="Network and Technology"/>
    <s v="Network and Technology"/>
    <n v="5"/>
    <x v="0"/>
    <s v="Measure M Projects"/>
  </r>
  <r>
    <x v="32"/>
    <s v="Shannon"/>
    <x v="190"/>
    <s v="1010"/>
    <s v="1541010-00"/>
    <x v="184"/>
    <d v="2006-03-20T00:00:00"/>
    <n v="467393"/>
    <n v="-7767"/>
    <n v="459626"/>
    <m/>
    <n v="0"/>
    <m/>
    <m/>
    <m/>
    <m/>
    <m/>
    <m/>
    <m/>
    <m/>
    <m/>
    <m/>
    <n v="459626"/>
    <n v="459626"/>
    <n v="459626"/>
    <s v="Pinole"/>
    <s v="Elementary"/>
    <s v="m_add"/>
    <s v="Additional Projects"/>
    <s v="Additional Projects"/>
    <n v="3"/>
    <x v="0"/>
    <s v="Measure M Projects"/>
  </r>
  <r>
    <x v="32"/>
    <s v="Shannon"/>
    <x v="191"/>
    <s v="1223"/>
    <s v="1541223-00"/>
    <x v="185"/>
    <d v="2011-08-25T00:00:00"/>
    <n v="31355.08"/>
    <n v="0"/>
    <n v="31355.08"/>
    <m/>
    <n v="-31355.08"/>
    <m/>
    <m/>
    <m/>
    <m/>
    <m/>
    <m/>
    <m/>
    <m/>
    <m/>
    <m/>
    <n v="0"/>
    <n v="0"/>
    <n v="0"/>
    <s v="Pinole"/>
    <s v="Elementary"/>
    <s v="JRES"/>
    <s v="Restroom Repair"/>
    <s v="Restroom Repair"/>
    <n v="3"/>
    <x v="1"/>
    <s v="Measure J Projects"/>
  </r>
  <r>
    <x v="33"/>
    <s v="Sheldon"/>
    <x v="192"/>
    <s v="1002"/>
    <s v="1551002-00"/>
    <x v="186"/>
    <d v="2004-01-28T00:00:00"/>
    <n v="13561093"/>
    <n v="-587056"/>
    <n v="12974037"/>
    <m/>
    <n v="0"/>
    <m/>
    <m/>
    <m/>
    <m/>
    <m/>
    <m/>
    <m/>
    <m/>
    <m/>
    <m/>
    <n v="12974037"/>
    <n v="12974037"/>
    <n v="12974037"/>
    <s v="Richmond"/>
    <s v="Elementary"/>
    <s v="mph1b"/>
    <s v="Elementary Phase 1B"/>
    <s v="Elementary Phase 1B"/>
    <n v="1"/>
    <x v="0"/>
    <s v="Measure M Projects"/>
  </r>
  <r>
    <x v="33"/>
    <s v="Sheldon"/>
    <x v="193"/>
    <s v="1005"/>
    <s v="1551005-00"/>
    <x v="187"/>
    <d v="2002-04-24T00:00:00"/>
    <n v="14252"/>
    <n v="16175"/>
    <n v="30427"/>
    <m/>
    <n v="0"/>
    <m/>
    <m/>
    <m/>
    <m/>
    <m/>
    <m/>
    <m/>
    <m/>
    <m/>
    <m/>
    <n v="30427"/>
    <n v="30427"/>
    <n v="30427"/>
    <s v="Richmond"/>
    <s v="Elementary"/>
    <s v="QS"/>
    <s v="Quick Start Projects"/>
    <s v="Quick Start Projects"/>
    <n v="3"/>
    <x v="0"/>
    <s v="Measure M Projects"/>
  </r>
  <r>
    <x v="33"/>
    <s v="Sheldon"/>
    <x v="194"/>
    <s v="1008"/>
    <s v="1551008-00"/>
    <x v="188"/>
    <d v="2004-10-20T00:00:00"/>
    <n v="252524"/>
    <n v="65187"/>
    <n v="317711"/>
    <m/>
    <n v="0"/>
    <m/>
    <m/>
    <m/>
    <m/>
    <m/>
    <m/>
    <m/>
    <m/>
    <m/>
    <m/>
    <n v="317711"/>
    <n v="317711"/>
    <n v="317711"/>
    <s v="Richmond"/>
    <s v="Elementary"/>
    <s v="M_F&amp;E"/>
    <s v="Furniture &amp; Equipment"/>
    <s v="Furniture &amp; Equipment"/>
    <n v="4"/>
    <x v="0"/>
    <s v="Measure M Projects"/>
  </r>
  <r>
    <x v="33"/>
    <s v="Sheldon"/>
    <x v="195"/>
    <s v="1009"/>
    <s v="1551009-00"/>
    <x v="189"/>
    <d v="2004-10-20T00:00:00"/>
    <n v="5389"/>
    <n v="129103"/>
    <n v="134492"/>
    <m/>
    <n v="0"/>
    <m/>
    <m/>
    <m/>
    <m/>
    <m/>
    <m/>
    <m/>
    <m/>
    <m/>
    <m/>
    <n v="134492"/>
    <n v="134492"/>
    <n v="134492"/>
    <s v="Richmond"/>
    <s v="Elementary"/>
    <s v="ERT_M"/>
    <s v="Network and Technology"/>
    <s v="Network and Technology"/>
    <n v="5"/>
    <x v="0"/>
    <s v="Measure M Projects"/>
  </r>
  <r>
    <x v="33"/>
    <s v="Sheldon"/>
    <x v="196"/>
    <s v="1010"/>
    <s v="1551010-00"/>
    <x v="190"/>
    <d v="2006-05-23T00:00:00"/>
    <n v="892690"/>
    <n v="500499"/>
    <n v="1393189"/>
    <m/>
    <n v="0"/>
    <m/>
    <m/>
    <m/>
    <m/>
    <m/>
    <m/>
    <m/>
    <m/>
    <m/>
    <m/>
    <n v="1393189"/>
    <n v="1393189"/>
    <n v="1393189"/>
    <s v="Richmond"/>
    <s v="Elementary"/>
    <s v="m_add"/>
    <s v="Additional Projects"/>
    <s v="Additional Projects"/>
    <n v="3"/>
    <x v="0"/>
    <s v="Measure M Projects"/>
  </r>
  <r>
    <x v="33"/>
    <s v="Sheldon"/>
    <x v="197"/>
    <s v="1011"/>
    <s v="1551011-00"/>
    <x v="191"/>
    <d v="2006-03-20T00:00:00"/>
    <n v="220712"/>
    <n v="27122"/>
    <n v="247834"/>
    <m/>
    <n v="0"/>
    <m/>
    <m/>
    <m/>
    <m/>
    <m/>
    <m/>
    <m/>
    <m/>
    <m/>
    <m/>
    <n v="247834"/>
    <n v="247834"/>
    <n v="247834"/>
    <s v="Richmond"/>
    <s v="Elementary"/>
    <s v="KITCH"/>
    <s v="Community Kitchens"/>
    <s v="Community Kitchens"/>
    <n v="3"/>
    <x v="0"/>
    <s v="Measure M Projects"/>
  </r>
  <r>
    <x v="33"/>
    <s v="Sheldon"/>
    <x v="198"/>
    <s v="1218"/>
    <s v="1551218-00"/>
    <x v="192"/>
    <d v="2010-08-24T00:00:00"/>
    <n v="9725.7999999999993"/>
    <n v="0"/>
    <n v="9725.7999999999993"/>
    <m/>
    <n v="0"/>
    <m/>
    <m/>
    <m/>
    <m/>
    <m/>
    <m/>
    <m/>
    <m/>
    <m/>
    <m/>
    <n v="9725.7999999999993"/>
    <n v="9725.7999999999993"/>
    <n v="9725.7999999999993"/>
    <s v="Richmond"/>
    <s v="Elementary"/>
    <s v="JCAP"/>
    <s v="Deferred Capital Projects"/>
    <s v="Deferred Capital Projects"/>
    <n v="3"/>
    <x v="1"/>
    <s v="Measure J Projects"/>
  </r>
  <r>
    <x v="33"/>
    <s v="Sheldon"/>
    <x v="199"/>
    <s v="1223"/>
    <s v="1551223-20"/>
    <x v="193"/>
    <d v="2011-08-25T00:00:00"/>
    <n v="12359.18"/>
    <n v="0"/>
    <n v="12359.18"/>
    <m/>
    <n v="171576.82"/>
    <m/>
    <m/>
    <m/>
    <m/>
    <m/>
    <m/>
    <m/>
    <m/>
    <m/>
    <m/>
    <n v="183936"/>
    <n v="183936"/>
    <n v="183936"/>
    <s v="Richmond"/>
    <s v="Elementary"/>
    <s v="JRES"/>
    <s v="Restroom Repair"/>
    <s v="Restroom Repair"/>
    <n v="3"/>
    <x v="1"/>
    <s v="Measure J Projects"/>
  </r>
  <r>
    <x v="34"/>
    <s v="Stege"/>
    <x v="200"/>
    <s v="1005"/>
    <s v="1571005-00"/>
    <x v="194"/>
    <d v="2002-04-24T00:00:00"/>
    <n v="189302"/>
    <n v="241257"/>
    <n v="430559"/>
    <m/>
    <n v="0"/>
    <m/>
    <m/>
    <m/>
    <m/>
    <m/>
    <m/>
    <m/>
    <m/>
    <m/>
    <m/>
    <n v="430559"/>
    <n v="430559"/>
    <n v="430559"/>
    <s v="Richmond"/>
    <s v="Elementary"/>
    <s v="QS"/>
    <s v="Quick Start Projects"/>
    <s v="Quick Start Projects"/>
    <n v="3"/>
    <x v="0"/>
    <s v="Measure M Projects"/>
  </r>
  <r>
    <x v="34"/>
    <s v="Stege"/>
    <x v="201"/>
    <s v="1009"/>
    <s v="1571009-00"/>
    <x v="195"/>
    <d v="2004-10-20T00:00:00"/>
    <n v="204961"/>
    <n v="-850"/>
    <n v="204111"/>
    <m/>
    <n v="0"/>
    <m/>
    <m/>
    <m/>
    <m/>
    <m/>
    <m/>
    <m/>
    <m/>
    <m/>
    <m/>
    <n v="204111"/>
    <n v="204111"/>
    <n v="204111"/>
    <s v="Richmond"/>
    <s v="Elementary"/>
    <s v="ERT_M"/>
    <s v="Network and Technology"/>
    <s v="Network and Technology"/>
    <n v="5"/>
    <x v="0"/>
    <s v="Measure M Projects"/>
  </r>
  <r>
    <x v="34"/>
    <s v="Stege"/>
    <x v="202"/>
    <s v="1010"/>
    <s v="1571010-00"/>
    <x v="196"/>
    <m/>
    <n v="0"/>
    <n v="92847"/>
    <n v="92847"/>
    <m/>
    <n v="0"/>
    <m/>
    <m/>
    <m/>
    <m/>
    <m/>
    <m/>
    <m/>
    <m/>
    <m/>
    <m/>
    <n v="92847"/>
    <n v="92847"/>
    <n v="92847"/>
    <s v="Richmond"/>
    <s v="Elementary"/>
    <s v="m_add"/>
    <s v="Additional Projects"/>
    <s v="Additional Projects"/>
    <n v="3"/>
    <x v="0"/>
    <s v="Measure M Projects"/>
  </r>
  <r>
    <x v="34"/>
    <s v="Stege"/>
    <x v="203"/>
    <s v="1218"/>
    <s v="1571218-00"/>
    <x v="197"/>
    <d v="2010-08-24T00:00:00"/>
    <n v="264766.78999999998"/>
    <n v="0"/>
    <n v="264766.78999999998"/>
    <m/>
    <n v="0"/>
    <m/>
    <m/>
    <m/>
    <m/>
    <m/>
    <m/>
    <m/>
    <m/>
    <m/>
    <m/>
    <n v="264766.78999999998"/>
    <n v="264766.78999999998"/>
    <n v="264766.78999999998"/>
    <s v="Richmond"/>
    <s v="Elementary"/>
    <s v="JCAP"/>
    <s v="Deferred Capital Projects"/>
    <s v="Deferred Capital Projects"/>
    <n v="3"/>
    <x v="1"/>
    <s v="Measure J Projects"/>
  </r>
  <r>
    <x v="34"/>
    <s v="Stege"/>
    <x v="204"/>
    <s v="1381"/>
    <s v="1571381-01"/>
    <x v="198"/>
    <d v="2004-01-28T00:00:00"/>
    <n v="11541719"/>
    <n v="18458281"/>
    <n v="30000000"/>
    <m/>
    <m/>
    <m/>
    <m/>
    <m/>
    <m/>
    <m/>
    <m/>
    <m/>
    <m/>
    <m/>
    <m/>
    <n v="30000000"/>
    <n v="30000000"/>
    <n v="30000000"/>
    <s v="Richmond"/>
    <s v="Elementary"/>
    <s v="D2010"/>
    <s v="School Renovation"/>
    <s v="Stege"/>
    <n v="1"/>
    <x v="2"/>
    <s v="Msr D2010 Projects"/>
  </r>
  <r>
    <x v="34"/>
    <s v="Stege"/>
    <x v="205"/>
    <s v="1394"/>
    <s v="1571394-00"/>
    <x v="199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TCH"/>
    <s v="Network and Technology"/>
    <s v="Network and Technology"/>
    <n v="5"/>
    <x v="2"/>
    <s v="Msr D2010 Projects"/>
  </r>
  <r>
    <x v="34"/>
    <s v="Stege"/>
    <x v="206"/>
    <s v="1397"/>
    <s v="1571397-00"/>
    <x v="200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F&amp;E"/>
    <s v="Furniture &amp; Equipment"/>
    <s v="Furniture &amp; Equipment"/>
    <n v="4"/>
    <x v="2"/>
    <s v="Msr D2010 Projects"/>
  </r>
  <r>
    <x v="35"/>
    <s v="Stewart"/>
    <x v="207"/>
    <s v="1001"/>
    <s v="1581001-00"/>
    <x v="201"/>
    <d v="2004-01-28T00:00:00"/>
    <n v="9151066"/>
    <n v="1578650"/>
    <n v="10729716"/>
    <m/>
    <n v="28208"/>
    <m/>
    <m/>
    <m/>
    <m/>
    <m/>
    <m/>
    <m/>
    <m/>
    <m/>
    <m/>
    <n v="10757924"/>
    <n v="10757924"/>
    <n v="10757924"/>
    <s v="Pinole"/>
    <s v="Elementary"/>
    <s v="mph1a"/>
    <s v="Elementary Phase 1A"/>
    <s v="Elementary Phase 1A"/>
    <n v="1"/>
    <x v="0"/>
    <s v="Measure M Projects"/>
  </r>
  <r>
    <x v="35"/>
    <s v="Stewart"/>
    <x v="208"/>
    <s v="1004"/>
    <s v="1581004-00"/>
    <x v="202"/>
    <d v="2002-04-24T00:00:00"/>
    <n v="2000000"/>
    <n v="989661"/>
    <n v="2989661"/>
    <m/>
    <n v="0"/>
    <m/>
    <m/>
    <m/>
    <m/>
    <m/>
    <m/>
    <m/>
    <m/>
    <m/>
    <m/>
    <n v="2989661"/>
    <n v="2989661"/>
    <n v="2989661"/>
    <s v="Pinole"/>
    <s v="Elementary"/>
    <s v="STEW"/>
    <s v="Stewart Portables"/>
    <s v="Stewart Portables"/>
    <n v="2"/>
    <x v="0"/>
    <s v="Measure M Projects"/>
  </r>
  <r>
    <x v="35"/>
    <s v="Stewart"/>
    <x v="209"/>
    <s v="1005"/>
    <s v="1581005-00"/>
    <x v="203"/>
    <d v="2002-04-24T00:00:00"/>
    <n v="236"/>
    <n v="277"/>
    <n v="513"/>
    <m/>
    <n v="0"/>
    <m/>
    <m/>
    <m/>
    <m/>
    <m/>
    <m/>
    <m/>
    <m/>
    <m/>
    <m/>
    <n v="513"/>
    <n v="513"/>
    <n v="513"/>
    <s v="Pinole"/>
    <s v="Elementary"/>
    <s v="QS"/>
    <s v="Quick Start Projects"/>
    <s v="Quick Start Projects"/>
    <n v="3"/>
    <x v="0"/>
    <s v="Measure M Projects"/>
  </r>
  <r>
    <x v="35"/>
    <s v="Stewart"/>
    <x v="210"/>
    <s v="1008"/>
    <s v="1581008-00"/>
    <x v="204"/>
    <d v="2004-10-20T00:00:00"/>
    <n v="166589"/>
    <n v="206406"/>
    <n v="372995"/>
    <m/>
    <n v="0"/>
    <m/>
    <m/>
    <m/>
    <m/>
    <m/>
    <m/>
    <m/>
    <m/>
    <m/>
    <m/>
    <n v="372995"/>
    <n v="372995"/>
    <n v="372995"/>
    <s v="Pinole"/>
    <s v="Elementary"/>
    <s v="M_F&amp;E"/>
    <s v="Furniture &amp; Equipment"/>
    <s v="Furniture &amp; Equipment"/>
    <n v="4"/>
    <x v="0"/>
    <s v="Measure M Projects"/>
  </r>
  <r>
    <x v="35"/>
    <s v="Stewart"/>
    <x v="211"/>
    <s v="1009"/>
    <s v="1581009-00"/>
    <x v="205"/>
    <d v="2004-10-20T00:00:00"/>
    <n v="209531"/>
    <n v="-15316"/>
    <n v="194215"/>
    <m/>
    <n v="0"/>
    <m/>
    <m/>
    <m/>
    <m/>
    <m/>
    <m/>
    <m/>
    <m/>
    <m/>
    <m/>
    <n v="194215"/>
    <n v="194215"/>
    <n v="194215"/>
    <s v="Pinole"/>
    <s v="Elementary"/>
    <s v="ERT_M"/>
    <s v="Network and Technology"/>
    <s v="Network and Technology"/>
    <n v="5"/>
    <x v="0"/>
    <s v="Measure M Projects"/>
  </r>
  <r>
    <x v="35"/>
    <s v="Stewart"/>
    <x v="212"/>
    <s v="1010"/>
    <s v="1581010-00"/>
    <x v="206"/>
    <d v="2006-05-23T00:00:00"/>
    <n v="824326"/>
    <n v="1180718"/>
    <n v="2005044"/>
    <m/>
    <n v="0"/>
    <m/>
    <m/>
    <m/>
    <m/>
    <m/>
    <m/>
    <m/>
    <m/>
    <m/>
    <m/>
    <n v="2005044"/>
    <n v="2005044"/>
    <n v="2005044"/>
    <s v="Pinole"/>
    <s v="Elementary"/>
    <s v="m_add"/>
    <s v="Additional Projects"/>
    <s v="Additional Projects"/>
    <n v="3"/>
    <x v="0"/>
    <s v="Measure M Projects"/>
  </r>
  <r>
    <x v="35"/>
    <s v="Stewart"/>
    <x v="213"/>
    <s v="1011"/>
    <s v="1581011-00"/>
    <x v="207"/>
    <d v="2006-03-20T00:00:00"/>
    <n v="198953"/>
    <n v="41645"/>
    <n v="240598"/>
    <m/>
    <n v="0"/>
    <m/>
    <m/>
    <m/>
    <m/>
    <m/>
    <m/>
    <m/>
    <m/>
    <m/>
    <m/>
    <n v="240598"/>
    <n v="240598"/>
    <n v="240598"/>
    <s v="Pinole"/>
    <s v="Elementary"/>
    <s v="KITCH"/>
    <s v="Community Kitchens"/>
    <s v="Community Kitchens"/>
    <n v="3"/>
    <x v="0"/>
    <s v="Measure M Projects"/>
  </r>
  <r>
    <x v="35"/>
    <s v="Stewart"/>
    <x v="214"/>
    <s v="1223"/>
    <s v="1581223-00"/>
    <x v="208"/>
    <d v="2011-08-25T00:00:00"/>
    <n v="159726.04999999999"/>
    <n v="0"/>
    <n v="159726.04999999999"/>
    <m/>
    <n v="3518.9500000000116"/>
    <m/>
    <m/>
    <m/>
    <m/>
    <m/>
    <m/>
    <m/>
    <m/>
    <m/>
    <m/>
    <n v="163245"/>
    <n v="163245"/>
    <n v="163245"/>
    <s v="Pinole"/>
    <s v="Elementary"/>
    <s v="JRES"/>
    <s v="Restroom Repair"/>
    <s v="Restroom Repair"/>
    <n v="3"/>
    <x v="1"/>
    <s v="Measure J Projects"/>
  </r>
  <r>
    <x v="36"/>
    <s v="Tara Hills"/>
    <x v="215"/>
    <s v="1002"/>
    <s v="1591002-00"/>
    <x v="209"/>
    <d v="2004-01-28T00:00:00"/>
    <n v="11809574"/>
    <n v="207537"/>
    <n v="12017111"/>
    <m/>
    <n v="1367"/>
    <m/>
    <m/>
    <m/>
    <m/>
    <m/>
    <m/>
    <m/>
    <m/>
    <m/>
    <m/>
    <n v="12018478"/>
    <n v="12018478"/>
    <n v="12018478"/>
    <s v="Unincorporated"/>
    <s v="Elementary"/>
    <s v="mph1b"/>
    <s v="Elementary Phase 1B"/>
    <s v="Elementary Phase 1B"/>
    <n v="1"/>
    <x v="0"/>
    <s v="Measure M Projects"/>
  </r>
  <r>
    <x v="36"/>
    <s v="Tara Hills"/>
    <x v="216"/>
    <s v="1005"/>
    <s v="1591005-00"/>
    <x v="210"/>
    <d v="2002-04-24T00:00:00"/>
    <n v="9463"/>
    <n v="10556"/>
    <n v="20019"/>
    <m/>
    <n v="0"/>
    <m/>
    <m/>
    <m/>
    <m/>
    <m/>
    <m/>
    <m/>
    <m/>
    <m/>
    <m/>
    <n v="20019"/>
    <n v="20019"/>
    <n v="20019"/>
    <s v="Unincorporated"/>
    <s v="Elementary"/>
    <s v="QS"/>
    <s v="Quick Start Projects"/>
    <s v="Quick Start Projects"/>
    <n v="3"/>
    <x v="0"/>
    <s v="Measure M Projects"/>
  </r>
  <r>
    <x v="36"/>
    <s v="Tara Hills"/>
    <x v="217"/>
    <s v="1008"/>
    <s v="1591008-00"/>
    <x v="211"/>
    <d v="2004-10-20T00:00:00"/>
    <n v="219351"/>
    <n v="159551"/>
    <n v="378902"/>
    <m/>
    <n v="0"/>
    <m/>
    <m/>
    <m/>
    <m/>
    <m/>
    <m/>
    <m/>
    <m/>
    <m/>
    <m/>
    <n v="378902"/>
    <n v="378902"/>
    <n v="378902"/>
    <s v="Unincorporated"/>
    <s v="Elementary"/>
    <s v="M_F&amp;E"/>
    <s v="Furniture &amp; Equipment"/>
    <s v="Furniture &amp; Equipment"/>
    <n v="4"/>
    <x v="0"/>
    <s v="Measure M Projects"/>
  </r>
  <r>
    <x v="36"/>
    <s v="Tara Hills"/>
    <x v="218"/>
    <s v="1009"/>
    <s v="1591009-00"/>
    <x v="212"/>
    <d v="2004-10-20T00:00:00"/>
    <n v="15077"/>
    <n v="126776"/>
    <n v="141853"/>
    <m/>
    <n v="0"/>
    <m/>
    <m/>
    <m/>
    <m/>
    <m/>
    <m/>
    <m/>
    <m/>
    <m/>
    <m/>
    <n v="141853"/>
    <n v="141853"/>
    <n v="141853"/>
    <s v="Unincorporated"/>
    <s v="Elementary"/>
    <s v="ERT_M"/>
    <s v="Network and Technology"/>
    <s v="Network and Technology"/>
    <n v="5"/>
    <x v="0"/>
    <s v="Measure M Projects"/>
  </r>
  <r>
    <x v="36"/>
    <s v="Tara Hills"/>
    <x v="219"/>
    <s v="1010"/>
    <s v="1591010-00"/>
    <x v="213"/>
    <d v="2006-05-23T00:00:00"/>
    <n v="1871359"/>
    <n v="103713"/>
    <n v="1975072"/>
    <m/>
    <n v="0"/>
    <m/>
    <m/>
    <m/>
    <m/>
    <m/>
    <m/>
    <m/>
    <m/>
    <m/>
    <m/>
    <n v="1975072"/>
    <n v="1975072"/>
    <n v="1975072"/>
    <s v="Unincorporated"/>
    <s v="Elementary"/>
    <s v="m_add"/>
    <s v="Additional Projects"/>
    <s v="Additional Projects"/>
    <n v="3"/>
    <x v="0"/>
    <s v="Measure M Projects"/>
  </r>
  <r>
    <x v="36"/>
    <s v="Tara Hills"/>
    <x v="220"/>
    <s v="1011"/>
    <s v="1591011-00"/>
    <x v="214"/>
    <d v="2006-03-20T00:00:00"/>
    <n v="206502"/>
    <n v="23267"/>
    <n v="229769"/>
    <m/>
    <n v="0"/>
    <m/>
    <m/>
    <m/>
    <m/>
    <m/>
    <m/>
    <m/>
    <m/>
    <m/>
    <m/>
    <n v="229769"/>
    <n v="229769"/>
    <n v="229769"/>
    <s v="Unincorporated"/>
    <s v="Elementary"/>
    <s v="KITCH"/>
    <s v="Community Kitchens"/>
    <s v="Community Kitchens"/>
    <n v="3"/>
    <x v="0"/>
    <s v="Measure M Projects"/>
  </r>
  <r>
    <x v="36"/>
    <s v="Tara Hills"/>
    <x v="221"/>
    <s v="1218"/>
    <s v="1591218-00"/>
    <x v="215"/>
    <d v="2010-08-24T00:00:00"/>
    <n v="5896.74"/>
    <n v="0"/>
    <n v="5896.74"/>
    <m/>
    <n v="0"/>
    <m/>
    <m/>
    <m/>
    <m/>
    <m/>
    <m/>
    <m/>
    <m/>
    <m/>
    <m/>
    <n v="5896.74"/>
    <n v="5896.74"/>
    <n v="5896.74"/>
    <s v="Unincorporated"/>
    <s v="Elementary"/>
    <s v="JCAP"/>
    <s v="Deferred Capital Projects"/>
    <s v="Deferred Capital Projects"/>
    <n v="3"/>
    <x v="1"/>
    <s v="Measure J Projects"/>
  </r>
  <r>
    <x v="36"/>
    <s v="Tara Hills"/>
    <x v="222"/>
    <s v="1223"/>
    <s v="1591223-01"/>
    <x v="216"/>
    <d v="2011-08-25T00:00:00"/>
    <n v="23712.74"/>
    <n v="0"/>
    <n v="23712.74"/>
    <m/>
    <n v="395739.26"/>
    <m/>
    <m/>
    <m/>
    <m/>
    <m/>
    <m/>
    <m/>
    <m/>
    <m/>
    <m/>
    <n v="419452"/>
    <n v="419452"/>
    <n v="419452"/>
    <s v="Unincorporated"/>
    <s v="Elementary"/>
    <s v="JRES"/>
    <s v="Restroom Repair"/>
    <s v="Restroom Repair"/>
    <n v="3"/>
    <x v="1"/>
    <s v="Measure J Projects"/>
  </r>
  <r>
    <x v="37"/>
    <s v="Valley View"/>
    <x v="223"/>
    <s v="1005"/>
    <s v="1601005-00"/>
    <x v="217"/>
    <d v="2002-04-24T00:00:00"/>
    <n v="156143"/>
    <n v="194951"/>
    <n v="351094"/>
    <m/>
    <n v="0"/>
    <m/>
    <m/>
    <m/>
    <m/>
    <m/>
    <m/>
    <m/>
    <m/>
    <m/>
    <m/>
    <n v="351094"/>
    <n v="351094"/>
    <n v="351094"/>
    <s v="Richmond"/>
    <s v="Elementary"/>
    <s v="QS"/>
    <s v="Quick Start Projects"/>
    <s v="Quick Start Projects"/>
    <n v="3"/>
    <x v="0"/>
    <s v="Measure M Projects"/>
  </r>
  <r>
    <x v="37"/>
    <s v="Valley View"/>
    <x v="224"/>
    <s v="1009"/>
    <s v="1601009-00"/>
    <x v="218"/>
    <d v="2004-10-20T00:00:00"/>
    <n v="12596"/>
    <n v="24770"/>
    <n v="37366"/>
    <m/>
    <n v="0"/>
    <m/>
    <m/>
    <m/>
    <m/>
    <m/>
    <m/>
    <m/>
    <m/>
    <m/>
    <m/>
    <n v="37366"/>
    <n v="37366"/>
    <n v="37366"/>
    <s v="Richmond"/>
    <s v="Elementary"/>
    <s v="ERT_M"/>
    <s v="Network and Technology"/>
    <s v="Network and Technology"/>
    <n v="5"/>
    <x v="0"/>
    <s v="Measure M Projects"/>
  </r>
  <r>
    <x v="37"/>
    <s v="Valley View"/>
    <x v="225"/>
    <s v="1010"/>
    <s v="1601010-00"/>
    <x v="219"/>
    <m/>
    <n v="0"/>
    <n v="134552"/>
    <n v="134552"/>
    <m/>
    <n v="0"/>
    <m/>
    <m/>
    <m/>
    <m/>
    <m/>
    <m/>
    <m/>
    <m/>
    <m/>
    <m/>
    <n v="134552"/>
    <n v="134552"/>
    <n v="134552"/>
    <s v="Richmond"/>
    <s v="Elementary"/>
    <s v="m_add"/>
    <s v="Additional Projects"/>
    <s v="Additional Projects"/>
    <n v="3"/>
    <x v="0"/>
    <s v="Measure M Projects"/>
  </r>
  <r>
    <x v="37"/>
    <s v="Valley View"/>
    <x v="226"/>
    <s v="1218"/>
    <s v="1601218-00"/>
    <x v="220"/>
    <d v="2010-08-24T00:00:00"/>
    <n v="4797.41"/>
    <n v="0"/>
    <n v="4797.41"/>
    <m/>
    <n v="0"/>
    <m/>
    <m/>
    <m/>
    <m/>
    <m/>
    <m/>
    <m/>
    <m/>
    <m/>
    <m/>
    <n v="4797.41"/>
    <n v="4797.41"/>
    <n v="4797.41"/>
    <s v="Richmond"/>
    <s v="Elementary"/>
    <s v="JCAP"/>
    <s v="Deferred Capital Projects"/>
    <s v="Deferred Capital Projects"/>
    <n v="3"/>
    <x v="1"/>
    <s v="Measure J Projects"/>
  </r>
  <r>
    <x v="37"/>
    <s v="Valley View"/>
    <x v="227"/>
    <s v="1382"/>
    <s v="1601382-01"/>
    <x v="221"/>
    <d v="2004-01-28T00:00:00"/>
    <n v="10143869"/>
    <n v="23922514"/>
    <n v="34066383"/>
    <m/>
    <m/>
    <m/>
    <m/>
    <m/>
    <m/>
    <m/>
    <m/>
    <m/>
    <m/>
    <m/>
    <m/>
    <n v="34066383"/>
    <n v="34066383"/>
    <n v="34066383"/>
    <s v="Richmond"/>
    <s v="Elementary"/>
    <s v="D2010"/>
    <s v="School Renovation"/>
    <s v="Valley View"/>
    <n v="1"/>
    <x v="2"/>
    <s v="Msr D2010 Projects"/>
  </r>
  <r>
    <x v="37"/>
    <s v="Valley View"/>
    <x v="228"/>
    <s v="1394"/>
    <s v="1601394-00"/>
    <x v="222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TCH"/>
    <s v="Network and Technology"/>
    <s v="Network and Technology"/>
    <n v="5"/>
    <x v="2"/>
    <s v="Msr D2010 Projects"/>
  </r>
  <r>
    <x v="37"/>
    <s v="Valley View"/>
    <x v="229"/>
    <s v="1397"/>
    <s v="1601397-00"/>
    <x v="223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F&amp;E"/>
    <s v="Furniture &amp; Equipment"/>
    <s v="Furniture &amp; Equipment"/>
    <n v="4"/>
    <x v="2"/>
    <s v="Msr D2010 Projects"/>
  </r>
  <r>
    <x v="38"/>
    <s v="Verde"/>
    <x v="230"/>
    <s v="1001"/>
    <s v="1621001-00"/>
    <x v="224"/>
    <d v="2004-01-28T00:00:00"/>
    <n v="13355939"/>
    <n v="612777"/>
    <n v="13968716"/>
    <m/>
    <n v="34573"/>
    <m/>
    <m/>
    <m/>
    <m/>
    <m/>
    <m/>
    <m/>
    <m/>
    <m/>
    <m/>
    <n v="14003289"/>
    <n v="14003289"/>
    <n v="14003289"/>
    <s v="Unincorporated"/>
    <s v="Elementary"/>
    <s v="mph1a"/>
    <s v="Elementary Phase 1A"/>
    <s v="Elementary Phase 1A"/>
    <n v="1"/>
    <x v="0"/>
    <s v="Measure M Projects"/>
  </r>
  <r>
    <x v="38"/>
    <s v="Verde"/>
    <x v="231"/>
    <s v="1005"/>
    <s v="1621005-00"/>
    <x v="225"/>
    <d v="2002-04-24T00:00:00"/>
    <n v="12240"/>
    <n v="14012"/>
    <n v="26252"/>
    <m/>
    <n v="0"/>
    <m/>
    <m/>
    <m/>
    <m/>
    <m/>
    <m/>
    <m/>
    <m/>
    <m/>
    <m/>
    <n v="26252"/>
    <n v="26252"/>
    <n v="26252"/>
    <s v="Unincorporated"/>
    <s v="Elementary"/>
    <s v="QS"/>
    <s v="Quick Start Projects"/>
    <s v="Quick Start Projects"/>
    <n v="3"/>
    <x v="0"/>
    <s v="Measure M Projects"/>
  </r>
  <r>
    <x v="38"/>
    <s v="Verde"/>
    <x v="232"/>
    <s v="1008"/>
    <s v="1621008-00"/>
    <x v="226"/>
    <d v="2004-10-20T00:00:00"/>
    <n v="144971"/>
    <n v="94985"/>
    <n v="239956"/>
    <m/>
    <n v="0"/>
    <m/>
    <m/>
    <m/>
    <m/>
    <m/>
    <m/>
    <m/>
    <m/>
    <m/>
    <m/>
    <n v="239956"/>
    <n v="239956"/>
    <n v="239956"/>
    <s v="Unincorporated"/>
    <s v="Elementary"/>
    <s v="M_F&amp;E"/>
    <s v="Furniture &amp; Equipment"/>
    <s v="Furniture &amp; Equipment"/>
    <n v="4"/>
    <x v="0"/>
    <s v="Measure M Projects"/>
  </r>
  <r>
    <x v="38"/>
    <s v="Verde"/>
    <x v="233"/>
    <s v="1009"/>
    <s v="1621009-00"/>
    <x v="227"/>
    <d v="2004-10-20T00:00:00"/>
    <n v="234375"/>
    <n v="-49626"/>
    <n v="184749"/>
    <m/>
    <n v="0"/>
    <m/>
    <m/>
    <m/>
    <m/>
    <m/>
    <m/>
    <m/>
    <m/>
    <m/>
    <m/>
    <n v="184749"/>
    <n v="184749"/>
    <n v="184749"/>
    <s v="Unincorporated"/>
    <s v="Elementary"/>
    <s v="ERT_M"/>
    <s v="Network and Technology"/>
    <s v="Network and Technology"/>
    <n v="5"/>
    <x v="0"/>
    <s v="Measure M Projects"/>
  </r>
  <r>
    <x v="38"/>
    <s v="Verde"/>
    <x v="234"/>
    <s v="1010"/>
    <s v="1621010-00"/>
    <x v="228"/>
    <d v="2008-05-28T00:00:00"/>
    <n v="850000"/>
    <n v="164613"/>
    <n v="1014613"/>
    <m/>
    <n v="0"/>
    <m/>
    <m/>
    <m/>
    <m/>
    <m/>
    <m/>
    <m/>
    <m/>
    <m/>
    <m/>
    <n v="1014613"/>
    <n v="1014613"/>
    <n v="1014613"/>
    <s v="Unincorporated"/>
    <s v="Elementary"/>
    <s v="m_add"/>
    <s v="Additional Projects"/>
    <s v="Additional Projects"/>
    <n v="3"/>
    <x v="0"/>
    <s v="Measure M Projects"/>
  </r>
  <r>
    <x v="38"/>
    <s v="Verde"/>
    <x v="235"/>
    <s v="1011"/>
    <s v="1621011-00"/>
    <x v="229"/>
    <d v="2006-03-20T00:00:00"/>
    <n v="220079"/>
    <n v="28135"/>
    <n v="248214"/>
    <m/>
    <n v="0"/>
    <m/>
    <m/>
    <m/>
    <m/>
    <m/>
    <m/>
    <m/>
    <m/>
    <m/>
    <m/>
    <n v="248214"/>
    <n v="248214"/>
    <n v="248214"/>
    <s v="Unincorporated"/>
    <s v="Elementary"/>
    <s v="KITCH"/>
    <s v="Community Kitchens"/>
    <s v="Community Kitchens"/>
    <n v="3"/>
    <x v="0"/>
    <s v="Measure M Projects"/>
  </r>
  <r>
    <x v="38"/>
    <s v="Verde"/>
    <x v="236"/>
    <s v="1216"/>
    <s v="1621010-03"/>
    <x v="230"/>
    <d v="2011-08-24T00:00:00"/>
    <n v="167316"/>
    <n v="0"/>
    <n v="167316"/>
    <m/>
    <m/>
    <m/>
    <m/>
    <m/>
    <m/>
    <m/>
    <m/>
    <m/>
    <m/>
    <m/>
    <m/>
    <n v="167316"/>
    <n v="167316"/>
    <n v="167316"/>
    <s v="Unincorporated"/>
    <s v="Elementary"/>
    <s v="D2010"/>
    <s v="School Renovation"/>
    <s v="Verde ES Site Work"/>
    <n v="1"/>
    <x v="2"/>
    <s v="Msr D2010 Projects"/>
  </r>
  <r>
    <x v="38"/>
    <s v="Verde"/>
    <x v="237"/>
    <s v="1223"/>
    <s v="1621223-01"/>
    <x v="231"/>
    <d v="2011-08-25T00:00:00"/>
    <n v="374769.7"/>
    <n v="0"/>
    <n v="374769.7"/>
    <m/>
    <n v="-28118.700000000012"/>
    <m/>
    <m/>
    <m/>
    <m/>
    <m/>
    <m/>
    <m/>
    <m/>
    <m/>
    <m/>
    <n v="346651"/>
    <n v="346651"/>
    <n v="346651"/>
    <s v="Unincorporated"/>
    <s v="Elementary"/>
    <s v="JRES"/>
    <s v="Restroom Repair"/>
    <s v="Restroom Repair"/>
    <n v="3"/>
    <x v="1"/>
    <s v="Measure J Projects"/>
  </r>
  <r>
    <x v="39"/>
    <s v="Vista Hills"/>
    <x v="238"/>
    <s v="1003"/>
    <s v="1631003-00"/>
    <x v="232"/>
    <d v="2004-10-20T00:00:00"/>
    <n v="141449"/>
    <n v="-121234"/>
    <n v="20215"/>
    <m/>
    <n v="0"/>
    <m/>
    <m/>
    <m/>
    <m/>
    <m/>
    <m/>
    <m/>
    <m/>
    <m/>
    <m/>
    <n v="20215"/>
    <n v="20215"/>
    <n v="20215"/>
    <s v="San Pablo"/>
    <s v="Elementary"/>
    <s v="m_oth"/>
    <s v="Renovation Phase 2A - 3"/>
    <s v="Renovation Phase 2A - 3"/>
    <n v="2"/>
    <x v="0"/>
    <s v="Measure M Projects"/>
  </r>
  <r>
    <x v="39"/>
    <s v="Vista Hills"/>
    <x v="239"/>
    <s v="1009"/>
    <s v="1631009-00"/>
    <x v="233"/>
    <d v="2004-10-20T00:00:00"/>
    <n v="12596"/>
    <n v="22527"/>
    <n v="35123"/>
    <m/>
    <n v="0"/>
    <m/>
    <m/>
    <m/>
    <m/>
    <m/>
    <m/>
    <m/>
    <m/>
    <m/>
    <m/>
    <n v="35123"/>
    <n v="35123"/>
    <n v="35123"/>
    <s v="San Pablo"/>
    <s v="Elementary"/>
    <s v="ERT_M"/>
    <s v="Network and Technology"/>
    <s v="Network and Technology"/>
    <n v="5"/>
    <x v="0"/>
    <s v="Measure M Projects"/>
  </r>
  <r>
    <x v="39"/>
    <s v="Vista Hills"/>
    <x v="240"/>
    <s v="1010"/>
    <s v="1631010-00"/>
    <x v="234"/>
    <d v="2006-03-20T00:00:00"/>
    <n v="3500000"/>
    <n v="3040991"/>
    <n v="6540991"/>
    <m/>
    <n v="46714"/>
    <m/>
    <m/>
    <m/>
    <m/>
    <m/>
    <m/>
    <m/>
    <m/>
    <m/>
    <m/>
    <n v="6587705"/>
    <n v="6587705"/>
    <n v="6587705"/>
    <s v="San Pablo"/>
    <s v="Elementary"/>
    <s v="m_add"/>
    <s v="Additional Projects"/>
    <s v="Additional Projects"/>
    <n v="3"/>
    <x v="0"/>
    <s v="Measure M Projects"/>
  </r>
  <r>
    <x v="39"/>
    <s v="Vista Hills"/>
    <x v="241"/>
    <s v="1218"/>
    <s v="1631218-00"/>
    <x v="235"/>
    <d v="2010-08-24T00:00:00"/>
    <n v="1632.92"/>
    <n v="0"/>
    <n v="1632.92"/>
    <m/>
    <n v="20600"/>
    <m/>
    <m/>
    <m/>
    <m/>
    <m/>
    <m/>
    <m/>
    <m/>
    <m/>
    <m/>
    <n v="22232.92"/>
    <n v="22232.92"/>
    <n v="22232.92"/>
    <s v="San Pablo"/>
    <s v="Elementary"/>
    <s v="JCAP"/>
    <s v="Deferred Capital Projects"/>
    <s v="Deferred Capital Projects"/>
    <n v="3"/>
    <x v="1"/>
    <s v="Measure J Projects"/>
  </r>
  <r>
    <x v="40"/>
    <s v="Washington"/>
    <x v="242"/>
    <s v="1002"/>
    <s v="1641002-00"/>
    <x v="236"/>
    <d v="2004-01-28T00:00:00"/>
    <n v="13201441"/>
    <n v="1306891"/>
    <n v="14508332"/>
    <m/>
    <n v="0"/>
    <m/>
    <m/>
    <m/>
    <m/>
    <m/>
    <m/>
    <m/>
    <m/>
    <m/>
    <m/>
    <n v="14508332"/>
    <n v="14508332"/>
    <n v="14508332"/>
    <s v="Richmond"/>
    <s v="Elementary"/>
    <s v="mph1b"/>
    <s v="Elementary Phase 1B"/>
    <s v="Elementary Phase 1B"/>
    <n v="1"/>
    <x v="0"/>
    <s v="Measure M Projects"/>
  </r>
  <r>
    <x v="40"/>
    <s v="Washington"/>
    <x v="243"/>
    <s v="1005"/>
    <s v="1641005-00"/>
    <x v="237"/>
    <d v="2002-04-24T00:00:00"/>
    <n v="10230"/>
    <n v="11659"/>
    <n v="21889"/>
    <m/>
    <n v="0"/>
    <m/>
    <m/>
    <m/>
    <m/>
    <m/>
    <m/>
    <m/>
    <m/>
    <m/>
    <m/>
    <n v="21889"/>
    <n v="21889"/>
    <n v="21889"/>
    <s v="Richmond"/>
    <s v="Elementary"/>
    <s v="QS"/>
    <s v="Quick Start Projects"/>
    <s v="Quick Start Projects"/>
    <n v="3"/>
    <x v="0"/>
    <s v="Measure M Projects"/>
  </r>
  <r>
    <x v="40"/>
    <s v="Washington"/>
    <x v="244"/>
    <s v="1008"/>
    <s v="1641008-00"/>
    <x v="238"/>
    <d v="2004-10-20T00:00:00"/>
    <n v="250883"/>
    <n v="74719"/>
    <n v="325602"/>
    <m/>
    <n v="0"/>
    <m/>
    <m/>
    <m/>
    <m/>
    <m/>
    <m/>
    <m/>
    <m/>
    <m/>
    <m/>
    <n v="325602"/>
    <n v="325602"/>
    <n v="325602"/>
    <s v="Richmond"/>
    <s v="Elementary"/>
    <s v="M_F&amp;E"/>
    <s v="Furniture &amp; Equipment"/>
    <s v="Furniture &amp; Equipment"/>
    <n v="4"/>
    <x v="0"/>
    <s v="Measure M Projects"/>
  </r>
  <r>
    <x v="40"/>
    <s v="Washington"/>
    <x v="245"/>
    <s v="1009"/>
    <s v="1641009-00"/>
    <x v="239"/>
    <d v="2004-10-20T00:00:00"/>
    <n v="172145"/>
    <n v="16040"/>
    <n v="188185"/>
    <m/>
    <n v="0"/>
    <m/>
    <m/>
    <m/>
    <m/>
    <m/>
    <m/>
    <m/>
    <m/>
    <m/>
    <m/>
    <n v="188185"/>
    <n v="188185"/>
    <n v="188185"/>
    <s v="Richmond"/>
    <s v="Elementary"/>
    <s v="ERT_M"/>
    <s v="Network and Technology"/>
    <s v="Network and Technology"/>
    <n v="5"/>
    <x v="0"/>
    <s v="Measure M Projects"/>
  </r>
  <r>
    <x v="40"/>
    <s v="Washington"/>
    <x v="246"/>
    <s v="1010"/>
    <s v="1641010-00"/>
    <x v="240"/>
    <d v="2007-05-23T00:00:00"/>
    <n v="31269"/>
    <n v="-2292"/>
    <n v="28977"/>
    <m/>
    <n v="0"/>
    <m/>
    <m/>
    <m/>
    <m/>
    <m/>
    <m/>
    <m/>
    <m/>
    <m/>
    <m/>
    <n v="28977"/>
    <n v="28977"/>
    <n v="28977"/>
    <s v="Richmond"/>
    <s v="Elementary"/>
    <s v="m_add"/>
    <s v="Additional Projects"/>
    <s v="Additional Projects"/>
    <n v="3"/>
    <x v="0"/>
    <s v="Measure M Projects"/>
  </r>
  <r>
    <x v="40"/>
    <s v="Washington"/>
    <x v="247"/>
    <s v="1011"/>
    <s v="1641011-00"/>
    <x v="241"/>
    <d v="2006-03-20T00:00:00"/>
    <n v="251629"/>
    <n v="26929"/>
    <n v="278558"/>
    <m/>
    <n v="0"/>
    <m/>
    <m/>
    <m/>
    <m/>
    <m/>
    <m/>
    <m/>
    <m/>
    <m/>
    <m/>
    <n v="278558"/>
    <n v="278558"/>
    <n v="278558"/>
    <s v="Richmond"/>
    <s v="Elementary"/>
    <s v="KITCH"/>
    <s v="Community Kitchens"/>
    <s v="Community Kitchens"/>
    <n v="3"/>
    <x v="0"/>
    <s v="Measure M Projects"/>
  </r>
  <r>
    <x v="40"/>
    <s v="Washington"/>
    <x v="248"/>
    <s v="1223"/>
    <s v="1641223-08"/>
    <x v="242"/>
    <d v="2011-08-25T00:00:00"/>
    <n v="134122.9"/>
    <n v="0"/>
    <n v="134122.9"/>
    <m/>
    <n v="-6894.8999999999942"/>
    <m/>
    <m/>
    <m/>
    <m/>
    <m/>
    <m/>
    <m/>
    <m/>
    <m/>
    <m/>
    <n v="127228"/>
    <n v="127228"/>
    <n v="127228"/>
    <s v="Richmond"/>
    <s v="Elementary"/>
    <s v="JRES"/>
    <s v="Restroom Repair"/>
    <s v="Restroom Repair"/>
    <n v="3"/>
    <x v="1"/>
    <s v="Measure J Projects"/>
  </r>
  <r>
    <x v="41"/>
    <s v="Wilson"/>
    <x v="249"/>
    <s v="1005"/>
    <s v="1651005-00"/>
    <x v="243"/>
    <d v="2002-04-24T00:00:00"/>
    <n v="173183"/>
    <n v="218755"/>
    <n v="391938"/>
    <m/>
    <n v="0"/>
    <m/>
    <m/>
    <m/>
    <m/>
    <m/>
    <m/>
    <m/>
    <m/>
    <m/>
    <m/>
    <n v="391938"/>
    <n v="391938"/>
    <n v="391938"/>
    <s v="Richmond"/>
    <s v="Elementary"/>
    <s v="QS"/>
    <s v="Quick Start Projects"/>
    <s v="Quick Start Projects"/>
    <n v="3"/>
    <x v="0"/>
    <s v="Measure M Projects"/>
  </r>
  <r>
    <x v="41"/>
    <s v="Wilson"/>
    <x v="250"/>
    <s v="1009"/>
    <s v="1651009-00"/>
    <x v="244"/>
    <d v="2004-10-20T00:00:00"/>
    <n v="13788"/>
    <n v="5088"/>
    <n v="18876"/>
    <m/>
    <n v="0"/>
    <m/>
    <m/>
    <m/>
    <m/>
    <m/>
    <m/>
    <m/>
    <m/>
    <m/>
    <m/>
    <n v="18876"/>
    <n v="18876"/>
    <n v="18876"/>
    <s v="Richmond"/>
    <s v="Elementary"/>
    <s v="ERT_M"/>
    <s v="Network and Technology"/>
    <s v="Network and Technology"/>
    <n v="5"/>
    <x v="0"/>
    <s v="Measure M Projects"/>
  </r>
  <r>
    <x v="41"/>
    <s v="Wilson"/>
    <x v="251"/>
    <s v="1010"/>
    <s v="1651010-00"/>
    <x v="245"/>
    <m/>
    <n v="0"/>
    <n v="48770"/>
    <n v="48770"/>
    <m/>
    <n v="0"/>
    <m/>
    <m/>
    <m/>
    <m/>
    <m/>
    <m/>
    <m/>
    <m/>
    <m/>
    <m/>
    <n v="48770"/>
    <n v="48770"/>
    <n v="48770"/>
    <s v="Richmond"/>
    <s v="Elementary"/>
    <s v="m_add"/>
    <s v="Additional Projects"/>
    <s v="Additional Projects"/>
    <n v="3"/>
    <x v="0"/>
    <s v="Measure M Projects"/>
  </r>
  <r>
    <x v="41"/>
    <s v="Wilson"/>
    <x v="252"/>
    <s v="1384"/>
    <s v="1651384-01"/>
    <x v="246"/>
    <d v="2004-01-28T00:00:00"/>
    <n v="12646914"/>
    <n v="21353086"/>
    <n v="34000000"/>
    <m/>
    <m/>
    <m/>
    <m/>
    <m/>
    <n v="15000000"/>
    <m/>
    <m/>
    <m/>
    <m/>
    <m/>
    <m/>
    <n v="49000000"/>
    <n v="49000000"/>
    <n v="49000000"/>
    <s v="Richmond"/>
    <s v="Elementary"/>
    <s v="D2010"/>
    <s v="School Renovation"/>
    <s v="Wilson"/>
    <n v="1"/>
    <x v="2"/>
    <s v="Msr D2010 Projects"/>
  </r>
  <r>
    <x v="41"/>
    <s v="Wilson"/>
    <x v="253"/>
    <s v="1394"/>
    <s v="1651394-00"/>
    <x v="247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TCH"/>
    <s v="Network and Technology"/>
    <s v="Network and Technology"/>
    <n v="5"/>
    <x v="2"/>
    <s v="Msr D2010 Projects"/>
  </r>
  <r>
    <x v="41"/>
    <s v="Wilson"/>
    <x v="254"/>
    <s v="1397"/>
    <s v="1651397-00"/>
    <x v="248"/>
    <d v="2011-06-22T00:00:00"/>
    <n v="400000"/>
    <n v="0"/>
    <n v="400000"/>
    <m/>
    <m/>
    <m/>
    <m/>
    <m/>
    <m/>
    <m/>
    <m/>
    <m/>
    <m/>
    <m/>
    <m/>
    <n v="400000"/>
    <n v="400000"/>
    <n v="400000"/>
    <s v="Richmond"/>
    <s v="Elementary"/>
    <s v="D2F&amp;E"/>
    <s v="Furniture &amp; Equipment"/>
    <s v="Furniture &amp; Equipment"/>
    <n v="4"/>
    <x v="2"/>
    <s v="Msr D2010 Projects"/>
  </r>
  <r>
    <x v="41"/>
    <s v="Wilson"/>
    <x v="255"/>
    <s v="1612"/>
    <s v="1651612-03"/>
    <x v="249"/>
    <d v="2011-06-22T00:00:00"/>
    <n v="40000"/>
    <n v="0"/>
    <n v="40000"/>
    <m/>
    <m/>
    <m/>
    <m/>
    <m/>
    <m/>
    <m/>
    <m/>
    <m/>
    <m/>
    <m/>
    <m/>
    <n v="40000"/>
    <n v="40000"/>
    <n v="40000"/>
    <s v="Richmond"/>
    <s v="Elementary"/>
    <s v="D2DfCp"/>
    <s v="Deferred Capital Projects"/>
    <s v="Deferred Capital Projects"/>
    <n v="3"/>
    <x v="2"/>
    <s v="Msr D2010 Projects"/>
  </r>
  <r>
    <x v="42"/>
    <s v="West Hercules Elementary"/>
    <x v="256"/>
    <s v="1003"/>
    <s v="1801003-00"/>
    <x v="250"/>
    <d v="2004-01-28T00:00:00"/>
    <n v="28716768"/>
    <n v="-28500083"/>
    <n v="216685"/>
    <m/>
    <n v="0"/>
    <m/>
    <m/>
    <m/>
    <m/>
    <m/>
    <m/>
    <m/>
    <m/>
    <m/>
    <m/>
    <n v="216685"/>
    <n v="216685"/>
    <n v="216685"/>
    <s v="Hercules"/>
    <s v="Elementary"/>
    <s v="m_oth"/>
    <s v="Renovation Phase 2A - 3"/>
    <s v="Renovation Phase 2A - 3"/>
    <n v="2"/>
    <x v="0"/>
    <s v="Measure M Projects"/>
  </r>
  <r>
    <x v="43"/>
    <s v="Harbour Way  Com Day"/>
    <x v="257"/>
    <s v="1108"/>
    <s v="1911108-00"/>
    <x v="251"/>
    <d v="2004-10-20T00:00:00"/>
    <n v="121638"/>
    <n v="0"/>
    <n v="121639"/>
    <m/>
    <n v="0"/>
    <m/>
    <m/>
    <m/>
    <m/>
    <m/>
    <m/>
    <m/>
    <m/>
    <m/>
    <m/>
    <n v="121639"/>
    <n v="121639"/>
    <n v="121639"/>
    <s v="Unincorporated"/>
    <s v="Other"/>
    <s v="d_oth"/>
    <s v="Phase 2A - 3"/>
    <s v="Phase 2A - 3"/>
    <n v="2"/>
    <x v="3"/>
    <s v="Measure D Projects"/>
  </r>
  <r>
    <x v="44"/>
    <s v="Adams MS"/>
    <x v="258"/>
    <s v="1108"/>
    <s v="2021108-00"/>
    <x v="252"/>
    <d v="2004-10-20T00:00:00"/>
    <n v="431707"/>
    <n v="55311"/>
    <n v="487018"/>
    <m/>
    <n v="0"/>
    <m/>
    <m/>
    <m/>
    <m/>
    <m/>
    <m/>
    <m/>
    <m/>
    <m/>
    <m/>
    <n v="487018"/>
    <n v="487018"/>
    <n v="487018"/>
    <s v="Unincorporated"/>
    <s v="Middle School"/>
    <s v="d_oth"/>
    <s v="Phase 2A - 3"/>
    <s v="Phase 2A - 3"/>
    <n v="2"/>
    <x v="3"/>
    <s v="Measure D Projects"/>
  </r>
  <r>
    <x v="44"/>
    <s v="Adams MS"/>
    <x v="259"/>
    <s v="1111"/>
    <s v="2021111-00"/>
    <x v="253"/>
    <d v="2004-10-20T00:00:00"/>
    <n v="271953"/>
    <n v="-68889"/>
    <n v="203064"/>
    <m/>
    <n v="0"/>
    <m/>
    <m/>
    <m/>
    <m/>
    <m/>
    <m/>
    <m/>
    <m/>
    <m/>
    <m/>
    <n v="203064"/>
    <n v="203064"/>
    <n v="203064"/>
    <s v="Unincorporated"/>
    <s v="Middle School"/>
    <s v="ERT_D"/>
    <s v="Network and Technology"/>
    <s v="Network and Technology"/>
    <n v="5"/>
    <x v="3"/>
    <s v="Measure D Projects"/>
  </r>
  <r>
    <x v="45"/>
    <s v="Crespi MS"/>
    <x v="260"/>
    <s v="1108"/>
    <s v="2061108-00"/>
    <x v="254"/>
    <d v="2004-10-20T00:00:00"/>
    <n v="399138"/>
    <n v="0"/>
    <n v="399139"/>
    <m/>
    <n v="0"/>
    <m/>
    <m/>
    <m/>
    <m/>
    <m/>
    <m/>
    <m/>
    <m/>
    <m/>
    <m/>
    <n v="399139"/>
    <n v="399139"/>
    <n v="399139"/>
    <s v="El Sobrante"/>
    <s v="Middle School"/>
    <s v="d_oth"/>
    <s v="Phase 2A - 3"/>
    <s v="Phase 2A - 3"/>
    <n v="2"/>
    <x v="3"/>
    <s v="Measure D Projects"/>
  </r>
  <r>
    <x v="45"/>
    <s v="Crespi MS"/>
    <x v="261"/>
    <s v="1111"/>
    <s v="2061111-00"/>
    <x v="255"/>
    <d v="2004-10-20T00:00:00"/>
    <n v="43793"/>
    <n v="3313"/>
    <n v="47106"/>
    <m/>
    <n v="0"/>
    <m/>
    <m/>
    <m/>
    <m/>
    <m/>
    <m/>
    <m/>
    <m/>
    <m/>
    <m/>
    <n v="47106"/>
    <n v="47106"/>
    <n v="47106"/>
    <s v="El Sobrante"/>
    <s v="Middle School"/>
    <s v="ERT_D"/>
    <s v="Network and Technology"/>
    <s v="Network and Technology"/>
    <n v="5"/>
    <x v="3"/>
    <s v="Measure D Projects"/>
  </r>
  <r>
    <x v="45"/>
    <s v="Crespi MS"/>
    <x v="262"/>
    <s v="1218"/>
    <s v="2061218-00"/>
    <x v="256"/>
    <d v="2010-08-24T00:00:00"/>
    <n v="337778.58"/>
    <n v="0"/>
    <n v="337778.58"/>
    <m/>
    <n v="0"/>
    <m/>
    <m/>
    <m/>
    <m/>
    <m/>
    <m/>
    <m/>
    <m/>
    <m/>
    <m/>
    <n v="337778.58"/>
    <n v="337778.58"/>
    <n v="337778.58"/>
    <s v="El Sobrante"/>
    <s v="Middle School"/>
    <s v="JCAP"/>
    <s v="Deferred Capital Projects"/>
    <s v="Deferred Capital Projects"/>
    <n v="3"/>
    <x v="1"/>
    <s v="Measure J Projects"/>
  </r>
  <r>
    <x v="45"/>
    <s v="Crespi MS"/>
    <x v="263"/>
    <s v="1612"/>
    <s v="2061612-01"/>
    <x v="257"/>
    <d v="2011-06-22T00:00:00"/>
    <n v="425000"/>
    <n v="0"/>
    <n v="425000"/>
    <m/>
    <m/>
    <m/>
    <m/>
    <m/>
    <m/>
    <m/>
    <m/>
    <m/>
    <m/>
    <m/>
    <m/>
    <n v="425000"/>
    <n v="425000"/>
    <n v="425000"/>
    <s v="El Sobrante"/>
    <s v="Middle School"/>
    <s v="D2DfCp"/>
    <s v="Deferred Capital Projects"/>
    <s v="Deferred Capital Projects"/>
    <n v="3"/>
    <x v="2"/>
    <s v="Msr D2010 Projects"/>
  </r>
  <r>
    <x v="46"/>
    <s v="Dejean MS"/>
    <x v="264"/>
    <s v="1111"/>
    <s v="2081111-00"/>
    <x v="258"/>
    <d v="2004-10-20T00:00:00"/>
    <n v="29764"/>
    <n v="184768"/>
    <n v="214532"/>
    <m/>
    <n v="0"/>
    <m/>
    <m/>
    <m/>
    <m/>
    <m/>
    <m/>
    <m/>
    <m/>
    <m/>
    <m/>
    <n v="214532"/>
    <n v="214532"/>
    <n v="214532"/>
    <s v="Richmond"/>
    <s v="Middle School"/>
    <s v="ERT_D"/>
    <s v="Network and Technology"/>
    <s v="Network and Technology"/>
    <n v="5"/>
    <x v="3"/>
    <s v="Measure D Projects"/>
  </r>
  <r>
    <x v="46"/>
    <s v="Dejean MS"/>
    <x v="265"/>
    <s v="1218"/>
    <s v="2081218-00"/>
    <x v="259"/>
    <d v="2010-08-24T00:00:00"/>
    <n v="35165.21"/>
    <n v="0"/>
    <n v="35165.21"/>
    <m/>
    <n v="0"/>
    <m/>
    <m/>
    <m/>
    <m/>
    <m/>
    <m/>
    <m/>
    <m/>
    <m/>
    <m/>
    <n v="35165.21"/>
    <n v="35165.21"/>
    <n v="35165.21"/>
    <s v="Richmond"/>
    <s v="Middle School"/>
    <s v="JCAP"/>
    <s v="Deferred Capital Projects"/>
    <s v="Deferred Capital Projects"/>
    <n v="3"/>
    <x v="1"/>
    <s v="Measure J Projects"/>
  </r>
  <r>
    <x v="46"/>
    <s v="Dejean MS"/>
    <x v="266"/>
    <s v="10045"/>
    <s v="20810045-01"/>
    <x v="260"/>
    <m/>
    <m/>
    <m/>
    <m/>
    <m/>
    <n v="0"/>
    <m/>
    <m/>
    <m/>
    <m/>
    <m/>
    <m/>
    <m/>
    <m/>
    <n v="230000"/>
    <m/>
    <n v="230000"/>
    <n v="35165.21"/>
    <n v="0"/>
    <s v="Richmond"/>
    <s v="Middle School"/>
    <s v="JCAP"/>
    <s v="Deferred Capital Projects"/>
    <s v="Deferred Capital Projects"/>
    <n v="3"/>
    <x v="1"/>
    <s v="Measure J Projects"/>
  </r>
  <r>
    <x v="47"/>
    <s v="Helms MS"/>
    <x v="267"/>
    <s v="1101"/>
    <s v="2101101-00"/>
    <x v="261"/>
    <d v="2004-01-28T00:00:00"/>
    <n v="60204265"/>
    <n v="18323202"/>
    <n v="78527467"/>
    <m/>
    <n v="7972533"/>
    <m/>
    <m/>
    <m/>
    <m/>
    <m/>
    <m/>
    <m/>
    <m/>
    <m/>
    <m/>
    <n v="86500000"/>
    <n v="86500000"/>
    <n v="86500000"/>
    <s v="San Pablo"/>
    <s v="Middle School"/>
    <s v="dph1a"/>
    <s v="Middle/High Renovation"/>
    <s v="Helms MS"/>
    <n v="0"/>
    <x v="3"/>
    <s v="Measure D Projects"/>
  </r>
  <r>
    <x v="47"/>
    <s v="Helms MS"/>
    <x v="268"/>
    <s v="1110"/>
    <s v="2101110-00"/>
    <x v="262"/>
    <d v="2004-10-20T00:00:00"/>
    <n v="767645"/>
    <n v="343201.76"/>
    <n v="1110846.76"/>
    <m/>
    <n v="0"/>
    <m/>
    <m/>
    <n v="-67435"/>
    <m/>
    <m/>
    <m/>
    <m/>
    <m/>
    <m/>
    <m/>
    <n v="1043411.76"/>
    <n v="1043412"/>
    <n v="1043411.76"/>
    <s v="San Pablo"/>
    <s v="Middle School"/>
    <s v="D_F&amp;E"/>
    <s v="Furniture &amp; Equipment"/>
    <s v="Furniture &amp; Equipment"/>
    <n v="4"/>
    <x v="3"/>
    <s v="Measure D Projects"/>
  </r>
  <r>
    <x v="47"/>
    <s v="Helms MS"/>
    <x v="269"/>
    <s v="1111"/>
    <s v="2101111-00"/>
    <x v="263"/>
    <d v="2004-10-20T00:00:00"/>
    <n v="316076"/>
    <n v="834636"/>
    <n v="1150712"/>
    <m/>
    <n v="0"/>
    <m/>
    <m/>
    <n v="-70090"/>
    <m/>
    <m/>
    <m/>
    <m/>
    <m/>
    <m/>
    <m/>
    <n v="1080622"/>
    <n v="1080622"/>
    <n v="1080622"/>
    <s v="San Pablo"/>
    <s v="Middle School"/>
    <s v="ERT_D"/>
    <s v="Network and Technology"/>
    <s v="Network and Technology"/>
    <n v="5"/>
    <x v="3"/>
    <s v="Measure D Projects"/>
  </r>
  <r>
    <x v="48"/>
    <s v="Hercules MS"/>
    <x v="270"/>
    <s v="1108"/>
    <s v="2111108-00"/>
    <x v="264"/>
    <d v="2004-10-20T00:00:00"/>
    <n v="594182"/>
    <n v="-85579"/>
    <n v="508603"/>
    <m/>
    <n v="0"/>
    <m/>
    <m/>
    <m/>
    <m/>
    <m/>
    <m/>
    <m/>
    <m/>
    <m/>
    <m/>
    <n v="508603"/>
    <n v="508603"/>
    <n v="508603"/>
    <s v="Hercules"/>
    <s v="Middle School"/>
    <s v="d_oth"/>
    <s v="Phase 2A - 3"/>
    <s v="Phase 2A - 3"/>
    <n v="2"/>
    <x v="3"/>
    <s v="Measure D Projects"/>
  </r>
  <r>
    <x v="48"/>
    <s v="Hercules MS"/>
    <x v="271"/>
    <s v="1111"/>
    <s v="2111111-00"/>
    <x v="265"/>
    <d v="2004-10-20T00:00:00"/>
    <n v="8800"/>
    <n v="-2177"/>
    <n v="6623"/>
    <m/>
    <n v="0"/>
    <m/>
    <m/>
    <m/>
    <m/>
    <m/>
    <m/>
    <m/>
    <m/>
    <m/>
    <m/>
    <n v="6623"/>
    <n v="6623"/>
    <n v="6623"/>
    <s v="Hercules"/>
    <s v="Middle School"/>
    <s v="ERT_D"/>
    <s v="Network and Technology"/>
    <s v="Network and Technology"/>
    <n v="5"/>
    <x v="3"/>
    <s v="Measure D Projects"/>
  </r>
  <r>
    <x v="49"/>
    <s v="Hercules MS"/>
    <x v="272"/>
    <s v="1394"/>
    <s v="2111394-03"/>
    <x v="266"/>
    <d v="2011-06-22T00:00:00"/>
    <n v="300000"/>
    <n v="0"/>
    <n v="300000"/>
    <m/>
    <m/>
    <m/>
    <m/>
    <s v="prj # chg"/>
    <m/>
    <m/>
    <m/>
    <m/>
    <m/>
    <m/>
    <m/>
    <n v="300000"/>
    <n v="300000"/>
    <n v="300000"/>
    <s v="Hercules"/>
    <s v="High School"/>
    <s v="D2TCH"/>
    <s v="Network and Technology"/>
    <s v="Network and Technology"/>
    <n v="5"/>
    <x v="2"/>
    <s v="Msr D2010 Projects"/>
  </r>
  <r>
    <x v="49"/>
    <s v="Hercules MS"/>
    <x v="273"/>
    <s v="1397"/>
    <s v="2111397-03"/>
    <x v="267"/>
    <d v="2011-06-22T00:00:00"/>
    <n v="300000"/>
    <n v="0"/>
    <n v="300000"/>
    <m/>
    <m/>
    <m/>
    <m/>
    <s v="prj # chg"/>
    <m/>
    <m/>
    <m/>
    <m/>
    <m/>
    <m/>
    <m/>
    <n v="300000"/>
    <n v="300000"/>
    <n v="300000"/>
    <s v="Hercules"/>
    <s v="High School"/>
    <s v="D2F&amp;E"/>
    <s v="Furniture &amp; Equipment"/>
    <s v="Furniture &amp; Equipment"/>
    <n v="4"/>
    <x v="2"/>
    <s v="Msr D2010 Projects"/>
  </r>
  <r>
    <x v="50"/>
    <s v="Pinole MS"/>
    <x v="274"/>
    <s v="1102"/>
    <s v="2121102-00"/>
    <x v="268"/>
    <d v="2004-01-28T00:00:00"/>
    <n v="38224930"/>
    <n v="13973429"/>
    <n v="52198359"/>
    <m/>
    <n v="0"/>
    <m/>
    <m/>
    <m/>
    <m/>
    <m/>
    <m/>
    <m/>
    <m/>
    <m/>
    <m/>
    <n v="52198359"/>
    <n v="52198359"/>
    <n v="52198359"/>
    <s v="Pinole"/>
    <s v="Middle School"/>
    <s v="dph1a"/>
    <s v="Middle/High Renovation"/>
    <s v="Pinole MS"/>
    <n v="0"/>
    <x v="3"/>
    <s v="Measure D Projects"/>
  </r>
  <r>
    <x v="50"/>
    <s v="Pinole MS"/>
    <x v="275"/>
    <s v="1110"/>
    <s v="2121110-00"/>
    <x v="269"/>
    <d v="2004-10-20T00:00:00"/>
    <n v="541342"/>
    <n v="144077.26"/>
    <n v="685419.26"/>
    <m/>
    <n v="0"/>
    <m/>
    <m/>
    <n v="53299"/>
    <m/>
    <m/>
    <m/>
    <m/>
    <m/>
    <m/>
    <m/>
    <n v="738718.26"/>
    <n v="956682"/>
    <n v="738718.26"/>
    <s v="Pinole"/>
    <s v="Middle School"/>
    <s v="D_F&amp;E"/>
    <s v="Furniture &amp; Equipment"/>
    <s v="Furniture &amp; Equipment"/>
    <n v="4"/>
    <x v="3"/>
    <s v="Measure D Projects"/>
  </r>
  <r>
    <x v="50"/>
    <s v="Pinole MS"/>
    <x v="276"/>
    <s v="1111"/>
    <s v="2121111-00"/>
    <x v="270"/>
    <d v="2004-10-20T00:00:00"/>
    <n v="62707"/>
    <n v="837617"/>
    <n v="900324"/>
    <m/>
    <n v="0"/>
    <m/>
    <m/>
    <n v="-268229"/>
    <m/>
    <m/>
    <m/>
    <m/>
    <m/>
    <m/>
    <m/>
    <n v="632095"/>
    <n v="632095"/>
    <n v="632095"/>
    <s v="Pinole"/>
    <s v="Middle School"/>
    <s v="ERT_D"/>
    <s v="Network and Technology"/>
    <s v="Network and Technology"/>
    <n v="5"/>
    <x v="3"/>
    <s v="Measure D Projects"/>
  </r>
  <r>
    <x v="51"/>
    <s v="Portola MS"/>
    <x v="277"/>
    <s v="1103"/>
    <s v="2141103-00"/>
    <x v="271"/>
    <d v="2004-01-28T00:00:00"/>
    <n v="37269307"/>
    <n v="19159747"/>
    <n v="56429054"/>
    <m/>
    <n v="0"/>
    <m/>
    <n v="12570946"/>
    <m/>
    <m/>
    <m/>
    <m/>
    <m/>
    <m/>
    <m/>
    <m/>
    <n v="69000000"/>
    <n v="69000000"/>
    <n v="69000000"/>
    <s v="El Cerrito"/>
    <s v="Middle School"/>
    <s v="dph1a"/>
    <s v="Middle/High Renovation"/>
    <s v="Portola MS"/>
    <n v="0"/>
    <x v="3"/>
    <s v="Measure D Projects"/>
  </r>
  <r>
    <x v="51"/>
    <s v="Portola MS"/>
    <x v="278"/>
    <s v="1110"/>
    <s v="2141110-00"/>
    <x v="272"/>
    <d v="2004-10-20T00:00:00"/>
    <n v="498894"/>
    <n v="277370.06000000006"/>
    <n v="776264.06"/>
    <m/>
    <n v="0"/>
    <m/>
    <m/>
    <n v="-22920"/>
    <m/>
    <m/>
    <m/>
    <m/>
    <m/>
    <m/>
    <m/>
    <n v="753344.06"/>
    <n v="753344"/>
    <n v="753344.06"/>
    <s v="El Cerrito"/>
    <s v="Middle School"/>
    <s v="D_F&amp;E"/>
    <s v="Furniture &amp; Equipment"/>
    <s v="Furniture &amp; Equipment"/>
    <n v="4"/>
    <x v="3"/>
    <s v="Measure D Projects"/>
  </r>
  <r>
    <x v="51"/>
    <s v="Portola MS"/>
    <x v="279"/>
    <s v="1111"/>
    <s v="2141111-00"/>
    <x v="273"/>
    <d v="2004-10-20T00:00:00"/>
    <n v="169700"/>
    <n v="882095"/>
    <n v="1051795"/>
    <m/>
    <n v="0"/>
    <m/>
    <m/>
    <n v="-23612"/>
    <m/>
    <m/>
    <m/>
    <m/>
    <m/>
    <m/>
    <m/>
    <n v="1028183"/>
    <n v="1028183"/>
    <n v="1028183"/>
    <s v="El Cerrito"/>
    <s v="Middle School"/>
    <s v="ERT_D"/>
    <s v="Network and Technology"/>
    <s v="Network and Technology"/>
    <n v="5"/>
    <x v="3"/>
    <s v="Measure D Projects"/>
  </r>
  <r>
    <x v="52"/>
    <s v="De Anza HS"/>
    <x v="280"/>
    <s v="1111"/>
    <s v="3521111-00"/>
    <x v="274"/>
    <d v="2004-10-20T00:00:00"/>
    <n v="162477"/>
    <n v="-38157"/>
    <n v="124320"/>
    <m/>
    <n v="0"/>
    <m/>
    <m/>
    <m/>
    <m/>
    <m/>
    <m/>
    <m/>
    <m/>
    <m/>
    <m/>
    <n v="124320"/>
    <n v="124320"/>
    <n v="124320"/>
    <s v="Richmond"/>
    <s v="High School"/>
    <s v="ERT_D"/>
    <s v="Network and Technology"/>
    <s v="Network and Technology"/>
    <n v="5"/>
    <x v="3"/>
    <s v="Measure D Projects"/>
  </r>
  <r>
    <x v="52"/>
    <s v="De Anza HS"/>
    <x v="281"/>
    <s v="1208"/>
    <s v="3521208-00"/>
    <x v="275"/>
    <d v="2004-10-20T00:00:00"/>
    <n v="102251688"/>
    <n v="12458652"/>
    <n v="114710340"/>
    <m/>
    <n v="0"/>
    <m/>
    <m/>
    <m/>
    <m/>
    <m/>
    <m/>
    <m/>
    <n v="13919660"/>
    <m/>
    <m/>
    <n v="128630000"/>
    <n v="114710340"/>
    <n v="114710340"/>
    <s v="Richmond"/>
    <s v="High School"/>
    <s v="jph1b"/>
    <s v="Middle/High Renovation"/>
    <s v="De Anza HS"/>
    <n v="0"/>
    <x v="1"/>
    <s v="Measure J Projects"/>
  </r>
  <r>
    <x v="52"/>
    <s v="De Anza HS"/>
    <x v="282"/>
    <s v="1220"/>
    <s v="3521220-00"/>
    <x v="276"/>
    <d v="2008-05-28T00:00:00"/>
    <n v="1262180"/>
    <n v="0"/>
    <n v="1262180"/>
    <m/>
    <m/>
    <m/>
    <m/>
    <n v="413543"/>
    <m/>
    <m/>
    <m/>
    <m/>
    <m/>
    <m/>
    <m/>
    <n v="1675723"/>
    <n v="2070000"/>
    <n v="1675723"/>
    <s v="Richmond"/>
    <s v="High School"/>
    <s v="J_F&amp;E"/>
    <s v="Furniture &amp; Equipment"/>
    <s v="Furniture &amp; Equipment"/>
    <n v="4"/>
    <x v="1"/>
    <s v="Measure J Projects"/>
  </r>
  <r>
    <x v="52"/>
    <s v="De Anza HS"/>
    <x v="283"/>
    <s v="1221"/>
    <s v="3521221-00"/>
    <x v="277"/>
    <d v="2008-05-28T00:00:00"/>
    <n v="360000"/>
    <n v="0"/>
    <n v="360000"/>
    <m/>
    <m/>
    <m/>
    <m/>
    <n v="940000"/>
    <m/>
    <m/>
    <m/>
    <m/>
    <m/>
    <m/>
    <m/>
    <n v="1300000"/>
    <n v="1300000"/>
    <n v="1300000"/>
    <s v="Richmond"/>
    <s v="High School"/>
    <s v="ERT_J"/>
    <s v="Network and Technology"/>
    <s v="Network and Technology"/>
    <n v="5"/>
    <x v="1"/>
    <s v="Measure J Projects"/>
  </r>
  <r>
    <x v="53"/>
    <s v="El Cerrito HS"/>
    <x v="284"/>
    <s v="1104"/>
    <s v="3541104-00"/>
    <x v="278"/>
    <d v="2004-01-28T00:00:00"/>
    <n v="85050469"/>
    <n v="38331498"/>
    <n v="123381967"/>
    <m/>
    <n v="1618033"/>
    <m/>
    <m/>
    <m/>
    <m/>
    <m/>
    <m/>
    <m/>
    <m/>
    <m/>
    <m/>
    <n v="125000000"/>
    <n v="125000000"/>
    <n v="125000000"/>
    <s v="El Cerrito"/>
    <s v="High School"/>
    <s v="dph1a"/>
    <s v="Middle/High Renovation"/>
    <s v="El Cerrito HS"/>
    <n v="0"/>
    <x v="3"/>
    <s v="Measure D Projects"/>
  </r>
  <r>
    <x v="53"/>
    <s v="El Cerrito HS"/>
    <x v="285"/>
    <s v="1110"/>
    <s v="3541110-00"/>
    <x v="279"/>
    <d v="2004-10-20T00:00:00"/>
    <n v="1442116"/>
    <n v="938250.91999999993"/>
    <n v="2380366.92"/>
    <m/>
    <n v="0"/>
    <m/>
    <m/>
    <n v="37056"/>
    <m/>
    <m/>
    <m/>
    <m/>
    <m/>
    <m/>
    <m/>
    <n v="2417422.92"/>
    <n v="2417423"/>
    <n v="2417422.92"/>
    <s v="El Cerrito"/>
    <s v="High School"/>
    <s v="D_F&amp;E"/>
    <s v="Furniture &amp; Equipment"/>
    <s v="Furniture &amp; Equipment"/>
    <n v="4"/>
    <x v="3"/>
    <s v="Measure D Projects"/>
  </r>
  <r>
    <x v="53"/>
    <s v="El Cerrito HS"/>
    <x v="286"/>
    <s v="1111"/>
    <s v="3541111-00"/>
    <x v="280"/>
    <d v="2004-10-20T00:00:00"/>
    <n v="113230"/>
    <n v="154785"/>
    <n v="268015"/>
    <m/>
    <n v="0"/>
    <m/>
    <m/>
    <n v="362122"/>
    <m/>
    <m/>
    <m/>
    <m/>
    <m/>
    <m/>
    <m/>
    <n v="630137"/>
    <n v="738929"/>
    <n v="630137"/>
    <s v="El Cerrito"/>
    <s v="High School"/>
    <s v="ERT_D"/>
    <s v="Network and Technology"/>
    <s v="Network and Technology"/>
    <n v="5"/>
    <x v="3"/>
    <s v="Measure D Projects"/>
  </r>
  <r>
    <x v="53"/>
    <s v="El Cerrito HS"/>
    <x v="287"/>
    <s v="1348"/>
    <s v="3541348-00"/>
    <x v="281"/>
    <d v="2011-06-22T00:00:00"/>
    <n v="7000000"/>
    <n v="0"/>
    <n v="7000000"/>
    <m/>
    <m/>
    <m/>
    <m/>
    <m/>
    <m/>
    <n v="14000000"/>
    <m/>
    <m/>
    <m/>
    <m/>
    <m/>
    <n v="21000000"/>
    <n v="21000000"/>
    <n v="21000000"/>
    <s v="El Cerrito"/>
    <s v="High School"/>
    <s v="D2010"/>
    <s v="School Renovation"/>
    <s v="El Cerrito HS"/>
    <n v="0"/>
    <x v="2"/>
    <s v="Msr D2010 Projects"/>
  </r>
  <r>
    <x v="54"/>
    <s v="Gompers HS"/>
    <x v="288"/>
    <s v="1108"/>
    <s v="3581108-00"/>
    <x v="282"/>
    <d v="2004-10-20T00:00:00"/>
    <n v="452798"/>
    <n v="80196"/>
    <n v="532994"/>
    <m/>
    <n v="0"/>
    <m/>
    <m/>
    <m/>
    <m/>
    <m/>
    <m/>
    <m/>
    <m/>
    <m/>
    <m/>
    <n v="532994"/>
    <n v="532994"/>
    <n v="532994"/>
    <s v="Richmond"/>
    <s v="High School"/>
    <s v="d_oth"/>
    <s v="Phase 2A - 3"/>
    <s v="Phase 2A - 3"/>
    <n v="2"/>
    <x v="3"/>
    <s v="Measure D Projects"/>
  </r>
  <r>
    <x v="54"/>
    <s v="Gompers HS"/>
    <x v="289"/>
    <s v="1111"/>
    <s v="3581111-00"/>
    <x v="283"/>
    <d v="2004-10-20T00:00:00"/>
    <n v="237274"/>
    <n v="-54165"/>
    <n v="183109"/>
    <m/>
    <n v="0"/>
    <m/>
    <m/>
    <n v="-191"/>
    <m/>
    <m/>
    <m/>
    <m/>
    <m/>
    <m/>
    <m/>
    <n v="182918"/>
    <n v="182918"/>
    <n v="182918"/>
    <s v="Richmond"/>
    <s v="High School"/>
    <s v="ERT_D"/>
    <s v="Network and Technology"/>
    <s v="Network and Technology"/>
    <n v="5"/>
    <x v="3"/>
    <s v="Measure D Projects"/>
  </r>
  <r>
    <x v="54"/>
    <s v="Gompers HS"/>
    <x v="290"/>
    <s v="1366"/>
    <s v="3581366-01"/>
    <x v="284"/>
    <d v="2004-01-28T00:00:00"/>
    <n v="32525700"/>
    <n v="17498428"/>
    <n v="50024128"/>
    <m/>
    <n v="26491855"/>
    <m/>
    <m/>
    <m/>
    <m/>
    <m/>
    <m/>
    <m/>
    <m/>
    <m/>
    <m/>
    <n v="76515983"/>
    <n v="76515983"/>
    <n v="76515983"/>
    <s v="Richmond"/>
    <s v="High School"/>
    <s v="D2010"/>
    <s v="School Renovation"/>
    <s v="Gompers HS"/>
    <n v="0"/>
    <x v="2"/>
    <s v="Msr D2010 Projects"/>
  </r>
  <r>
    <x v="54"/>
    <s v="Gompers HS"/>
    <x v="291"/>
    <s v="1394"/>
    <s v="3581394-00"/>
    <x v="285"/>
    <d v="2011-06-22T00:00:00"/>
    <n v="800000"/>
    <n v="0"/>
    <n v="800000"/>
    <m/>
    <m/>
    <m/>
    <m/>
    <m/>
    <m/>
    <m/>
    <m/>
    <m/>
    <m/>
    <m/>
    <m/>
    <n v="800000"/>
    <n v="800000"/>
    <n v="800000"/>
    <s v="Richmond"/>
    <s v="High School"/>
    <s v="D2TCH"/>
    <s v="Network and Technology"/>
    <s v="Network and Technology"/>
    <n v="5"/>
    <x v="2"/>
    <s v="Msr D2010 Projects"/>
  </r>
  <r>
    <x v="54"/>
    <s v="Gompers HS"/>
    <x v="292"/>
    <s v="1397"/>
    <s v="3581397-00"/>
    <x v="286"/>
    <d v="2011-06-22T00:00:00"/>
    <n v="800000"/>
    <n v="0"/>
    <n v="800000"/>
    <m/>
    <m/>
    <m/>
    <m/>
    <m/>
    <m/>
    <m/>
    <m/>
    <m/>
    <m/>
    <m/>
    <m/>
    <n v="800000"/>
    <n v="800000"/>
    <n v="800000"/>
    <s v="Richmond"/>
    <s v="High School"/>
    <s v="D2F&amp;E"/>
    <s v="Furniture &amp; Equipment"/>
    <s v="Furniture &amp; Equipment"/>
    <n v="4"/>
    <x v="2"/>
    <s v="Msr D2010 Projects"/>
  </r>
  <r>
    <x v="55"/>
    <s v="Kennedy HS"/>
    <x v="293"/>
    <s v="1105"/>
    <s v="3601105-00"/>
    <x v="287"/>
    <d v="2005-08-24T00:00:00"/>
    <n v="2148060"/>
    <n v="1033001"/>
    <n v="3181061"/>
    <m/>
    <n v="0"/>
    <m/>
    <m/>
    <m/>
    <m/>
    <m/>
    <m/>
    <m/>
    <m/>
    <m/>
    <m/>
    <n v="3181061"/>
    <n v="3181061"/>
    <n v="3181061"/>
    <s v="Richmond"/>
    <s v="High School"/>
    <s v="d_new"/>
    <s v="Additional Projects"/>
    <s v="Additional Projects"/>
    <n v="3"/>
    <x v="3"/>
    <s v="Measure D Projects"/>
  </r>
  <r>
    <x v="55"/>
    <s v="Kennedy HS"/>
    <x v="294"/>
    <s v="1108"/>
    <s v="3601108-00"/>
    <x v="288"/>
    <d v="2004-10-20T00:00:00"/>
    <n v="644818"/>
    <n v="0"/>
    <n v="644818"/>
    <m/>
    <n v="0"/>
    <m/>
    <m/>
    <m/>
    <m/>
    <m/>
    <m/>
    <m/>
    <m/>
    <m/>
    <m/>
    <n v="644818"/>
    <n v="644818"/>
    <n v="644818"/>
    <s v="Richmond"/>
    <s v="High School"/>
    <s v="d_oth"/>
    <s v="Phase 2A - 3"/>
    <s v="Phase 2A - 3"/>
    <n v="2"/>
    <x v="3"/>
    <s v="Measure D Projects"/>
  </r>
  <r>
    <x v="55"/>
    <s v="Kennedy HS"/>
    <x v="295"/>
    <s v="1111"/>
    <s v="3601111-00"/>
    <x v="289"/>
    <d v="2004-10-20T00:00:00"/>
    <n v="583996"/>
    <n v="-37022"/>
    <n v="546974"/>
    <m/>
    <n v="0"/>
    <m/>
    <m/>
    <m/>
    <m/>
    <m/>
    <m/>
    <m/>
    <m/>
    <m/>
    <m/>
    <n v="546974"/>
    <n v="546974"/>
    <n v="546974"/>
    <s v="Richmond"/>
    <s v="High School"/>
    <s v="ERT_D"/>
    <s v="Network and Technology"/>
    <s v="Network and Technology"/>
    <n v="5"/>
    <x v="3"/>
    <s v="Measure D Projects"/>
  </r>
  <r>
    <x v="55"/>
    <s v="Kennedy HS"/>
    <x v="296"/>
    <s v="1211"/>
    <s v="3601211-00"/>
    <x v="290"/>
    <d v="2004-10-20T00:00:00"/>
    <n v="76822800"/>
    <n v="-63353314"/>
    <n v="13469486"/>
    <m/>
    <n v="0"/>
    <m/>
    <m/>
    <m/>
    <m/>
    <m/>
    <m/>
    <m/>
    <m/>
    <m/>
    <m/>
    <n v="13469486"/>
    <n v="13469486"/>
    <n v="13469486"/>
    <s v="Richmond"/>
    <s v="High School"/>
    <s v="jph1b"/>
    <s v="Middle/High Renovation"/>
    <s v="Kennedy HS"/>
    <n v="0"/>
    <x v="1"/>
    <s v="Measure J Projects"/>
  </r>
  <r>
    <x v="55"/>
    <s v="Kennedy HS"/>
    <x v="296"/>
    <s v="1211"/>
    <s v="3601211-15"/>
    <x v="291"/>
    <d v="2011-06-22T00:00:00"/>
    <m/>
    <n v="0"/>
    <m/>
    <m/>
    <m/>
    <n v="5000000"/>
    <m/>
    <m/>
    <m/>
    <n v="2500000"/>
    <m/>
    <m/>
    <m/>
    <m/>
    <m/>
    <n v="7500000"/>
    <n v="7500000"/>
    <n v="7500000"/>
    <s v="Richmond"/>
    <s v="High School"/>
    <s v="jph1b"/>
    <s v="Middle/High Renovation"/>
    <s v="Kennedy Science"/>
    <n v="0"/>
    <x v="1"/>
    <s v="Measure J Projects"/>
  </r>
  <r>
    <x v="55"/>
    <s v="Kennedy HS"/>
    <x v="297"/>
    <s v="1220"/>
    <s v="3601220-00"/>
    <x v="292"/>
    <d v="2008-05-28T00:00:00"/>
    <n v="675000"/>
    <n v="0"/>
    <n v="675000"/>
    <m/>
    <m/>
    <m/>
    <m/>
    <n v="205581"/>
    <m/>
    <m/>
    <m/>
    <m/>
    <m/>
    <m/>
    <m/>
    <n v="880581"/>
    <n v="880581"/>
    <n v="880581"/>
    <s v="Richmond"/>
    <s v="High School"/>
    <s v="J_F&amp;E"/>
    <s v="Furniture &amp; Equipment"/>
    <s v="Furniture &amp; Equipment"/>
    <n v="4"/>
    <x v="1"/>
    <s v="Measure J Projects"/>
  </r>
  <r>
    <x v="55"/>
    <s v="Kennedy HS"/>
    <x v="298"/>
    <s v="1221"/>
    <s v="3601221-00"/>
    <x v="293"/>
    <d v="2008-05-28T00:00:00"/>
    <n v="1300000"/>
    <n v="0"/>
    <n v="1300000"/>
    <m/>
    <m/>
    <m/>
    <m/>
    <n v="-1080000"/>
    <m/>
    <m/>
    <m/>
    <m/>
    <m/>
    <m/>
    <m/>
    <n v="220000"/>
    <n v="220000"/>
    <n v="220000"/>
    <s v="Richmond"/>
    <s v="High School"/>
    <s v="ERT_J"/>
    <s v="Network and Technology"/>
    <s v="Network and Technology"/>
    <n v="5"/>
    <x v="1"/>
    <s v="Measure J Projects"/>
  </r>
  <r>
    <x v="55"/>
    <s v="Kennedy HS"/>
    <x v="299"/>
    <s v="1364"/>
    <s v="3601364-00"/>
    <x v="290"/>
    <d v="2011-06-22T00:00:00"/>
    <n v="4400000"/>
    <n v="0"/>
    <n v="4400000"/>
    <m/>
    <m/>
    <m/>
    <n v="-2000000"/>
    <m/>
    <m/>
    <m/>
    <m/>
    <m/>
    <m/>
    <m/>
    <m/>
    <n v="2400000"/>
    <n v="2400000"/>
    <n v="2400000"/>
    <s v="Richmond"/>
    <s v="High School"/>
    <s v="D2010"/>
    <s v="School Renovation"/>
    <s v="Kennedy HS"/>
    <n v="0"/>
    <x v="2"/>
    <s v="Msr D2010 Projects"/>
  </r>
  <r>
    <x v="55"/>
    <s v="Kennedy HS"/>
    <x v="299"/>
    <s v="1364"/>
    <s v="3601364-01"/>
    <x v="294"/>
    <d v="2011-06-22T00:00:00"/>
    <n v="3600000"/>
    <n v="0"/>
    <n v="3600000"/>
    <m/>
    <m/>
    <n v="1600000"/>
    <n v="2000000"/>
    <m/>
    <m/>
    <m/>
    <n v="2200000"/>
    <m/>
    <m/>
    <m/>
    <m/>
    <n v="9400000"/>
    <n v="7200000"/>
    <n v="9400000"/>
    <s v="Richmond"/>
    <s v="High School"/>
    <s v="D2010"/>
    <s v="School Renovation"/>
    <s v="Kennedy Swim Center"/>
    <n v="0"/>
    <x v="2"/>
    <s v="Msr D2010 Projects"/>
  </r>
  <r>
    <x v="55"/>
    <s v="Kennedy HS"/>
    <x v="300"/>
    <s v="1397"/>
    <s v="3601397-00"/>
    <x v="292"/>
    <m/>
    <m/>
    <n v="0"/>
    <m/>
    <m/>
    <m/>
    <m/>
    <m/>
    <n v="102875"/>
    <m/>
    <m/>
    <m/>
    <m/>
    <m/>
    <m/>
    <m/>
    <n v="102875"/>
    <n v="102875"/>
    <n v="102875"/>
    <s v="Richmond"/>
    <s v="High School"/>
    <s v="D2F&amp;E"/>
    <s v="Furniture &amp; Equipment"/>
    <s v="Furniture &amp; Equipment"/>
    <n v="4"/>
    <x v="2"/>
    <s v="Msr D2010 Projects"/>
  </r>
  <r>
    <x v="56"/>
    <s v="Pinole Valley HS"/>
    <x v="301"/>
    <s v="1106"/>
    <s v="3621106-00"/>
    <x v="295"/>
    <d v="2005-08-24T00:00:00"/>
    <n v="1263160"/>
    <n v="404072"/>
    <n v="1667232"/>
    <m/>
    <n v="0"/>
    <m/>
    <m/>
    <m/>
    <m/>
    <m/>
    <m/>
    <m/>
    <m/>
    <m/>
    <m/>
    <n v="1667232"/>
    <n v="1667232"/>
    <n v="1667232"/>
    <s v="Pinole"/>
    <s v="High School"/>
    <s v="d_new"/>
    <s v="Additional Projects"/>
    <s v="Additional Projects"/>
    <n v="3"/>
    <x v="3"/>
    <s v="Measure D Projects"/>
  </r>
  <r>
    <x v="56"/>
    <s v="Pinole Valley HS"/>
    <x v="302"/>
    <s v="1108"/>
    <s v="3621108-00"/>
    <x v="296"/>
    <d v="2004-10-20T00:00:00"/>
    <n v="621616"/>
    <n v="877"/>
    <n v="622493"/>
    <m/>
    <n v="0"/>
    <m/>
    <m/>
    <m/>
    <m/>
    <m/>
    <m/>
    <m/>
    <m/>
    <m/>
    <m/>
    <n v="622493"/>
    <n v="622493"/>
    <n v="622493"/>
    <s v="Pinole"/>
    <s v="High School"/>
    <s v="d_oth"/>
    <s v="Phase 2A - 3"/>
    <s v="Phase 2A - 3"/>
    <n v="2"/>
    <x v="3"/>
    <s v="Measure D Projects"/>
  </r>
  <r>
    <x v="56"/>
    <s v="Pinole Valley HS"/>
    <x v="303"/>
    <s v="1111"/>
    <s v="3621111-00"/>
    <x v="297"/>
    <d v="2004-10-20T00:00:00"/>
    <n v="77462"/>
    <n v="-17607"/>
    <n v="59855"/>
    <m/>
    <n v="0"/>
    <m/>
    <m/>
    <m/>
    <m/>
    <m/>
    <m/>
    <m/>
    <m/>
    <m/>
    <m/>
    <n v="59855"/>
    <n v="59855"/>
    <n v="59855"/>
    <s v="Pinole"/>
    <s v="High School"/>
    <s v="ERT_D"/>
    <s v="Network and Technology"/>
    <s v="Network and Technology"/>
    <n v="5"/>
    <x v="3"/>
    <s v="Measure D Projects"/>
  </r>
  <r>
    <x v="56"/>
    <s v="Pinole Valley HS"/>
    <x v="304"/>
    <s v="1220"/>
    <s v="3621220-00"/>
    <x v="298"/>
    <d v="2008-05-28T00:00:00"/>
    <n v="30000"/>
    <n v="0"/>
    <n v="30000"/>
    <m/>
    <m/>
    <m/>
    <m/>
    <n v="-30000"/>
    <m/>
    <m/>
    <m/>
    <m/>
    <m/>
    <m/>
    <m/>
    <n v="0"/>
    <m/>
    <n v="0"/>
    <s v="Pinole"/>
    <s v="High School"/>
    <s v="J_F&amp;E"/>
    <s v="Furniture &amp; Equipment"/>
    <s v="Furniture &amp; Equipment"/>
    <n v="4"/>
    <x v="1"/>
    <s v="Measure J Projects"/>
  </r>
  <r>
    <x v="56"/>
    <s v="Pinole Valley HS"/>
    <x v="305"/>
    <s v="1223"/>
    <s v="3621223-00"/>
    <x v="299"/>
    <d v="2011-08-25T00:00:00"/>
    <n v="178048.11"/>
    <n v="0"/>
    <n v="178048.11"/>
    <m/>
    <n v="-178048.11"/>
    <m/>
    <m/>
    <m/>
    <m/>
    <m/>
    <m/>
    <m/>
    <m/>
    <m/>
    <m/>
    <n v="0"/>
    <n v="0"/>
    <n v="0"/>
    <s v="Pinole"/>
    <s v="High School"/>
    <s v="JRES"/>
    <s v="Restroom Repair"/>
    <s v="Restroom Repair"/>
    <n v="3"/>
    <x v="1"/>
    <s v="Measure J Projects"/>
  </r>
  <r>
    <x v="56"/>
    <s v="Pinole Valley HS"/>
    <x v="306"/>
    <s v="1377"/>
    <s v="3621377-00"/>
    <x v="300"/>
    <d v="2004-01-28T00:00:00"/>
    <n v="70131463"/>
    <n v="49868537"/>
    <n v="120000000"/>
    <m/>
    <n v="60000000"/>
    <m/>
    <m/>
    <m/>
    <m/>
    <m/>
    <m/>
    <m/>
    <m/>
    <m/>
    <m/>
    <n v="180000000"/>
    <n v="180000000"/>
    <n v="180000000"/>
    <s v="Pinole"/>
    <s v="High School"/>
    <s v="D2010"/>
    <s v="School Renovation"/>
    <s v="Pinole Valley HS"/>
    <n v="0"/>
    <x v="2"/>
    <s v="Msr D2010 Projects"/>
  </r>
  <r>
    <x v="56"/>
    <s v="Pinole Valley HS"/>
    <x v="307"/>
    <s v="1394"/>
    <s v="3621394-00"/>
    <x v="301"/>
    <d v="2011-06-22T00:00:00"/>
    <n v="1000000"/>
    <n v="0"/>
    <n v="1000000"/>
    <m/>
    <m/>
    <m/>
    <m/>
    <m/>
    <m/>
    <m/>
    <m/>
    <m/>
    <m/>
    <m/>
    <m/>
    <n v="1000000"/>
    <n v="1000000"/>
    <n v="1000000"/>
    <s v="Pinole"/>
    <s v="High School"/>
    <s v="D2TCH"/>
    <s v="Network and Technology"/>
    <s v="Network and Technology"/>
    <n v="5"/>
    <x v="2"/>
    <s v="Msr D2010 Projects"/>
  </r>
  <r>
    <x v="56"/>
    <s v="Pinole Valley HS"/>
    <x v="308"/>
    <s v="1397"/>
    <s v="3621397-00"/>
    <x v="298"/>
    <d v="2011-06-22T00:00:00"/>
    <n v="1000000"/>
    <n v="0"/>
    <n v="1000000"/>
    <m/>
    <m/>
    <m/>
    <m/>
    <n v="-100000"/>
    <m/>
    <m/>
    <m/>
    <m/>
    <m/>
    <m/>
    <m/>
    <n v="900000"/>
    <n v="900000"/>
    <n v="900000"/>
    <s v="Pinole"/>
    <s v="High School"/>
    <s v="D2F&amp;E"/>
    <s v="Furniture &amp; Equipment"/>
    <s v="Furniture &amp; Equipment"/>
    <n v="4"/>
    <x v="2"/>
    <s v="Msr D2010 Projects"/>
  </r>
  <r>
    <x v="57"/>
    <s v="Richmond HS"/>
    <x v="309"/>
    <s v="1107"/>
    <s v="3641107-00"/>
    <x v="302"/>
    <d v="2005-08-24T00:00:00"/>
    <n v="2207574"/>
    <n v="1974274"/>
    <n v="4181848"/>
    <m/>
    <n v="0"/>
    <m/>
    <m/>
    <m/>
    <m/>
    <m/>
    <m/>
    <m/>
    <m/>
    <m/>
    <m/>
    <n v="4181848"/>
    <n v="4181848"/>
    <n v="4181848"/>
    <s v="Richmond"/>
    <s v="High School"/>
    <s v="d_new"/>
    <s v="Additional Projects"/>
    <s v="Additional Projects"/>
    <n v="3"/>
    <x v="3"/>
    <s v="Measure D Projects"/>
  </r>
  <r>
    <x v="57"/>
    <s v="Richmond HS"/>
    <x v="310"/>
    <s v="1108"/>
    <s v="3641108-00"/>
    <x v="303"/>
    <d v="2004-10-20T00:00:00"/>
    <n v="641599"/>
    <n v="0"/>
    <n v="641600"/>
    <m/>
    <n v="0"/>
    <m/>
    <m/>
    <m/>
    <m/>
    <m/>
    <m/>
    <m/>
    <m/>
    <m/>
    <m/>
    <n v="641600"/>
    <n v="641600"/>
    <n v="641600"/>
    <s v="Richmond"/>
    <s v="High School"/>
    <s v="d_oth"/>
    <s v="Phase 2A - 3"/>
    <s v="Phase 2A - 3"/>
    <n v="2"/>
    <x v="3"/>
    <s v="Measure D Projects"/>
  </r>
  <r>
    <x v="57"/>
    <s v="Richmond HS"/>
    <x v="311"/>
    <s v="1111"/>
    <s v="3641111-00"/>
    <x v="304"/>
    <d v="2004-10-20T00:00:00"/>
    <n v="304793"/>
    <n v="-68981"/>
    <n v="235812"/>
    <m/>
    <n v="0"/>
    <m/>
    <m/>
    <m/>
    <m/>
    <m/>
    <m/>
    <m/>
    <m/>
    <m/>
    <m/>
    <n v="235812"/>
    <n v="235812"/>
    <n v="235812"/>
    <s v="Richmond"/>
    <s v="High School"/>
    <s v="ERT_D"/>
    <s v="Network and Technology"/>
    <s v="Network and Technology"/>
    <n v="5"/>
    <x v="3"/>
    <s v="Measure D Projects"/>
  </r>
  <r>
    <x v="57"/>
    <s v="Richmond HS"/>
    <x v="312"/>
    <s v="1210"/>
    <s v="3641210-00"/>
    <x v="305"/>
    <d v="2006-06-20T00:00:00"/>
    <n v="3999999"/>
    <n v="7240432"/>
    <n v="11240431"/>
    <m/>
    <n v="241817"/>
    <m/>
    <m/>
    <m/>
    <m/>
    <m/>
    <m/>
    <m/>
    <m/>
    <m/>
    <m/>
    <n v="11482248"/>
    <n v="11482248"/>
    <n v="11482248"/>
    <s v="Richmond"/>
    <s v="High School"/>
    <s v="jph1b"/>
    <s v="Middle/High Renovation"/>
    <s v="Richmond HS"/>
    <n v="0"/>
    <x v="1"/>
    <s v="Measure J Projects"/>
  </r>
  <r>
    <x v="57"/>
    <s v="Richmond HS"/>
    <x v="313"/>
    <s v="1220"/>
    <s v="3641220-00"/>
    <x v="306"/>
    <d v="2008-05-28T00:00:00"/>
    <n v="675000"/>
    <n v="0"/>
    <n v="675000"/>
    <m/>
    <m/>
    <m/>
    <m/>
    <n v="77419"/>
    <m/>
    <m/>
    <m/>
    <m/>
    <m/>
    <m/>
    <m/>
    <n v="752419"/>
    <n v="752419"/>
    <n v="752419"/>
    <s v="Richmond"/>
    <s v="High School"/>
    <s v="J_F&amp;E"/>
    <s v="Furniture &amp; Equipment"/>
    <s v="Furniture &amp; Equipment"/>
    <n v="4"/>
    <x v="1"/>
    <s v="Measure J Projects"/>
  </r>
  <r>
    <x v="57"/>
    <s v="Richmond HS"/>
    <x v="314"/>
    <s v="1221"/>
    <s v="3641221-00"/>
    <x v="307"/>
    <d v="2008-05-28T00:00:00"/>
    <n v="360000"/>
    <n v="0"/>
    <n v="360000"/>
    <m/>
    <m/>
    <m/>
    <m/>
    <n v="-360000"/>
    <m/>
    <m/>
    <m/>
    <m/>
    <m/>
    <m/>
    <m/>
    <n v="0"/>
    <n v="0"/>
    <n v="0"/>
    <s v="Richmond"/>
    <s v="High School"/>
    <s v="ERT_J"/>
    <s v="Network and Technology"/>
    <s v="Network and Technology"/>
    <n v="5"/>
    <x v="1"/>
    <s v="Measure J Projects"/>
  </r>
  <r>
    <x v="57"/>
    <s v="Richmond HS"/>
    <x v="315"/>
    <s v="1380"/>
    <s v="3641380-00"/>
    <x v="305"/>
    <d v="2004-01-28T00:00:00"/>
    <n v="85864525"/>
    <n v="-45864525"/>
    <n v="40000000"/>
    <m/>
    <m/>
    <m/>
    <m/>
    <m/>
    <m/>
    <m/>
    <m/>
    <m/>
    <m/>
    <m/>
    <m/>
    <n v="40000000"/>
    <n v="40000000"/>
    <n v="40000000"/>
    <s v="Richmond"/>
    <s v="High School"/>
    <s v="D2010"/>
    <s v="School Renovation"/>
    <s v="Richmond HS"/>
    <n v="0"/>
    <x v="2"/>
    <s v="Msr D2010 Projects"/>
  </r>
  <r>
    <x v="57"/>
    <s v="Richmond HS"/>
    <x v="316"/>
    <s v="1394"/>
    <s v="3641394-00"/>
    <x v="308"/>
    <d v="2011-06-22T00:00:00"/>
    <n v="500000"/>
    <n v="0"/>
    <n v="500000"/>
    <m/>
    <m/>
    <m/>
    <m/>
    <m/>
    <m/>
    <m/>
    <m/>
    <m/>
    <m/>
    <m/>
    <m/>
    <n v="500000"/>
    <n v="500000"/>
    <n v="500000"/>
    <s v="Richmond"/>
    <s v="High School"/>
    <s v="D2TCH"/>
    <s v="Network and Technology"/>
    <s v="Network and Technology"/>
    <n v="5"/>
    <x v="2"/>
    <s v="Msr D2010 Projects"/>
  </r>
  <r>
    <x v="57"/>
    <s v="Richmond HS"/>
    <x v="317"/>
    <s v="1397"/>
    <s v="3641397-00"/>
    <x v="306"/>
    <d v="2011-06-22T00:00:00"/>
    <n v="500000"/>
    <n v="0"/>
    <n v="500000"/>
    <m/>
    <m/>
    <m/>
    <m/>
    <n v="-50000"/>
    <m/>
    <m/>
    <m/>
    <m/>
    <m/>
    <m/>
    <m/>
    <n v="450000"/>
    <n v="450000"/>
    <n v="450000"/>
    <s v="Richmond"/>
    <s v="High School"/>
    <s v="D2F&amp;E"/>
    <s v="Furniture &amp; Equipment"/>
    <s v="Furniture &amp; Equipment"/>
    <n v="4"/>
    <x v="2"/>
    <s v="Msr D2010 Projects"/>
  </r>
  <r>
    <x v="58"/>
    <s v="Vista HS"/>
    <x v="318"/>
    <s v="1010"/>
    <s v="3731010-00"/>
    <x v="309"/>
    <m/>
    <n v="0"/>
    <n v="1255"/>
    <n v="1255"/>
    <m/>
    <n v="0"/>
    <m/>
    <m/>
    <m/>
    <m/>
    <m/>
    <m/>
    <m/>
    <m/>
    <m/>
    <m/>
    <n v="1255"/>
    <n v="1255"/>
    <n v="1255"/>
    <s v="San Pablo"/>
    <s v="High School"/>
    <s v="m_add"/>
    <s v="Additional Projects"/>
    <s v="Additional Projects"/>
    <n v="3"/>
    <x v="0"/>
    <s v="Measure M Projects"/>
  </r>
  <r>
    <x v="58"/>
    <s v="Vista HS"/>
    <x v="319"/>
    <s v="1108"/>
    <s v="3731108-00"/>
    <x v="310"/>
    <d v="2004-10-20T00:00:00"/>
    <n v="35789"/>
    <n v="-1000"/>
    <n v="34789"/>
    <m/>
    <n v="0"/>
    <m/>
    <m/>
    <m/>
    <m/>
    <m/>
    <m/>
    <m/>
    <m/>
    <m/>
    <m/>
    <n v="34789"/>
    <n v="34789"/>
    <n v="34789"/>
    <s v="San Pablo"/>
    <s v="High School"/>
    <s v="d_oth"/>
    <s v="Phase 2A - 3"/>
    <s v="Phase 2A - 3"/>
    <n v="2"/>
    <x v="3"/>
    <s v="Measure D Projects"/>
  </r>
  <r>
    <x v="58"/>
    <s v="Vista HS"/>
    <x v="320"/>
    <s v="1223"/>
    <s v="3731223-04"/>
    <x v="311"/>
    <d v="2011-08-25T00:00:00"/>
    <n v="16189.96"/>
    <n v="0"/>
    <n v="16189.96"/>
    <m/>
    <n v="-16189.96"/>
    <m/>
    <m/>
    <m/>
    <m/>
    <m/>
    <m/>
    <m/>
    <m/>
    <m/>
    <m/>
    <n v="0"/>
    <n v="0"/>
    <n v="0"/>
    <s v="San Pablo"/>
    <s v="High School"/>
    <s v="JRES"/>
    <s v="Restroom Repair"/>
    <s v="Restroom Repair"/>
    <n v="3"/>
    <x v="1"/>
    <s v="Measure J Projects"/>
  </r>
  <r>
    <x v="59"/>
    <s v="North Campus"/>
    <x v="321"/>
    <s v="1108"/>
    <s v="3741108-00"/>
    <x v="312"/>
    <d v="2004-10-20T00:00:00"/>
    <n v="125031"/>
    <n v="0"/>
    <n v="125032"/>
    <m/>
    <n v="0"/>
    <m/>
    <m/>
    <m/>
    <m/>
    <m/>
    <m/>
    <m/>
    <m/>
    <m/>
    <m/>
    <n v="125032"/>
    <n v="125032"/>
    <n v="125032"/>
    <s v="San Pablo"/>
    <s v="High School"/>
    <s v="d_oth"/>
    <s v="Phase 2A - 3"/>
    <s v="Phase 2A - 3"/>
    <n v="2"/>
    <x v="3"/>
    <s v="Measure D Projects"/>
  </r>
  <r>
    <x v="59"/>
    <s v="North Campus"/>
    <x v="322"/>
    <s v="1111"/>
    <s v="3741111-00"/>
    <x v="313"/>
    <d v="2004-10-20T00:00:00"/>
    <n v="44817"/>
    <n v="31813"/>
    <n v="76630"/>
    <m/>
    <n v="0"/>
    <m/>
    <m/>
    <m/>
    <m/>
    <m/>
    <m/>
    <m/>
    <m/>
    <m/>
    <m/>
    <n v="76630"/>
    <n v="76630"/>
    <n v="76630"/>
    <s v="San Pablo"/>
    <s v="High School"/>
    <s v="ERT_D"/>
    <s v="Network and Technology"/>
    <s v="Network and Technology"/>
    <n v="5"/>
    <x v="3"/>
    <s v="Measure D Projects"/>
  </r>
  <r>
    <x v="59"/>
    <s v="North Campus"/>
    <x v="323"/>
    <s v="1612"/>
    <s v="3741612-01"/>
    <x v="314"/>
    <d v="2011-06-22T00:00:00"/>
    <n v="250000"/>
    <n v="0"/>
    <n v="250000"/>
    <m/>
    <m/>
    <m/>
    <m/>
    <m/>
    <m/>
    <m/>
    <m/>
    <m/>
    <m/>
    <m/>
    <m/>
    <n v="250000"/>
    <n v="250000"/>
    <n v="250000"/>
    <s v="San Pablo"/>
    <s v="High School"/>
    <s v="D2DfCp"/>
    <s v="Deferred Capital Projects"/>
    <s v="Deferred Capital Projects"/>
    <n v="3"/>
    <x v="2"/>
    <s v="Msr D2010 Projects"/>
  </r>
  <r>
    <x v="49"/>
    <s v="Hercules HS"/>
    <x v="324"/>
    <s v="1111"/>
    <s v="3761111-00"/>
    <x v="265"/>
    <d v="2004-10-20T00:00:00"/>
    <n v="3343"/>
    <n v="-315"/>
    <n v="3028"/>
    <m/>
    <n v="0"/>
    <m/>
    <m/>
    <m/>
    <m/>
    <m/>
    <m/>
    <m/>
    <m/>
    <m/>
    <m/>
    <n v="3028"/>
    <n v="3028"/>
    <n v="3028"/>
    <s v="Hercules"/>
    <s v="High School"/>
    <s v="ERT_D"/>
    <s v="Network and Technology"/>
    <s v="Network and Technology"/>
    <n v="5"/>
    <x v="3"/>
    <s v="Measure D Projects"/>
  </r>
  <r>
    <x v="49"/>
    <s v="Hercules HS"/>
    <x v="325"/>
    <s v="1356"/>
    <s v="3761356-00"/>
    <x v="315"/>
    <d v="2011-06-22T00:00:00"/>
    <n v="12000000"/>
    <n v="0"/>
    <n v="12000000"/>
    <m/>
    <m/>
    <m/>
    <m/>
    <m/>
    <n v="17800000"/>
    <m/>
    <m/>
    <m/>
    <m/>
    <m/>
    <m/>
    <n v="29800000"/>
    <n v="29800000"/>
    <n v="29800000"/>
    <s v="Hercules"/>
    <s v="High School"/>
    <s v="D2010"/>
    <s v="School Renovation"/>
    <s v="Hercules HS"/>
    <n v="0"/>
    <x v="2"/>
    <s v="Msr D2010 Projects"/>
  </r>
  <r>
    <x v="60"/>
    <s v="Delta NSS "/>
    <x v="326"/>
    <s v="1108"/>
    <s v="3911108-00"/>
    <x v="316"/>
    <d v="2004-10-20T00:00:00"/>
    <n v="152564"/>
    <n v="0"/>
    <n v="152564"/>
    <m/>
    <n v="0"/>
    <m/>
    <m/>
    <m/>
    <m/>
    <m/>
    <m/>
    <m/>
    <m/>
    <m/>
    <m/>
    <n v="152564"/>
    <n v="152564"/>
    <n v="152564"/>
    <s v="Central"/>
    <s v="High School"/>
    <s v="d_oth"/>
    <s v="Phase 2A - 3"/>
    <s v="Phase 2A - 3"/>
    <n v="2"/>
    <x v="3"/>
    <s v="Measure D Projects"/>
  </r>
  <r>
    <x v="61"/>
    <s v="Kappa NSS "/>
    <x v="327"/>
    <s v="1108"/>
    <s v="3931108-00"/>
    <x v="317"/>
    <d v="2004-10-20T00:00:00"/>
    <n v="109809"/>
    <n v="0"/>
    <n v="109809"/>
    <m/>
    <n v="0"/>
    <m/>
    <m/>
    <m/>
    <m/>
    <m/>
    <m/>
    <m/>
    <m/>
    <m/>
    <m/>
    <n v="109809"/>
    <n v="109809"/>
    <n v="109809"/>
    <s v="Central"/>
    <s v="High School"/>
    <s v="d_oth"/>
    <s v="Phase 2A - 3"/>
    <s v="Phase 2A - 3"/>
    <n v="2"/>
    <x v="3"/>
    <s v="Measure D Projects"/>
  </r>
  <r>
    <x v="62"/>
    <s v="Omega NSS "/>
    <x v="328"/>
    <s v="1108"/>
    <s v="3951108-00"/>
    <x v="318"/>
    <d v="2004-10-20T00:00:00"/>
    <n v="117742"/>
    <n v="896"/>
    <n v="118638"/>
    <m/>
    <n v="0"/>
    <m/>
    <m/>
    <m/>
    <m/>
    <m/>
    <m/>
    <m/>
    <m/>
    <m/>
    <m/>
    <n v="118638"/>
    <n v="118638"/>
    <n v="118638"/>
    <s v="Central"/>
    <s v="High School"/>
    <s v="d_oth"/>
    <s v="Phase 2A - 3"/>
    <s v="Phase 2A - 3"/>
    <n v="2"/>
    <x v="3"/>
    <s v="Measure D Projects"/>
  </r>
  <r>
    <x v="63"/>
    <s v="Sigma NSS "/>
    <x v="329"/>
    <s v="1108"/>
    <s v="3961108-00"/>
    <x v="319"/>
    <d v="2004-10-20T00:00:00"/>
    <n v="110727"/>
    <n v="0"/>
    <n v="110728"/>
    <m/>
    <n v="0"/>
    <m/>
    <m/>
    <m/>
    <m/>
    <m/>
    <m/>
    <m/>
    <m/>
    <m/>
    <m/>
    <n v="110728"/>
    <n v="110728"/>
    <n v="110728"/>
    <s v="Central"/>
    <s v="High School"/>
    <s v="d_oth"/>
    <s v="Phase 2A - 3"/>
    <s v="Phase 2A - 3"/>
    <n v="2"/>
    <x v="3"/>
    <s v="Measure D Projects"/>
  </r>
  <r>
    <x v="64"/>
    <s v="Richmond College Prep Charter"/>
    <x v="330"/>
    <s v="1215"/>
    <s v="5121215-00"/>
    <x v="320"/>
    <d v="2007-08-16T00:00:00"/>
    <n v="8148550"/>
    <n v="-3847980"/>
    <n v="4300570"/>
    <n v="250000"/>
    <n v="112738"/>
    <m/>
    <m/>
    <m/>
    <m/>
    <m/>
    <m/>
    <m/>
    <m/>
    <m/>
    <m/>
    <n v="4663308"/>
    <n v="4663308"/>
    <n v="4663308"/>
    <s v="Richmond"/>
    <s v="Charter"/>
    <s v="j_new"/>
    <s v="Additional Projects"/>
    <s v="Additional Projects"/>
    <n v="3"/>
    <x v="1"/>
    <s v="Measure J Projects"/>
  </r>
  <r>
    <x v="65"/>
    <s v="FOC"/>
    <x v="331"/>
    <s v="1003"/>
    <s v="6151003-00"/>
    <x v="321"/>
    <d v="2004-10-20T00:00:00"/>
    <n v="24960"/>
    <n v="0"/>
    <n v="24960"/>
    <m/>
    <n v="0"/>
    <m/>
    <m/>
    <m/>
    <m/>
    <m/>
    <m/>
    <m/>
    <m/>
    <m/>
    <m/>
    <n v="24960"/>
    <n v="24960"/>
    <n v="24960"/>
    <s v="Central"/>
    <s v="Administration"/>
    <s v="m_oth"/>
    <s v="Renovation Phase 2A - 3"/>
    <s v="Renovation Phase 2A - 3"/>
    <n v="2"/>
    <x v="0"/>
    <s v="Measure M Projects"/>
  </r>
  <r>
    <x v="65"/>
    <s v="FOC"/>
    <x v="332"/>
    <s v="1009"/>
    <s v="6151009-00"/>
    <x v="322"/>
    <d v="2004-10-20T00:00:00"/>
    <n v="429035"/>
    <n v="11696"/>
    <n v="440731"/>
    <m/>
    <n v="0"/>
    <m/>
    <m/>
    <m/>
    <m/>
    <m/>
    <m/>
    <m/>
    <m/>
    <m/>
    <m/>
    <n v="440731"/>
    <n v="440731"/>
    <n v="440731"/>
    <s v="Central"/>
    <s v="Administration"/>
    <s v="ERT_M"/>
    <s v="Network and Technology"/>
    <s v="Network and Technology"/>
    <n v="5"/>
    <x v="0"/>
    <s v="Measure M Projects"/>
  </r>
  <r>
    <x v="65"/>
    <s v="FOC"/>
    <x v="333"/>
    <s v="1007"/>
    <s v="6151007-00"/>
    <x v="323"/>
    <d v="2004-10-20T00:00:00"/>
    <n v="6143485"/>
    <n v="-1884755.63"/>
    <n v="4258729.37"/>
    <m/>
    <n v="0"/>
    <m/>
    <m/>
    <m/>
    <m/>
    <m/>
    <m/>
    <m/>
    <m/>
    <m/>
    <m/>
    <n v="4258729.37"/>
    <n v="4258729.37"/>
    <n v="4258729.37"/>
    <s v="Central"/>
    <s v="Administration"/>
    <s v="M_REI"/>
    <s v="Program Coordination"/>
    <s v="Program Coordination"/>
    <n v="6"/>
    <x v="0"/>
    <s v="Measure M Projects"/>
  </r>
  <r>
    <x v="65"/>
    <s v="FOC"/>
    <x v="333"/>
    <s v="1007"/>
    <s v="6151007-01"/>
    <x v="324"/>
    <d v="2004-10-20T00:00:00"/>
    <n v="6000000"/>
    <n v="-2222969.37"/>
    <n v="3777030.63"/>
    <m/>
    <n v="0"/>
    <m/>
    <m/>
    <m/>
    <m/>
    <m/>
    <m/>
    <m/>
    <m/>
    <m/>
    <m/>
    <n v="3777030.63"/>
    <n v="3777030.63"/>
    <n v="3777030.63"/>
    <s v="Central"/>
    <s v="Administration"/>
    <s v="M_REI"/>
    <s v="Program Coordination"/>
    <s v="Program Coordination"/>
    <n v="6"/>
    <x v="0"/>
    <s v="Measure M Projects"/>
  </r>
  <r>
    <x v="65"/>
    <s v="FOC"/>
    <x v="334"/>
    <s v="1111"/>
    <s v="6151111-00"/>
    <x v="325"/>
    <d v="2004-10-20T00:00:00"/>
    <n v="69808"/>
    <n v="-16931"/>
    <n v="52877"/>
    <m/>
    <n v="0"/>
    <m/>
    <m/>
    <m/>
    <m/>
    <m/>
    <m/>
    <m/>
    <m/>
    <m/>
    <m/>
    <n v="52877"/>
    <n v="52877"/>
    <n v="52877"/>
    <s v="Central"/>
    <s v="Administration"/>
    <s v="ERT_D"/>
    <s v="Network and Technology"/>
    <s v="Network and Technology"/>
    <n v="5"/>
    <x v="3"/>
    <s v="Measure D Projects"/>
  </r>
  <r>
    <x v="65"/>
    <s v="FOC"/>
    <x v="335"/>
    <s v="1109"/>
    <s v="6151109-00"/>
    <x v="323"/>
    <d v="2004-10-20T00:00:00"/>
    <n v="2304268.5569737596"/>
    <n v="1072570.0330262403"/>
    <n v="3376838.59"/>
    <m/>
    <n v="0"/>
    <m/>
    <m/>
    <m/>
    <m/>
    <m/>
    <m/>
    <m/>
    <m/>
    <m/>
    <m/>
    <n v="3376838.59"/>
    <n v="3376838.59"/>
    <n v="3376838.59"/>
    <s v="Central"/>
    <s v="Administration"/>
    <s v="D_REI"/>
    <s v="Program Coordination"/>
    <s v="Program Coordination"/>
    <n v="6"/>
    <x v="3"/>
    <s v="Measure D Projects"/>
  </r>
  <r>
    <x v="65"/>
    <s v="FOC"/>
    <x v="335"/>
    <s v="1109"/>
    <s v="6151109-01"/>
    <x v="324"/>
    <d v="2004-10-20T00:00:00"/>
    <n v="3429668.4430262404"/>
    <n v="1596410.9669737597"/>
    <n v="5026079.41"/>
    <m/>
    <n v="0"/>
    <m/>
    <m/>
    <m/>
    <m/>
    <m/>
    <m/>
    <m/>
    <m/>
    <m/>
    <m/>
    <n v="5026079.41"/>
    <n v="5026079.41"/>
    <n v="5026079.41"/>
    <s v="Central"/>
    <s v="Administration"/>
    <s v="D_REI"/>
    <s v="Program Coordination"/>
    <s v="Program Coordination"/>
    <n v="6"/>
    <x v="3"/>
    <s v="Measure D Projects"/>
  </r>
  <r>
    <x v="65"/>
    <s v="FOC"/>
    <x v="336"/>
    <s v="1215"/>
    <s v="6151215-00"/>
    <x v="326"/>
    <d v="2011-01-25T00:00:00"/>
    <n v="97500"/>
    <n v="0"/>
    <n v="97500"/>
    <m/>
    <n v="10000"/>
    <m/>
    <m/>
    <m/>
    <m/>
    <m/>
    <m/>
    <m/>
    <m/>
    <m/>
    <m/>
    <n v="107500"/>
    <n v="107500"/>
    <n v="107500"/>
    <s v="Central"/>
    <s v="Administration"/>
    <s v="j_new"/>
    <s v="Additional Projects"/>
    <s v="Additional Projects"/>
    <n v="3"/>
    <x v="1"/>
    <s v="Measure J Projects"/>
  </r>
  <r>
    <x v="65"/>
    <s v="FOC"/>
    <x v="337"/>
    <s v="1220"/>
    <s v="6151220-00"/>
    <x v="327"/>
    <d v="2008-05-28T00:00:00"/>
    <n v="2207820"/>
    <n v="-691277"/>
    <n v="1516543"/>
    <m/>
    <m/>
    <m/>
    <m/>
    <n v="-1516543"/>
    <m/>
    <m/>
    <m/>
    <m/>
    <m/>
    <m/>
    <m/>
    <n v="0"/>
    <n v="0"/>
    <n v="0"/>
    <s v="Central"/>
    <s v="Administration"/>
    <s v="J_F&amp;E"/>
    <s v="Furniture &amp; Equipment"/>
    <s v="Furniture &amp; Equipment"/>
    <n v="4"/>
    <x v="1"/>
    <s v="Measure J Projects"/>
  </r>
  <r>
    <x v="65"/>
    <s v="FOC"/>
    <x v="338"/>
    <s v="1221"/>
    <s v="6151221-00"/>
    <x v="322"/>
    <d v="2008-05-28T00:00:00"/>
    <n v="4260000"/>
    <n v="0"/>
    <n v="4260000"/>
    <m/>
    <m/>
    <m/>
    <m/>
    <m/>
    <m/>
    <m/>
    <m/>
    <m/>
    <m/>
    <m/>
    <m/>
    <n v="4260000"/>
    <n v="4260000"/>
    <n v="4260000"/>
    <s v="Central"/>
    <s v="Administration"/>
    <s v="ERT_J"/>
    <s v="Network and Technology"/>
    <s v="Network and Technology"/>
    <n v="5"/>
    <x v="1"/>
    <s v="Measure J Projects"/>
  </r>
  <r>
    <x v="65"/>
    <s v="FOC"/>
    <x v="339"/>
    <s v="1219"/>
    <s v="6151219-02"/>
    <x v="328"/>
    <d v="2008-05-28T00:00:00"/>
    <m/>
    <n v="0"/>
    <m/>
    <m/>
    <m/>
    <m/>
    <m/>
    <m/>
    <m/>
    <m/>
    <m/>
    <m/>
    <m/>
    <m/>
    <m/>
    <n v="0"/>
    <n v="0"/>
    <n v="0"/>
    <s v="Central"/>
    <s v="Administration"/>
    <s v="J_REI"/>
    <s v="Program Coordination"/>
    <s v="Program Coordination"/>
    <n v="6"/>
    <x v="1"/>
    <s v="Measure J Projects"/>
  </r>
  <r>
    <x v="65"/>
    <s v="FOC"/>
    <x v="339"/>
    <s v="1219"/>
    <s v="6151219-00"/>
    <x v="323"/>
    <d v="2008-05-28T00:00:00"/>
    <n v="4800000"/>
    <n v="-802155.94"/>
    <n v="3997844.06"/>
    <m/>
    <n v="1171172.0000000005"/>
    <m/>
    <m/>
    <m/>
    <m/>
    <m/>
    <m/>
    <m/>
    <m/>
    <m/>
    <m/>
    <n v="5169016.0600000005"/>
    <n v="5169016.0600000005"/>
    <n v="5169016.0600000005"/>
    <s v="Central"/>
    <s v="Administration"/>
    <s v="J_REI"/>
    <s v="Program Coordination"/>
    <s v="Program Coordination"/>
    <n v="6"/>
    <x v="1"/>
    <s v="Measure J Projects"/>
  </r>
  <r>
    <x v="65"/>
    <s v="FOC"/>
    <x v="339"/>
    <s v="1219"/>
    <s v="6151219-01"/>
    <x v="324"/>
    <d v="2008-05-28T00:00:00"/>
    <n v="4800000"/>
    <n v="5459811.9399999995"/>
    <n v="10259811.939999999"/>
    <m/>
    <n v="1171172"/>
    <m/>
    <m/>
    <m/>
    <m/>
    <m/>
    <m/>
    <m/>
    <m/>
    <m/>
    <m/>
    <n v="11430983.939999999"/>
    <n v="11430983.939999999"/>
    <n v="11430983.939999999"/>
    <s v="Central"/>
    <s v="Administration"/>
    <s v="J_REI"/>
    <s v="Program Coordination"/>
    <s v="Program Coordination"/>
    <n v="6"/>
    <x v="1"/>
    <s v="Measure J Projects"/>
  </r>
  <r>
    <x v="65"/>
    <s v="FOC"/>
    <x v="340"/>
    <s v="1612"/>
    <s v="0001612-00"/>
    <x v="329"/>
    <m/>
    <m/>
    <n v="0"/>
    <m/>
    <m/>
    <m/>
    <m/>
    <m/>
    <m/>
    <n v="816000"/>
    <m/>
    <m/>
    <m/>
    <m/>
    <n v="-516000"/>
    <m/>
    <n v="300000"/>
    <n v="816000"/>
    <n v="816000"/>
    <s v="Central"/>
    <s v="Elementary"/>
    <s v="D2DfCp"/>
    <s v="Deferred Capital Projects"/>
    <s v="Deferred Capital Projects"/>
    <n v="3"/>
    <x v="2"/>
    <s v="Msr D2010 Projects"/>
  </r>
  <r>
    <x v="65"/>
    <s v="FOC"/>
    <x v="341"/>
    <s v="1394"/>
    <s v="6151394-03"/>
    <x v="330"/>
    <d v="2011-06-22T00:00:00"/>
    <n v="2800000"/>
    <n v="0"/>
    <n v="2800000"/>
    <m/>
    <m/>
    <m/>
    <m/>
    <m/>
    <m/>
    <m/>
    <m/>
    <m/>
    <m/>
    <m/>
    <m/>
    <n v="2800000"/>
    <n v="2800000"/>
    <n v="2800000"/>
    <s v="Central"/>
    <s v="Administration"/>
    <s v="D2TCH"/>
    <s v="Network and Technology"/>
    <s v="District Technology"/>
    <n v="5"/>
    <x v="2"/>
    <s v="Msr D2010 Projects"/>
  </r>
  <r>
    <x v="66"/>
    <s v="Fiscal Services"/>
    <x v="342"/>
    <s v="1394"/>
    <s v="6771394-00"/>
    <x v="331"/>
    <d v="2011-06-22T00:00:00"/>
    <n v="2200000"/>
    <n v="0"/>
    <n v="2200000"/>
    <m/>
    <m/>
    <m/>
    <m/>
    <m/>
    <m/>
    <m/>
    <m/>
    <m/>
    <m/>
    <m/>
    <m/>
    <n v="2200000"/>
    <n v="2200000"/>
    <n v="2200000"/>
    <s v="Central"/>
    <s v="Administration"/>
    <s v="D2TCH"/>
    <s v="Network and Technology"/>
    <s v="District Technology"/>
    <n v="5"/>
    <x v="2"/>
    <s v="Msr D2010 Projects"/>
  </r>
  <r>
    <x v="65"/>
    <s v="FOC"/>
    <x v="343"/>
    <s v="1396"/>
    <s v="6151396-02"/>
    <x v="332"/>
    <d v="2011-06-22T00:00:00"/>
    <n v="6000000"/>
    <n v="0"/>
    <n v="6000000"/>
    <m/>
    <m/>
    <m/>
    <m/>
    <m/>
    <m/>
    <m/>
    <m/>
    <m/>
    <m/>
    <m/>
    <m/>
    <n v="6000000"/>
    <n v="6000000"/>
    <n v="6000000"/>
    <s v="Central"/>
    <s v="Administration"/>
    <s v="D2REI"/>
    <s v="Program Coordination"/>
    <s v="Program Coordination"/>
    <n v="6"/>
    <x v="2"/>
    <s v="Msr D2010 Projects"/>
  </r>
  <r>
    <x v="65"/>
    <s v="FOC"/>
    <x v="343"/>
    <s v="1396"/>
    <s v="6151396-00"/>
    <x v="323"/>
    <d v="2011-06-22T00:00:00"/>
    <n v="4000000"/>
    <n v="0"/>
    <n v="4000000"/>
    <m/>
    <n v="3500000"/>
    <m/>
    <m/>
    <m/>
    <m/>
    <m/>
    <m/>
    <m/>
    <m/>
    <m/>
    <m/>
    <n v="7500000"/>
    <n v="7500000"/>
    <n v="7500000"/>
    <s v="Central"/>
    <s v="Administration"/>
    <s v="D2REI"/>
    <s v="Program Coordination"/>
    <s v="Program Coordination"/>
    <n v="6"/>
    <x v="2"/>
    <s v="Msr D2010 Projects"/>
  </r>
  <r>
    <x v="65"/>
    <s v="FOC"/>
    <x v="343"/>
    <s v="1396"/>
    <s v="6151396-01"/>
    <x v="324"/>
    <d v="2011-06-22T00:00:00"/>
    <n v="4000000"/>
    <n v="0"/>
    <n v="4000000"/>
    <m/>
    <n v="3500000"/>
    <m/>
    <m/>
    <m/>
    <m/>
    <m/>
    <m/>
    <m/>
    <m/>
    <m/>
    <m/>
    <n v="7500000"/>
    <n v="7500000"/>
    <n v="7500000"/>
    <s v="Central"/>
    <s v="Administration"/>
    <s v="D2REI"/>
    <s v="Program Coordination"/>
    <s v="Program Coordination"/>
    <n v="6"/>
    <x v="2"/>
    <s v="Msr D2010 Projects"/>
  </r>
  <r>
    <x v="67"/>
    <s v="I.T."/>
    <x v="344"/>
    <s v="10045"/>
    <s v="68610045-00"/>
    <x v="333"/>
    <d v="2013-02-06T00:00:00"/>
    <m/>
    <n v="0"/>
    <m/>
    <m/>
    <n v="20000000"/>
    <m/>
    <m/>
    <m/>
    <m/>
    <m/>
    <m/>
    <m/>
    <m/>
    <n v="-230000"/>
    <m/>
    <n v="19770000"/>
    <n v="20000000"/>
    <n v="20000000"/>
    <s v="Central"/>
    <s v="Administration"/>
    <s v="ETCH"/>
    <s v="Program Coordination"/>
    <s v="District Technology"/>
    <n v="5"/>
    <x v="4"/>
    <s v="Msr E2012 Projects"/>
  </r>
  <r>
    <x v="65"/>
    <s v="FOC"/>
    <x v="345"/>
    <s v="10044"/>
    <s v="00010044-00"/>
    <x v="328"/>
    <d v="2013-02-06T00:00:00"/>
    <m/>
    <n v="0"/>
    <m/>
    <m/>
    <n v="6000000"/>
    <m/>
    <m/>
    <m/>
    <m/>
    <m/>
    <m/>
    <m/>
    <m/>
    <m/>
    <m/>
    <n v="6000000"/>
    <n v="6000000"/>
    <n v="6000000"/>
    <s v="Central"/>
    <s v="Administration"/>
    <s v="EREI"/>
    <s v="Program Contingency"/>
    <s v="Program Contingency"/>
    <n v="6"/>
    <x v="4"/>
    <s v="Msr E2012 Project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7" cacheId="260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1:C83" firstHeaderRow="1" firstDataRow="1" firstDataCol="2"/>
  <pivotFields count="30">
    <pivotField outline="0" showAll="0" defaultSubtotal="0"/>
    <pivotField showAll="0" defaultSubtotal="0"/>
    <pivotField outline="0" showAll="0" defaultSubtotal="0"/>
    <pivotField outline="0" showAll="0" defaultSubtotal="0"/>
    <pivotField showAll="0" sortType="descending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numFmtId="164" showAll="0" defaultSubtotal="0"/>
    <pivotField showAll="0" defaultSubtotal="0"/>
    <pivotField showAll="0"/>
    <pivotField showAll="0" defaultSubtotal="0"/>
    <pivotField subtotalTop="0" showAll="0" insertBlankRow="1"/>
    <pivotField showAll="0" defaultSubtotal="0"/>
    <pivotField axis="axisRow" showAll="0" sortType="ascending" defaultSubtotal="0">
      <items count="53">
        <item x="4"/>
        <item x="8"/>
        <item x="9"/>
        <item x="6"/>
        <item x="5"/>
        <item x="11"/>
        <item x="38"/>
        <item x="7"/>
        <item x="48"/>
        <item x="12"/>
        <item x="14"/>
        <item x="39"/>
        <item x="18"/>
        <item x="0"/>
        <item x="16"/>
        <item x="17"/>
        <item x="2"/>
        <item x="40"/>
        <item x="35"/>
        <item x="46"/>
        <item m="1" x="50"/>
        <item x="15"/>
        <item x="41"/>
        <item x="42"/>
        <item x="43"/>
        <item x="20"/>
        <item x="21"/>
        <item m="1" x="51"/>
        <item x="22"/>
        <item x="23"/>
        <item x="3"/>
        <item x="24"/>
        <item x="26"/>
        <item x="25"/>
        <item x="27"/>
        <item x="19"/>
        <item x="36"/>
        <item x="44"/>
        <item x="37"/>
        <item x="49"/>
        <item x="47"/>
        <item x="1"/>
        <item x="10"/>
        <item x="13"/>
        <item x="45"/>
        <item x="28"/>
        <item x="29"/>
        <item x="30"/>
        <item x="31"/>
        <item x="32"/>
        <item m="1" x="52"/>
        <item x="33"/>
        <item x="34"/>
      </items>
    </pivotField>
    <pivotField axis="axisRow" outline="0" showAll="0" defaultSubtotal="0">
      <items count="7">
        <item x="5"/>
        <item x="0"/>
        <item x="4"/>
        <item x="1"/>
        <item x="2"/>
        <item x="3"/>
        <item x="6"/>
      </items>
    </pivotField>
    <pivotField subtotalTop="0" showAll="0" insertBlankRow="1"/>
    <pivotField axis="axisRow" subtotalTop="0" showAll="0" insertBlankRow="1">
      <items count="7">
        <item sd="0" m="1" x="5"/>
        <item x="0"/>
        <item x="3"/>
        <item x="1"/>
        <item x="2"/>
        <item x="4"/>
        <item t="default"/>
      </items>
    </pivotField>
  </pivotFields>
  <rowFields count="3">
    <field x="29"/>
    <field x="27"/>
    <field x="26"/>
  </rowFields>
  <rowItems count="82">
    <i>
      <x v="1"/>
    </i>
    <i r="1">
      <x v="1"/>
      <x v="12"/>
    </i>
    <i r="2">
      <x v="13"/>
    </i>
    <i r="1">
      <x v="2"/>
      <x v="3"/>
    </i>
    <i r="2">
      <x v="42"/>
    </i>
    <i r="2">
      <x v="48"/>
    </i>
    <i r="1">
      <x v="3"/>
      <x/>
    </i>
    <i r="2">
      <x v="4"/>
    </i>
    <i r="2">
      <x v="41"/>
    </i>
    <i r="1">
      <x v="4"/>
      <x v="16"/>
    </i>
    <i r="1">
      <x v="5"/>
      <x v="30"/>
    </i>
    <i r="1">
      <x v="6"/>
      <x v="40"/>
    </i>
    <i t="default">
      <x v="1"/>
    </i>
    <i t="blank">
      <x v="1"/>
    </i>
    <i>
      <x v="2"/>
    </i>
    <i r="1">
      <x/>
      <x v="11"/>
    </i>
    <i r="2">
      <x v="18"/>
    </i>
    <i r="2">
      <x v="36"/>
    </i>
    <i r="2">
      <x v="38"/>
    </i>
    <i r="1">
      <x v="2"/>
      <x v="35"/>
    </i>
    <i r="1">
      <x v="3"/>
      <x/>
    </i>
    <i r="1">
      <x v="4"/>
      <x v="16"/>
    </i>
    <i r="1">
      <x v="5"/>
      <x v="30"/>
    </i>
    <i r="1">
      <x v="6"/>
      <x v="40"/>
    </i>
    <i t="default">
      <x v="2"/>
    </i>
    <i t="blank">
      <x v="2"/>
    </i>
    <i>
      <x v="3"/>
    </i>
    <i r="1">
      <x/>
      <x v="6"/>
    </i>
    <i r="2">
      <x v="22"/>
    </i>
    <i r="2">
      <x v="23"/>
    </i>
    <i r="2">
      <x v="44"/>
    </i>
    <i r="1">
      <x v="1"/>
      <x v="2"/>
    </i>
    <i r="2">
      <x v="9"/>
    </i>
    <i r="2">
      <x v="15"/>
    </i>
    <i r="2">
      <x v="25"/>
    </i>
    <i r="2">
      <x v="31"/>
    </i>
    <i r="2">
      <x v="32"/>
    </i>
    <i r="1">
      <x v="3"/>
      <x/>
    </i>
    <i r="2">
      <x v="7"/>
    </i>
    <i r="2">
      <x v="10"/>
    </i>
    <i r="2">
      <x v="43"/>
    </i>
    <i r="1">
      <x v="4"/>
      <x v="16"/>
    </i>
    <i r="1">
      <x v="5"/>
      <x v="30"/>
    </i>
    <i r="1">
      <x v="6"/>
      <x v="40"/>
    </i>
    <i t="default">
      <x v="3"/>
    </i>
    <i t="blank">
      <x v="3"/>
    </i>
    <i>
      <x v="4"/>
    </i>
    <i r="1">
      <x/>
      <x v="11"/>
    </i>
    <i r="2">
      <x v="17"/>
    </i>
    <i r="2">
      <x v="19"/>
    </i>
    <i r="2">
      <x v="22"/>
    </i>
    <i r="2">
      <x v="24"/>
    </i>
    <i r="2">
      <x v="37"/>
    </i>
    <i r="2">
      <x v="44"/>
    </i>
    <i r="1">
      <x v="1"/>
      <x v="1"/>
    </i>
    <i r="2">
      <x v="5"/>
    </i>
    <i r="2">
      <x v="14"/>
    </i>
    <i r="2">
      <x v="21"/>
    </i>
    <i r="2">
      <x v="26"/>
    </i>
    <i r="2">
      <x v="28"/>
    </i>
    <i r="2">
      <x v="29"/>
    </i>
    <i r="2">
      <x v="33"/>
    </i>
    <i r="2">
      <x v="34"/>
    </i>
    <i r="2">
      <x v="45"/>
    </i>
    <i r="2">
      <x v="46"/>
    </i>
    <i r="2">
      <x v="47"/>
    </i>
    <i r="2">
      <x v="49"/>
    </i>
    <i r="2">
      <x v="51"/>
    </i>
    <i r="2">
      <x v="52"/>
    </i>
    <i r="1">
      <x v="3"/>
      <x v="7"/>
    </i>
    <i r="1">
      <x v="4"/>
      <x v="16"/>
    </i>
    <i r="1">
      <x v="5"/>
      <x v="8"/>
    </i>
    <i r="2">
      <x v="30"/>
    </i>
    <i r="1">
      <x v="6"/>
      <x v="40"/>
    </i>
    <i t="default">
      <x v="4"/>
    </i>
    <i t="blank">
      <x v="4"/>
    </i>
    <i>
      <x v="5"/>
    </i>
    <i r="1">
      <x v="5"/>
      <x v="8"/>
    </i>
    <i r="1">
      <x v="6"/>
      <x v="39"/>
    </i>
    <i t="default">
      <x v="5"/>
    </i>
    <i t="blank">
      <x v="5"/>
    </i>
    <i t="grand">
      <x/>
    </i>
  </rowItems>
  <colItems count="1">
    <i/>
  </colItems>
  <dataFields count="1">
    <dataField name="Sum of Current Budget" fld="20" baseField="25" baseItem="39" numFmtId="3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7" cacheId="2605" applyNumberFormats="0" applyBorderFormats="0" applyFontFormats="0" applyPatternFormats="0" applyAlignmentFormats="0" applyWidthHeightFormats="1" dataCaption="Values" updatedVersion="4" minRefreshableVersion="3" itemPrintTitles="1" createdVersion="4" indent="0" outline="1" outlineData="1" multipleFieldFilters="0">
  <location ref="A1:H493" firstHeaderRow="1" firstDataRow="2" firstDataCol="2"/>
  <pivotFields count="33">
    <pivotField axis="axisRow" showAll="0" insertBlankRow="1">
      <items count="70">
        <item m="1" x="6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50"/>
        <item x="51"/>
        <item x="52"/>
        <item x="53"/>
        <item x="54"/>
        <item x="55"/>
        <item x="56"/>
        <item x="57"/>
        <item x="58"/>
        <item x="59"/>
        <item x="49"/>
        <item x="60"/>
        <item x="61"/>
        <item x="62"/>
        <item x="63"/>
        <item x="64"/>
        <item x="65"/>
        <item x="66"/>
        <item x="67"/>
        <item t="default"/>
      </items>
    </pivotField>
    <pivotField showAll="0" defaultSubtotal="0"/>
    <pivotField axis="axisRow" outline="0" showAll="0" defaultSubtotal="0">
      <items count="346">
        <item x="345"/>
        <item x="340"/>
        <item x="0"/>
        <item x="1"/>
        <item x="2"/>
        <item x="3"/>
        <item x="4"/>
        <item x="5"/>
        <item x="6"/>
        <item x="7"/>
        <item x="8"/>
        <item x="9"/>
        <item x="10"/>
        <item x="16"/>
        <item x="11"/>
        <item x="12"/>
        <item x="13"/>
        <item x="14"/>
        <item x="15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7"/>
        <item x="268"/>
        <item x="269"/>
        <item x="270"/>
        <item x="271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272"/>
        <item x="273"/>
        <item x="326"/>
        <item x="327"/>
        <item x="328"/>
        <item x="329"/>
        <item x="330"/>
        <item x="331"/>
        <item x="333"/>
        <item x="332"/>
        <item x="335"/>
        <item x="334"/>
        <item x="336"/>
        <item x="339"/>
        <item x="337"/>
        <item x="338"/>
        <item x="341"/>
        <item x="343"/>
        <item x="342"/>
        <item x="344"/>
        <item x="266"/>
        <item x="81"/>
        <item x="111"/>
      </items>
    </pivotField>
    <pivotField showAll="0" defaultSubtotal="0"/>
    <pivotField outline="0" showAll="0" defaultSubtotal="0"/>
    <pivotField axis="axisRow" outline="0" showAll="0" defaultSubtotal="0">
      <items count="335">
        <item x="253"/>
        <item x="252"/>
        <item x="4"/>
        <item x="5"/>
        <item x="3"/>
        <item x="2"/>
        <item x="0"/>
        <item x="1"/>
        <item x="6"/>
        <item x="12"/>
        <item x="11"/>
        <item x="16"/>
        <item x="14"/>
        <item x="15"/>
        <item x="13"/>
        <item x="10"/>
        <item x="9"/>
        <item x="7"/>
        <item x="8"/>
        <item x="20"/>
        <item x="21"/>
        <item x="19"/>
        <item x="17"/>
        <item x="18"/>
        <item x="328"/>
        <item x="24"/>
        <item x="23"/>
        <item x="27"/>
        <item x="25"/>
        <item x="26"/>
        <item x="22"/>
        <item x="257"/>
        <item x="256"/>
        <item x="255"/>
        <item x="254"/>
        <item x="276"/>
        <item x="274"/>
        <item x="275"/>
        <item x="277"/>
        <item x="259"/>
        <item x="258"/>
        <item x="316"/>
        <item x="324"/>
        <item x="29"/>
        <item x="31"/>
        <item x="30"/>
        <item x="28"/>
        <item x="32"/>
        <item x="38"/>
        <item x="36"/>
        <item x="35"/>
        <item x="33"/>
        <item x="34"/>
        <item x="37"/>
        <item x="279"/>
        <item x="280"/>
        <item x="278"/>
        <item x="281"/>
        <item x="48"/>
        <item x="46"/>
        <item x="47"/>
        <item x="43"/>
        <item x="44"/>
        <item x="42"/>
        <item x="41"/>
        <item x="39"/>
        <item x="40"/>
        <item x="45"/>
        <item x="57"/>
        <item x="60"/>
        <item x="58"/>
        <item x="59"/>
        <item x="56"/>
        <item x="62"/>
        <item x="64"/>
        <item x="63"/>
        <item x="61"/>
        <item x="65"/>
        <item x="285"/>
        <item x="286"/>
        <item x="283"/>
        <item x="284"/>
        <item x="282"/>
        <item x="69"/>
        <item x="70"/>
        <item x="68"/>
        <item x="66"/>
        <item x="67"/>
        <item x="90"/>
        <item x="91"/>
        <item x="89"/>
        <item x="87"/>
        <item x="88"/>
        <item x="251"/>
        <item x="83"/>
        <item x="84"/>
        <item x="85"/>
        <item x="82"/>
        <item x="81"/>
        <item x="79"/>
        <item x="80"/>
        <item x="86"/>
        <item x="262"/>
        <item x="263"/>
        <item x="261"/>
        <item x="265"/>
        <item x="315"/>
        <item x="264"/>
        <item x="266"/>
        <item x="267"/>
        <item x="51"/>
        <item x="52"/>
        <item x="50"/>
        <item x="55"/>
        <item x="53"/>
        <item x="54"/>
        <item x="49"/>
        <item x="317"/>
        <item x="292"/>
        <item x="289"/>
        <item x="290"/>
        <item x="288"/>
        <item x="291"/>
        <item x="294"/>
        <item x="293"/>
        <item x="287"/>
        <item x="96"/>
        <item x="95"/>
        <item x="94"/>
        <item x="92"/>
        <item x="93"/>
        <item x="97"/>
        <item x="100"/>
        <item x="102"/>
        <item x="101"/>
        <item x="99"/>
        <item x="103"/>
        <item x="107"/>
        <item x="105"/>
        <item x="104"/>
        <item x="106"/>
        <item x="114"/>
        <item x="113"/>
        <item x="112"/>
        <item x="111"/>
        <item x="109"/>
        <item x="110"/>
        <item x="115"/>
        <item x="75"/>
        <item x="76"/>
        <item x="74"/>
        <item x="73"/>
        <item x="71"/>
        <item x="72"/>
        <item x="77"/>
        <item x="121"/>
        <item x="120"/>
        <item x="119"/>
        <item x="118"/>
        <item x="116"/>
        <item x="117"/>
        <item x="122"/>
        <item x="326"/>
        <item x="124"/>
        <item x="128"/>
        <item x="129"/>
        <item x="127"/>
        <item x="126"/>
        <item x="123"/>
        <item x="125"/>
        <item x="130"/>
        <item x="135"/>
        <item x="136"/>
        <item x="134"/>
        <item x="133"/>
        <item x="131"/>
        <item x="132"/>
        <item x="329"/>
        <item x="331"/>
        <item x="141"/>
        <item x="142"/>
        <item x="140"/>
        <item x="139"/>
        <item x="137"/>
        <item x="138"/>
        <item x="143"/>
        <item x="314"/>
        <item x="313"/>
        <item x="312"/>
        <item x="145"/>
        <item x="147"/>
        <item x="146"/>
        <item x="144"/>
        <item x="148"/>
        <item x="155"/>
        <item x="157"/>
        <item x="156"/>
        <item x="154"/>
        <item x="158"/>
        <item x="153"/>
        <item x="152"/>
        <item x="150"/>
        <item x="149"/>
        <item x="151"/>
        <item x="318"/>
        <item x="163"/>
        <item x="164"/>
        <item x="165"/>
        <item x="162"/>
        <item x="167"/>
        <item x="161"/>
        <item x="159"/>
        <item x="160"/>
        <item x="166"/>
        <item x="269"/>
        <item x="270"/>
        <item x="268"/>
        <item x="301"/>
        <item x="298"/>
        <item x="300"/>
        <item x="296"/>
        <item x="272"/>
        <item x="273"/>
        <item x="271"/>
        <item x="332"/>
        <item x="323"/>
        <item x="327"/>
        <item x="321"/>
        <item m="1" x="334"/>
        <item x="325"/>
        <item x="297"/>
        <item x="299"/>
        <item x="295"/>
        <item x="306"/>
        <item x="304"/>
        <item x="305"/>
        <item x="303"/>
        <item x="308"/>
        <item x="307"/>
        <item x="302"/>
        <item x="320"/>
        <item x="173"/>
        <item x="174"/>
        <item x="172"/>
        <item x="169"/>
        <item x="171"/>
        <item x="168"/>
        <item x="170"/>
        <item x="175"/>
        <item x="322"/>
        <item x="179"/>
        <item x="178"/>
        <item x="176"/>
        <item x="177"/>
        <item x="184"/>
        <item x="183"/>
        <item x="181"/>
        <item x="180"/>
        <item x="182"/>
        <item x="185"/>
        <item x="190"/>
        <item x="191"/>
        <item x="192"/>
        <item x="189"/>
        <item x="188"/>
        <item x="186"/>
        <item x="187"/>
        <item x="193"/>
        <item x="319"/>
        <item x="196"/>
        <item x="197"/>
        <item x="195"/>
        <item x="200"/>
        <item x="198"/>
        <item x="199"/>
        <item x="194"/>
        <item x="206"/>
        <item x="207"/>
        <item x="205"/>
        <item x="204"/>
        <item x="201"/>
        <item x="202"/>
        <item x="203"/>
        <item x="208"/>
        <item x="213"/>
        <item x="214"/>
        <item x="215"/>
        <item x="212"/>
        <item x="211"/>
        <item x="209"/>
        <item x="210"/>
        <item x="216"/>
        <item x="333"/>
        <item x="98"/>
        <item x="219"/>
        <item x="220"/>
        <item x="218"/>
        <item x="223"/>
        <item x="221"/>
        <item x="222"/>
        <item x="217"/>
        <item x="228"/>
        <item x="229"/>
        <item x="227"/>
        <item x="230"/>
        <item x="226"/>
        <item x="224"/>
        <item x="225"/>
        <item x="231"/>
        <item x="234"/>
        <item x="235"/>
        <item x="233"/>
        <item x="232"/>
        <item x="309"/>
        <item x="310"/>
        <item x="311"/>
        <item x="240"/>
        <item x="241"/>
        <item x="239"/>
        <item x="238"/>
        <item x="236"/>
        <item x="237"/>
        <item x="242"/>
        <item x="250"/>
        <item x="245"/>
        <item x="249"/>
        <item x="244"/>
        <item x="248"/>
        <item x="246"/>
        <item x="247"/>
        <item x="243"/>
        <item x="260"/>
        <item x="78"/>
        <item x="108"/>
        <item x="330"/>
      </items>
    </pivotField>
    <pivotField showAll="0" sortType="descending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numFmtId="164" showAll="0" defaultSubtotal="0"/>
    <pivotField showAll="0" defaultSubtotal="0"/>
    <pivotField numFmtId="164" showAll="0" defaultSubtotal="0"/>
    <pivotField showAll="0"/>
    <pivotField showAll="0" defaultSubtotal="0"/>
    <pivotField subtotalTop="0" showAll="0" insertBlankRow="1"/>
    <pivotField showAll="0" defaultSubtotal="0"/>
    <pivotField showAll="0" sortType="ascending" defaultSubtotal="0"/>
    <pivotField outline="0" showAll="0" defaultSubtotal="0"/>
    <pivotField axis="axisCol" subtotalTop="0" showAll="0" insertBlankRow="1" sortType="ascending">
      <items count="6">
        <item x="0"/>
        <item x="3"/>
        <item x="1"/>
        <item x="2"/>
        <item x="4"/>
        <item t="default"/>
      </items>
    </pivotField>
    <pivotField subtotalTop="0" showAll="0" insertBlankRow="1"/>
  </pivotFields>
  <rowFields count="3">
    <field x="0"/>
    <field x="2"/>
    <field x="5"/>
  </rowFields>
  <rowItems count="491">
    <i>
      <x v="1"/>
    </i>
    <i r="1">
      <x v="2"/>
      <x v="6"/>
    </i>
    <i r="1">
      <x v="3"/>
      <x v="7"/>
    </i>
    <i r="1">
      <x v="4"/>
      <x v="5"/>
    </i>
    <i r="1">
      <x v="5"/>
      <x v="4"/>
    </i>
    <i r="1">
      <x v="6"/>
      <x v="2"/>
    </i>
    <i r="1">
      <x v="7"/>
      <x v="3"/>
    </i>
    <i r="1">
      <x v="8"/>
      <x v="8"/>
    </i>
    <i t="blank">
      <x v="1"/>
    </i>
    <i>
      <x v="2"/>
    </i>
    <i r="1">
      <x v="9"/>
      <x v="17"/>
    </i>
    <i r="1">
      <x v="10"/>
      <x v="18"/>
    </i>
    <i r="1">
      <x v="11"/>
      <x v="16"/>
    </i>
    <i r="1">
      <x v="12"/>
      <x v="15"/>
    </i>
    <i t="blank">
      <x v="2"/>
    </i>
    <i>
      <x v="3"/>
    </i>
    <i r="1">
      <x v="13"/>
      <x v="11"/>
    </i>
    <i r="1">
      <x v="14"/>
      <x v="10"/>
    </i>
    <i r="1">
      <x v="15"/>
      <x v="9"/>
    </i>
    <i t="blank">
      <x v="3"/>
    </i>
    <i>
      <x v="4"/>
    </i>
    <i r="1">
      <x v="16"/>
      <x v="14"/>
    </i>
    <i r="1">
      <x v="17"/>
      <x v="12"/>
    </i>
    <i r="1">
      <x v="18"/>
      <x v="13"/>
    </i>
    <i t="blank">
      <x v="4"/>
    </i>
    <i>
      <x v="5"/>
    </i>
    <i r="1">
      <x v="19"/>
      <x v="22"/>
    </i>
    <i r="1">
      <x v="20"/>
      <x v="23"/>
    </i>
    <i r="1">
      <x v="21"/>
      <x v="21"/>
    </i>
    <i r="1">
      <x v="22"/>
      <x v="19"/>
    </i>
    <i r="1">
      <x v="23"/>
      <x v="19"/>
    </i>
    <i r="1">
      <x v="24"/>
      <x v="20"/>
    </i>
    <i r="1">
      <x v="25"/>
      <x v="20"/>
    </i>
    <i t="blank">
      <x v="5"/>
    </i>
    <i>
      <x v="6"/>
    </i>
    <i r="1">
      <x v="26"/>
      <x v="30"/>
    </i>
    <i r="1">
      <x v="27"/>
      <x v="26"/>
    </i>
    <i r="1">
      <x v="28"/>
      <x v="25"/>
    </i>
    <i r="1">
      <x v="29"/>
      <x v="28"/>
    </i>
    <i r="1">
      <x v="30"/>
      <x v="29"/>
    </i>
    <i r="1">
      <x v="31"/>
      <x v="27"/>
    </i>
    <i t="blank">
      <x v="6"/>
    </i>
    <i>
      <x v="7"/>
    </i>
    <i r="1">
      <x v="32"/>
      <x v="46"/>
    </i>
    <i r="1">
      <x v="33"/>
      <x v="43"/>
    </i>
    <i r="1">
      <x v="34"/>
      <x v="45"/>
    </i>
    <i r="1">
      <x v="35"/>
      <x v="44"/>
    </i>
    <i r="1">
      <x v="36"/>
      <x v="47"/>
    </i>
    <i t="blank">
      <x v="7"/>
    </i>
    <i>
      <x v="8"/>
    </i>
    <i r="1">
      <x v="37"/>
      <x v="51"/>
    </i>
    <i r="1">
      <x v="38"/>
      <x v="52"/>
    </i>
    <i r="1">
      <x v="39"/>
      <x v="50"/>
    </i>
    <i r="1">
      <x v="40"/>
      <x v="49"/>
    </i>
    <i r="1">
      <x v="41"/>
      <x v="53"/>
    </i>
    <i r="1">
      <x v="42"/>
      <x v="48"/>
    </i>
    <i t="blank">
      <x v="8"/>
    </i>
    <i>
      <x v="9"/>
    </i>
    <i r="1">
      <x v="43"/>
      <x v="65"/>
    </i>
    <i r="1">
      <x v="44"/>
      <x v="66"/>
    </i>
    <i r="1">
      <x v="45"/>
      <x v="64"/>
    </i>
    <i r="1">
      <x v="46"/>
      <x v="63"/>
    </i>
    <i r="1">
      <x v="47"/>
      <x v="61"/>
    </i>
    <i r="1">
      <x v="48"/>
      <x v="62"/>
    </i>
    <i r="1">
      <x v="49"/>
      <x v="67"/>
    </i>
    <i t="blank">
      <x v="9"/>
    </i>
    <i>
      <x v="10"/>
    </i>
    <i r="1">
      <x v="50"/>
      <x v="59"/>
    </i>
    <i r="1">
      <x v="51"/>
      <x v="60"/>
    </i>
    <i r="1">
      <x v="52"/>
      <x v="58"/>
    </i>
    <i t="blank">
      <x v="10"/>
    </i>
    <i>
      <x v="11"/>
    </i>
    <i r="1">
      <x v="53"/>
      <x v="116"/>
    </i>
    <i r="1">
      <x v="54"/>
      <x v="112"/>
    </i>
    <i r="1">
      <x v="55"/>
      <x v="110"/>
    </i>
    <i r="1">
      <x v="56"/>
      <x v="111"/>
    </i>
    <i r="1">
      <x v="57"/>
      <x v="114"/>
    </i>
    <i r="1">
      <x v="58"/>
      <x v="115"/>
    </i>
    <i r="1">
      <x v="59"/>
      <x v="113"/>
    </i>
    <i t="blank">
      <x v="11"/>
    </i>
    <i>
      <x v="12"/>
    </i>
    <i r="1">
      <x v="60"/>
      <x v="72"/>
    </i>
    <i r="1">
      <x v="61"/>
      <x v="68"/>
    </i>
    <i r="1">
      <x v="62"/>
      <x v="70"/>
    </i>
    <i r="1">
      <x v="63"/>
      <x v="71"/>
    </i>
    <i r="1">
      <x v="64"/>
      <x v="69"/>
    </i>
    <i t="blank">
      <x v="12"/>
    </i>
    <i>
      <x v="13"/>
    </i>
    <i r="1">
      <x v="65"/>
      <x v="76"/>
    </i>
    <i r="1">
      <x v="66"/>
      <x v="73"/>
    </i>
    <i r="1">
      <x v="67"/>
      <x v="75"/>
    </i>
    <i r="1">
      <x v="68"/>
      <x v="74"/>
    </i>
    <i r="1">
      <x v="69"/>
      <x v="77"/>
    </i>
    <i t="blank">
      <x v="13"/>
    </i>
    <i>
      <x v="14"/>
    </i>
    <i r="1">
      <x v="70"/>
      <x v="86"/>
    </i>
    <i r="1">
      <x v="71"/>
      <x v="87"/>
    </i>
    <i r="1">
      <x v="72"/>
      <x v="85"/>
    </i>
    <i r="1">
      <x v="73"/>
      <x v="83"/>
    </i>
    <i r="1">
      <x v="74"/>
      <x v="84"/>
    </i>
    <i r="1">
      <x v="75"/>
      <x v="84"/>
    </i>
    <i t="blank">
      <x v="14"/>
    </i>
    <i>
      <x v="15"/>
    </i>
    <i r="1">
      <x v="76"/>
      <x v="152"/>
    </i>
    <i r="1">
      <x v="77"/>
      <x v="153"/>
    </i>
    <i r="1">
      <x v="78"/>
      <x v="151"/>
    </i>
    <i r="1">
      <x v="79"/>
      <x v="150"/>
    </i>
    <i r="1">
      <x v="80"/>
      <x v="148"/>
    </i>
    <i r="1">
      <x v="81"/>
      <x v="149"/>
    </i>
    <i r="1">
      <x v="82"/>
      <x v="154"/>
    </i>
    <i r="1">
      <x v="344"/>
      <x v="332"/>
    </i>
    <i t="blank">
      <x v="15"/>
    </i>
    <i>
      <x v="16"/>
    </i>
    <i r="1">
      <x v="83"/>
      <x v="99"/>
    </i>
    <i r="1">
      <x v="84"/>
      <x v="100"/>
    </i>
    <i r="1">
      <x v="85"/>
      <x v="98"/>
    </i>
    <i r="1">
      <x v="86"/>
      <x v="97"/>
    </i>
    <i r="1">
      <x v="87"/>
      <x v="94"/>
    </i>
    <i r="1">
      <x v="88"/>
      <x v="95"/>
    </i>
    <i r="1">
      <x v="89"/>
      <x v="96"/>
    </i>
    <i r="1">
      <x v="90"/>
      <x v="101"/>
    </i>
    <i t="blank">
      <x v="16"/>
    </i>
    <i>
      <x v="17"/>
    </i>
    <i r="1">
      <x v="91"/>
      <x v="91"/>
    </i>
    <i r="1">
      <x v="92"/>
      <x v="92"/>
    </i>
    <i r="1">
      <x v="93"/>
      <x v="90"/>
    </i>
    <i r="1">
      <x v="94"/>
      <x v="88"/>
    </i>
    <i r="1">
      <x v="95"/>
      <x v="89"/>
    </i>
    <i t="blank">
      <x v="17"/>
    </i>
    <i>
      <x v="18"/>
    </i>
    <i r="1">
      <x v="96"/>
      <x v="129"/>
    </i>
    <i r="1">
      <x v="97"/>
      <x v="130"/>
    </i>
    <i r="1">
      <x v="98"/>
      <x v="128"/>
    </i>
    <i r="1">
      <x v="99"/>
      <x v="127"/>
    </i>
    <i r="1">
      <x v="100"/>
      <x v="126"/>
    </i>
    <i r="1">
      <x v="101"/>
      <x v="131"/>
    </i>
    <i t="blank">
      <x v="18"/>
    </i>
    <i>
      <x v="19"/>
    </i>
    <i r="1">
      <x v="102"/>
      <x v="293"/>
    </i>
    <i t="blank">
      <x v="19"/>
    </i>
    <i>
      <x v="20"/>
    </i>
    <i r="1">
      <x v="103"/>
      <x v="135"/>
    </i>
    <i r="1">
      <x v="104"/>
      <x v="132"/>
    </i>
    <i r="1">
      <x v="105"/>
      <x v="134"/>
    </i>
    <i r="1">
      <x v="106"/>
      <x v="133"/>
    </i>
    <i r="1">
      <x v="107"/>
      <x v="136"/>
    </i>
    <i t="blank">
      <x v="20"/>
    </i>
    <i>
      <x v="21"/>
    </i>
    <i r="1">
      <x v="108"/>
      <x v="139"/>
    </i>
    <i r="1">
      <x v="109"/>
      <x v="138"/>
    </i>
    <i r="1">
      <x v="110"/>
      <x v="140"/>
    </i>
    <i r="1">
      <x v="111"/>
      <x v="137"/>
    </i>
    <i r="1">
      <x v="345"/>
      <x v="333"/>
    </i>
    <i t="blank">
      <x v="21"/>
    </i>
    <i>
      <x v="22"/>
    </i>
    <i r="1">
      <x v="112"/>
      <x v="145"/>
    </i>
    <i r="1">
      <x v="113"/>
      <x v="146"/>
    </i>
    <i r="1">
      <x v="114"/>
      <x v="144"/>
    </i>
    <i r="1">
      <x v="115"/>
      <x v="143"/>
    </i>
    <i r="1">
      <x v="116"/>
      <x v="142"/>
    </i>
    <i r="1">
      <x v="117"/>
      <x v="141"/>
    </i>
    <i r="1">
      <x v="118"/>
      <x v="147"/>
    </i>
    <i t="blank">
      <x v="22"/>
    </i>
    <i>
      <x v="23"/>
    </i>
    <i r="1">
      <x v="119"/>
      <x v="159"/>
    </i>
    <i r="1">
      <x v="120"/>
      <x v="160"/>
    </i>
    <i r="1">
      <x v="121"/>
      <x v="158"/>
    </i>
    <i r="1">
      <x v="122"/>
      <x v="157"/>
    </i>
    <i r="1">
      <x v="123"/>
      <x v="156"/>
    </i>
    <i r="1">
      <x v="124"/>
      <x v="155"/>
    </i>
    <i r="1">
      <x v="125"/>
      <x v="161"/>
    </i>
    <i t="blank">
      <x v="23"/>
    </i>
    <i>
      <x v="24"/>
    </i>
    <i r="1">
      <x v="126"/>
      <x v="168"/>
    </i>
    <i r="1">
      <x v="127"/>
      <x v="163"/>
    </i>
    <i r="1">
      <x v="128"/>
      <x v="169"/>
    </i>
    <i r="1">
      <x v="129"/>
      <x v="167"/>
    </i>
    <i r="1">
      <x v="130"/>
      <x v="166"/>
    </i>
    <i r="1">
      <x v="131"/>
      <x v="164"/>
    </i>
    <i r="1">
      <x v="132"/>
      <x v="165"/>
    </i>
    <i r="1">
      <x v="133"/>
      <x v="164"/>
    </i>
    <i r="1">
      <x v="134"/>
      <x v="170"/>
    </i>
    <i t="blank">
      <x v="24"/>
    </i>
    <i>
      <x v="25"/>
    </i>
    <i r="1">
      <x v="135"/>
      <x v="175"/>
    </i>
    <i r="1">
      <x v="136"/>
      <x v="176"/>
    </i>
    <i r="1">
      <x v="137"/>
      <x v="174"/>
    </i>
    <i r="1">
      <x v="138"/>
      <x v="173"/>
    </i>
    <i r="1">
      <x v="139"/>
      <x v="171"/>
    </i>
    <i r="1">
      <x v="140"/>
      <x v="172"/>
    </i>
    <i r="1">
      <x v="141"/>
      <x v="175"/>
    </i>
    <i t="blank">
      <x v="25"/>
    </i>
    <i>
      <x v="26"/>
    </i>
    <i r="1">
      <x v="142"/>
      <x v="183"/>
    </i>
    <i r="1">
      <x v="143"/>
      <x v="184"/>
    </i>
    <i r="1">
      <x v="144"/>
      <x v="182"/>
    </i>
    <i r="1">
      <x v="145"/>
      <x v="181"/>
    </i>
    <i r="1">
      <x v="146"/>
      <x v="179"/>
    </i>
    <i r="1">
      <x v="147"/>
      <x v="180"/>
    </i>
    <i r="1">
      <x v="148"/>
      <x v="185"/>
    </i>
    <i t="blank">
      <x v="26"/>
    </i>
    <i>
      <x v="27"/>
    </i>
    <i r="1">
      <x v="149"/>
      <x v="192"/>
    </i>
    <i r="1">
      <x v="150"/>
      <x v="189"/>
    </i>
    <i r="1">
      <x v="151"/>
      <x v="191"/>
    </i>
    <i r="1">
      <x v="152"/>
      <x v="190"/>
    </i>
    <i r="1">
      <x v="153"/>
      <x v="193"/>
    </i>
    <i t="blank">
      <x v="27"/>
    </i>
    <i>
      <x v="28"/>
    </i>
    <i r="1">
      <x v="154"/>
      <x v="202"/>
    </i>
    <i r="1">
      <x v="155"/>
      <x v="201"/>
    </i>
    <i r="1">
      <x v="156"/>
      <x v="203"/>
    </i>
    <i r="1">
      <x v="157"/>
      <x v="200"/>
    </i>
    <i r="1">
      <x v="158"/>
      <x v="199"/>
    </i>
    <i t="blank">
      <x v="28"/>
    </i>
    <i>
      <x v="29"/>
    </i>
    <i r="1">
      <x v="159"/>
      <x v="197"/>
    </i>
    <i r="1">
      <x v="160"/>
      <x v="194"/>
    </i>
    <i r="1">
      <x v="161"/>
      <x v="196"/>
    </i>
    <i r="1">
      <x v="162"/>
      <x v="195"/>
    </i>
    <i r="1">
      <x v="163"/>
      <x v="198"/>
    </i>
    <i t="blank">
      <x v="29"/>
    </i>
    <i>
      <x v="30"/>
    </i>
    <i r="1">
      <x v="164"/>
      <x v="211"/>
    </i>
    <i r="1">
      <x v="165"/>
      <x v="212"/>
    </i>
    <i r="1">
      <x v="166"/>
      <x v="210"/>
    </i>
    <i r="1">
      <x v="167"/>
      <x v="208"/>
    </i>
    <i r="1">
      <x v="168"/>
      <x v="205"/>
    </i>
    <i r="1">
      <x v="169"/>
      <x v="206"/>
    </i>
    <i r="1">
      <x v="170"/>
      <x v="207"/>
    </i>
    <i r="1">
      <x v="171"/>
      <x v="213"/>
    </i>
    <i r="1">
      <x v="172"/>
      <x v="211"/>
    </i>
    <i r="1">
      <x v="173"/>
      <x v="209"/>
    </i>
    <i t="blank">
      <x v="30"/>
    </i>
    <i>
      <x v="31"/>
    </i>
    <i r="1">
      <x v="174"/>
      <x v="246"/>
    </i>
    <i r="1">
      <x v="175"/>
      <x v="244"/>
    </i>
    <i r="1">
      <x v="176"/>
      <x v="247"/>
    </i>
    <i r="1">
      <x v="177"/>
      <x v="245"/>
    </i>
    <i r="1">
      <x v="178"/>
      <x v="243"/>
    </i>
    <i r="1">
      <x v="179"/>
      <x v="241"/>
    </i>
    <i r="1">
      <x v="180"/>
      <x v="242"/>
    </i>
    <i r="1">
      <x v="181"/>
      <x v="248"/>
    </i>
    <i t="blank">
      <x v="31"/>
    </i>
    <i>
      <x v="32"/>
    </i>
    <i r="1">
      <x v="182"/>
      <x v="252"/>
    </i>
    <i r="1">
      <x v="183"/>
      <x v="253"/>
    </i>
    <i r="1">
      <x v="184"/>
      <x v="251"/>
    </i>
    <i r="1">
      <x v="185"/>
      <x v="250"/>
    </i>
    <i t="blank">
      <x v="32"/>
    </i>
    <i>
      <x v="33"/>
    </i>
    <i r="1">
      <x v="186"/>
      <x v="257"/>
    </i>
    <i r="1">
      <x v="187"/>
      <x v="256"/>
    </i>
    <i r="1">
      <x v="188"/>
      <x v="258"/>
    </i>
    <i r="1">
      <x v="189"/>
      <x v="255"/>
    </i>
    <i r="1">
      <x v="190"/>
      <x v="254"/>
    </i>
    <i r="1">
      <x v="191"/>
      <x v="259"/>
    </i>
    <i t="blank">
      <x v="33"/>
    </i>
    <i>
      <x v="34"/>
    </i>
    <i r="1">
      <x v="192"/>
      <x v="265"/>
    </i>
    <i r="1">
      <x v="193"/>
      <x v="266"/>
    </i>
    <i r="1">
      <x v="194"/>
      <x v="264"/>
    </i>
    <i r="1">
      <x v="195"/>
      <x v="263"/>
    </i>
    <i r="1">
      <x v="196"/>
      <x v="260"/>
    </i>
    <i r="1">
      <x v="197"/>
      <x v="261"/>
    </i>
    <i r="1">
      <x v="198"/>
      <x v="262"/>
    </i>
    <i r="1">
      <x v="199"/>
      <x v="267"/>
    </i>
    <i t="blank">
      <x v="34"/>
    </i>
    <i>
      <x v="35"/>
    </i>
    <i r="1">
      <x v="200"/>
      <x v="275"/>
    </i>
    <i r="1">
      <x v="201"/>
      <x v="271"/>
    </i>
    <i r="1">
      <x v="202"/>
      <x v="269"/>
    </i>
    <i r="1">
      <x v="203"/>
      <x v="270"/>
    </i>
    <i r="1">
      <x v="204"/>
      <x v="273"/>
    </i>
    <i r="1">
      <x v="205"/>
      <x v="274"/>
    </i>
    <i r="1">
      <x v="206"/>
      <x v="272"/>
    </i>
    <i t="blank">
      <x v="35"/>
    </i>
    <i>
      <x v="36"/>
    </i>
    <i r="1">
      <x v="207"/>
      <x v="280"/>
    </i>
    <i r="1">
      <x v="208"/>
      <x v="281"/>
    </i>
    <i r="1">
      <x v="209"/>
      <x v="282"/>
    </i>
    <i r="1">
      <x v="210"/>
      <x v="279"/>
    </i>
    <i r="1">
      <x v="211"/>
      <x v="278"/>
    </i>
    <i r="1">
      <x v="212"/>
      <x v="276"/>
    </i>
    <i r="1">
      <x v="213"/>
      <x v="277"/>
    </i>
    <i r="1">
      <x v="214"/>
      <x v="283"/>
    </i>
    <i t="blank">
      <x v="36"/>
    </i>
    <i>
      <x v="37"/>
    </i>
    <i r="1">
      <x v="215"/>
      <x v="289"/>
    </i>
    <i r="1">
      <x v="216"/>
      <x v="290"/>
    </i>
    <i r="1">
      <x v="217"/>
      <x v="288"/>
    </i>
    <i r="1">
      <x v="218"/>
      <x v="287"/>
    </i>
    <i r="1">
      <x v="219"/>
      <x v="284"/>
    </i>
    <i r="1">
      <x v="220"/>
      <x v="285"/>
    </i>
    <i r="1">
      <x v="221"/>
      <x v="286"/>
    </i>
    <i r="1">
      <x v="222"/>
      <x v="291"/>
    </i>
    <i t="blank">
      <x v="37"/>
    </i>
    <i>
      <x v="38"/>
    </i>
    <i r="1">
      <x v="223"/>
      <x v="300"/>
    </i>
    <i r="1">
      <x v="224"/>
      <x v="296"/>
    </i>
    <i r="1">
      <x v="225"/>
      <x v="294"/>
    </i>
    <i r="1">
      <x v="226"/>
      <x v="295"/>
    </i>
    <i r="1">
      <x v="227"/>
      <x v="298"/>
    </i>
    <i r="1">
      <x v="228"/>
      <x v="299"/>
    </i>
    <i r="1">
      <x v="229"/>
      <x v="297"/>
    </i>
    <i t="blank">
      <x v="38"/>
    </i>
    <i>
      <x v="39"/>
    </i>
    <i r="1">
      <x v="230"/>
      <x v="306"/>
    </i>
    <i r="1">
      <x v="231"/>
      <x v="307"/>
    </i>
    <i r="1">
      <x v="232"/>
      <x v="305"/>
    </i>
    <i r="1">
      <x v="233"/>
      <x v="303"/>
    </i>
    <i r="1">
      <x v="234"/>
      <x v="301"/>
    </i>
    <i r="1">
      <x v="235"/>
      <x v="302"/>
    </i>
    <i r="1">
      <x v="236"/>
      <x v="304"/>
    </i>
    <i r="1">
      <x v="237"/>
      <x v="308"/>
    </i>
    <i t="blank">
      <x v="39"/>
    </i>
    <i>
      <x v="40"/>
    </i>
    <i r="1">
      <x v="238"/>
      <x v="312"/>
    </i>
    <i r="1">
      <x v="239"/>
      <x v="311"/>
    </i>
    <i r="1">
      <x v="240"/>
      <x v="309"/>
    </i>
    <i r="1">
      <x v="241"/>
      <x v="310"/>
    </i>
    <i t="blank">
      <x v="40"/>
    </i>
    <i>
      <x v="41"/>
    </i>
    <i r="1">
      <x v="242"/>
      <x v="320"/>
    </i>
    <i r="1">
      <x v="243"/>
      <x v="321"/>
    </i>
    <i r="1">
      <x v="244"/>
      <x v="319"/>
    </i>
    <i r="1">
      <x v="245"/>
      <x v="318"/>
    </i>
    <i r="1">
      <x v="246"/>
      <x v="316"/>
    </i>
    <i r="1">
      <x v="247"/>
      <x v="317"/>
    </i>
    <i r="1">
      <x v="248"/>
      <x v="322"/>
    </i>
    <i t="blank">
      <x v="41"/>
    </i>
    <i>
      <x v="42"/>
    </i>
    <i r="1">
      <x v="249"/>
      <x v="330"/>
    </i>
    <i r="1">
      <x v="250"/>
      <x v="326"/>
    </i>
    <i r="1">
      <x v="251"/>
      <x v="324"/>
    </i>
    <i r="1">
      <x v="252"/>
      <x v="328"/>
    </i>
    <i r="1">
      <x v="253"/>
      <x v="329"/>
    </i>
    <i r="1">
      <x v="254"/>
      <x v="327"/>
    </i>
    <i r="1">
      <x v="255"/>
      <x v="325"/>
    </i>
    <i t="blank">
      <x v="42"/>
    </i>
    <i>
      <x v="43"/>
    </i>
    <i r="1">
      <x v="256"/>
      <x v="323"/>
    </i>
    <i t="blank">
      <x v="43"/>
    </i>
    <i>
      <x v="44"/>
    </i>
    <i r="1">
      <x v="257"/>
      <x v="93"/>
    </i>
    <i t="blank">
      <x v="44"/>
    </i>
    <i>
      <x v="45"/>
    </i>
    <i r="1">
      <x v="258"/>
      <x v="1"/>
    </i>
    <i r="1">
      <x v="259"/>
      <x/>
    </i>
    <i t="blank">
      <x v="45"/>
    </i>
    <i>
      <x v="46"/>
    </i>
    <i r="1">
      <x v="260"/>
      <x v="34"/>
    </i>
    <i r="1">
      <x v="261"/>
      <x v="33"/>
    </i>
    <i r="1">
      <x v="262"/>
      <x v="32"/>
    </i>
    <i r="1">
      <x v="263"/>
      <x v="31"/>
    </i>
    <i t="blank">
      <x v="46"/>
    </i>
    <i>
      <x v="47"/>
    </i>
    <i r="1">
      <x v="264"/>
      <x v="40"/>
    </i>
    <i r="1">
      <x v="265"/>
      <x v="39"/>
    </i>
    <i r="1">
      <x v="343"/>
      <x v="331"/>
    </i>
    <i t="blank">
      <x v="47"/>
    </i>
    <i>
      <x v="48"/>
    </i>
    <i r="1">
      <x v="266"/>
      <x v="104"/>
    </i>
    <i r="1">
      <x v="267"/>
      <x v="102"/>
    </i>
    <i r="1">
      <x v="268"/>
      <x v="103"/>
    </i>
    <i t="blank">
      <x v="48"/>
    </i>
    <i>
      <x v="49"/>
    </i>
    <i r="1">
      <x v="269"/>
      <x v="107"/>
    </i>
    <i r="1">
      <x v="270"/>
      <x v="105"/>
    </i>
    <i t="blank">
      <x v="49"/>
    </i>
    <i>
      <x v="50"/>
    </i>
    <i r="1">
      <x v="271"/>
      <x v="216"/>
    </i>
    <i r="1">
      <x v="272"/>
      <x v="214"/>
    </i>
    <i r="1">
      <x v="273"/>
      <x v="215"/>
    </i>
    <i t="blank">
      <x v="50"/>
    </i>
    <i>
      <x v="51"/>
    </i>
    <i r="1">
      <x v="274"/>
      <x v="223"/>
    </i>
    <i r="1">
      <x v="275"/>
      <x v="221"/>
    </i>
    <i r="1">
      <x v="276"/>
      <x v="222"/>
    </i>
    <i t="blank">
      <x v="51"/>
    </i>
    <i>
      <x v="52"/>
    </i>
    <i r="1">
      <x v="277"/>
      <x v="36"/>
    </i>
    <i r="1">
      <x v="278"/>
      <x v="37"/>
    </i>
    <i r="1">
      <x v="279"/>
      <x v="35"/>
    </i>
    <i r="1">
      <x v="280"/>
      <x v="38"/>
    </i>
    <i t="blank">
      <x v="52"/>
    </i>
    <i>
      <x v="53"/>
    </i>
    <i r="1">
      <x v="281"/>
      <x v="56"/>
    </i>
    <i r="1">
      <x v="282"/>
      <x v="54"/>
    </i>
    <i r="1">
      <x v="283"/>
      <x v="55"/>
    </i>
    <i r="1">
      <x v="284"/>
      <x v="57"/>
    </i>
    <i t="blank">
      <x v="53"/>
    </i>
    <i>
      <x v="54"/>
    </i>
    <i r="1">
      <x v="285"/>
      <x v="82"/>
    </i>
    <i r="1">
      <x v="286"/>
      <x v="80"/>
    </i>
    <i r="1">
      <x v="287"/>
      <x v="81"/>
    </i>
    <i r="1">
      <x v="288"/>
      <x v="78"/>
    </i>
    <i r="1">
      <x v="289"/>
      <x v="79"/>
    </i>
    <i t="blank">
      <x v="54"/>
    </i>
    <i>
      <x v="55"/>
    </i>
    <i r="1">
      <x v="290"/>
      <x v="125"/>
    </i>
    <i r="1">
      <x v="291"/>
      <x v="121"/>
    </i>
    <i r="1">
      <x v="292"/>
      <x v="119"/>
    </i>
    <i r="1">
      <x v="293"/>
      <x v="120"/>
    </i>
    <i r="2">
      <x v="122"/>
    </i>
    <i r="1">
      <x v="294"/>
      <x v="118"/>
    </i>
    <i r="1">
      <x v="295"/>
      <x v="124"/>
    </i>
    <i r="1">
      <x v="296"/>
      <x v="120"/>
    </i>
    <i r="2">
      <x v="123"/>
    </i>
    <i r="1">
      <x v="297"/>
      <x v="118"/>
    </i>
    <i t="blank">
      <x v="55"/>
    </i>
    <i>
      <x v="56"/>
    </i>
    <i r="1">
      <x v="298"/>
      <x v="232"/>
    </i>
    <i r="1">
      <x v="299"/>
      <x v="220"/>
    </i>
    <i r="1">
      <x v="300"/>
      <x v="230"/>
    </i>
    <i r="1">
      <x v="301"/>
      <x v="218"/>
    </i>
    <i r="1">
      <x v="302"/>
      <x v="231"/>
    </i>
    <i r="1">
      <x v="303"/>
      <x v="219"/>
    </i>
    <i r="1">
      <x v="304"/>
      <x v="217"/>
    </i>
    <i r="1">
      <x v="305"/>
      <x v="218"/>
    </i>
    <i t="blank">
      <x v="56"/>
    </i>
    <i>
      <x v="57"/>
    </i>
    <i r="1">
      <x v="306"/>
      <x v="239"/>
    </i>
    <i r="1">
      <x v="307"/>
      <x v="236"/>
    </i>
    <i r="1">
      <x v="308"/>
      <x v="234"/>
    </i>
    <i r="1">
      <x v="309"/>
      <x v="235"/>
    </i>
    <i r="1">
      <x v="310"/>
      <x v="233"/>
    </i>
    <i r="1">
      <x v="311"/>
      <x v="238"/>
    </i>
    <i r="1">
      <x v="312"/>
      <x v="235"/>
    </i>
    <i r="1">
      <x v="313"/>
      <x v="237"/>
    </i>
    <i r="1">
      <x v="314"/>
      <x v="233"/>
    </i>
    <i t="blank">
      <x v="57"/>
    </i>
    <i>
      <x v="58"/>
    </i>
    <i r="1">
      <x v="315"/>
      <x v="313"/>
    </i>
    <i r="1">
      <x v="316"/>
      <x v="314"/>
    </i>
    <i r="1">
      <x v="317"/>
      <x v="315"/>
    </i>
    <i t="blank">
      <x v="58"/>
    </i>
    <i>
      <x v="59"/>
    </i>
    <i r="1">
      <x v="318"/>
      <x v="188"/>
    </i>
    <i r="1">
      <x v="319"/>
      <x v="187"/>
    </i>
    <i r="1">
      <x v="320"/>
      <x v="186"/>
    </i>
    <i t="blank">
      <x v="59"/>
    </i>
    <i>
      <x v="60"/>
    </i>
    <i r="1">
      <x v="321"/>
      <x v="105"/>
    </i>
    <i r="1">
      <x v="322"/>
      <x v="106"/>
    </i>
    <i r="1">
      <x v="323"/>
      <x v="108"/>
    </i>
    <i r="1">
      <x v="324"/>
      <x v="109"/>
    </i>
    <i t="blank">
      <x v="60"/>
    </i>
    <i>
      <x v="61"/>
    </i>
    <i r="1">
      <x v="325"/>
      <x v="41"/>
    </i>
    <i t="blank">
      <x v="61"/>
    </i>
    <i>
      <x v="62"/>
    </i>
    <i r="1">
      <x v="326"/>
      <x v="117"/>
    </i>
    <i t="blank">
      <x v="62"/>
    </i>
    <i>
      <x v="63"/>
    </i>
    <i r="1">
      <x v="327"/>
      <x v="204"/>
    </i>
    <i t="blank">
      <x v="63"/>
    </i>
    <i>
      <x v="64"/>
    </i>
    <i r="1">
      <x v="328"/>
      <x v="268"/>
    </i>
    <i t="blank">
      <x v="64"/>
    </i>
    <i>
      <x v="65"/>
    </i>
    <i r="1">
      <x v="329"/>
      <x v="240"/>
    </i>
    <i t="blank">
      <x v="65"/>
    </i>
    <i>
      <x v="66"/>
    </i>
    <i r="1">
      <x/>
      <x v="24"/>
    </i>
    <i r="1">
      <x v="1"/>
      <x v="177"/>
    </i>
    <i r="1">
      <x v="330"/>
      <x v="227"/>
    </i>
    <i r="1">
      <x v="331"/>
      <x v="42"/>
    </i>
    <i r="2">
      <x v="225"/>
    </i>
    <i r="1">
      <x v="332"/>
      <x v="249"/>
    </i>
    <i r="1">
      <x v="333"/>
      <x v="42"/>
    </i>
    <i r="2">
      <x v="225"/>
    </i>
    <i r="1">
      <x v="334"/>
      <x v="229"/>
    </i>
    <i r="1">
      <x v="335"/>
      <x v="162"/>
    </i>
    <i r="1">
      <x v="336"/>
      <x v="24"/>
    </i>
    <i r="2">
      <x v="42"/>
    </i>
    <i r="2">
      <x v="225"/>
    </i>
    <i r="1">
      <x v="337"/>
      <x v="226"/>
    </i>
    <i r="1">
      <x v="338"/>
      <x v="249"/>
    </i>
    <i r="1">
      <x v="339"/>
      <x v="334"/>
    </i>
    <i r="1">
      <x v="340"/>
      <x v="42"/>
    </i>
    <i r="2">
      <x v="224"/>
    </i>
    <i r="2">
      <x v="225"/>
    </i>
    <i t="blank">
      <x v="66"/>
    </i>
    <i>
      <x v="67"/>
    </i>
    <i r="1">
      <x v="341"/>
      <x v="178"/>
    </i>
    <i t="blank">
      <x v="67"/>
    </i>
    <i>
      <x v="68"/>
    </i>
    <i r="1">
      <x v="342"/>
      <x v="292"/>
    </i>
    <i t="blank">
      <x v="68"/>
    </i>
    <i t="grand">
      <x/>
    </i>
  </rowItems>
  <colFields count="1">
    <field x="3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urrent Budget" fld="22" baseField="3" baseItem="92" numFmtId="37"/>
  </dataFields>
  <formats count="2">
    <format dxfId="4">
      <pivotArea dataOnly="0" labelOnly="1" fieldPosition="0">
        <references count="1">
          <reference field="31" count="0"/>
        </references>
      </pivotArea>
    </format>
    <format dxfId="3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7" cacheId="2605" applyNumberFormats="0" applyBorderFormats="0" applyFontFormats="0" applyPatternFormats="0" applyAlignmentFormats="0" applyWidthHeightFormats="1" dataCaption="Values" updatedVersion="4" minRefreshableVersion="3" itemPrintTitles="1" createdVersion="4" indent="0" outline="1" outlineData="1" multipleFieldFilters="0">
  <location ref="A1:H493" firstHeaderRow="1" firstDataRow="2" firstDataCol="2"/>
  <pivotFields count="33">
    <pivotField axis="axisRow" showAll="0" insertBlankRow="1">
      <items count="70">
        <item m="1" x="6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50"/>
        <item x="51"/>
        <item x="52"/>
        <item x="53"/>
        <item x="54"/>
        <item x="55"/>
        <item x="56"/>
        <item x="57"/>
        <item x="58"/>
        <item x="59"/>
        <item x="49"/>
        <item x="60"/>
        <item x="61"/>
        <item x="62"/>
        <item x="63"/>
        <item x="64"/>
        <item x="65"/>
        <item x="66"/>
        <item x="67"/>
        <item t="default"/>
      </items>
    </pivotField>
    <pivotField showAll="0" defaultSubtotal="0"/>
    <pivotField axis="axisRow" outline="0" showAll="0" defaultSubtotal="0">
      <items count="346">
        <item x="345"/>
        <item x="340"/>
        <item x="0"/>
        <item x="1"/>
        <item x="2"/>
        <item x="3"/>
        <item x="4"/>
        <item x="5"/>
        <item x="6"/>
        <item x="7"/>
        <item x="8"/>
        <item x="9"/>
        <item x="10"/>
        <item x="16"/>
        <item x="11"/>
        <item x="12"/>
        <item x="13"/>
        <item x="14"/>
        <item x="15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7"/>
        <item x="268"/>
        <item x="269"/>
        <item x="270"/>
        <item x="271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272"/>
        <item x="273"/>
        <item x="326"/>
        <item x="327"/>
        <item x="328"/>
        <item x="329"/>
        <item x="330"/>
        <item x="331"/>
        <item x="333"/>
        <item x="332"/>
        <item x="335"/>
        <item x="334"/>
        <item x="336"/>
        <item x="339"/>
        <item x="337"/>
        <item x="338"/>
        <item x="341"/>
        <item x="343"/>
        <item x="342"/>
        <item x="344"/>
        <item x="266"/>
        <item x="81"/>
        <item x="111"/>
      </items>
    </pivotField>
    <pivotField showAll="0" defaultSubtotal="0"/>
    <pivotField outline="0" showAll="0" defaultSubtotal="0"/>
    <pivotField axis="axisRow" outline="0" showAll="0" defaultSubtotal="0">
      <items count="335">
        <item x="253"/>
        <item x="252"/>
        <item x="4"/>
        <item x="5"/>
        <item x="3"/>
        <item x="2"/>
        <item x="0"/>
        <item x="1"/>
        <item x="6"/>
        <item x="12"/>
        <item x="11"/>
        <item x="16"/>
        <item x="14"/>
        <item x="15"/>
        <item x="13"/>
        <item x="10"/>
        <item x="9"/>
        <item x="7"/>
        <item x="8"/>
        <item x="20"/>
        <item x="21"/>
        <item x="19"/>
        <item x="17"/>
        <item x="18"/>
        <item x="328"/>
        <item x="24"/>
        <item x="23"/>
        <item x="27"/>
        <item x="25"/>
        <item x="26"/>
        <item x="22"/>
        <item x="257"/>
        <item x="256"/>
        <item x="255"/>
        <item x="254"/>
        <item x="276"/>
        <item x="274"/>
        <item x="275"/>
        <item x="277"/>
        <item x="259"/>
        <item x="258"/>
        <item x="316"/>
        <item x="324"/>
        <item x="29"/>
        <item x="31"/>
        <item x="30"/>
        <item x="28"/>
        <item x="32"/>
        <item x="38"/>
        <item x="36"/>
        <item x="35"/>
        <item x="33"/>
        <item x="34"/>
        <item x="37"/>
        <item x="279"/>
        <item x="280"/>
        <item x="278"/>
        <item x="281"/>
        <item x="48"/>
        <item x="46"/>
        <item x="47"/>
        <item x="43"/>
        <item x="44"/>
        <item x="42"/>
        <item x="41"/>
        <item x="39"/>
        <item x="40"/>
        <item x="45"/>
        <item x="57"/>
        <item x="60"/>
        <item x="58"/>
        <item x="59"/>
        <item x="56"/>
        <item x="62"/>
        <item x="64"/>
        <item x="63"/>
        <item x="61"/>
        <item x="65"/>
        <item x="285"/>
        <item x="286"/>
        <item x="283"/>
        <item x="284"/>
        <item x="282"/>
        <item x="69"/>
        <item x="70"/>
        <item x="68"/>
        <item x="66"/>
        <item x="67"/>
        <item x="90"/>
        <item x="91"/>
        <item x="89"/>
        <item x="87"/>
        <item x="88"/>
        <item x="251"/>
        <item x="83"/>
        <item x="84"/>
        <item x="85"/>
        <item x="82"/>
        <item x="81"/>
        <item x="79"/>
        <item x="80"/>
        <item x="86"/>
        <item x="262"/>
        <item x="263"/>
        <item x="261"/>
        <item x="265"/>
        <item x="315"/>
        <item x="264"/>
        <item x="266"/>
        <item x="267"/>
        <item x="51"/>
        <item x="52"/>
        <item x="50"/>
        <item x="55"/>
        <item x="53"/>
        <item x="54"/>
        <item x="49"/>
        <item x="317"/>
        <item x="292"/>
        <item x="289"/>
        <item x="290"/>
        <item x="288"/>
        <item x="291"/>
        <item x="294"/>
        <item x="293"/>
        <item x="287"/>
        <item x="96"/>
        <item x="95"/>
        <item x="94"/>
        <item x="92"/>
        <item x="93"/>
        <item x="97"/>
        <item x="100"/>
        <item x="102"/>
        <item x="101"/>
        <item x="99"/>
        <item x="103"/>
        <item x="107"/>
        <item x="105"/>
        <item x="104"/>
        <item x="106"/>
        <item x="114"/>
        <item x="113"/>
        <item x="112"/>
        <item x="111"/>
        <item x="109"/>
        <item x="110"/>
        <item x="115"/>
        <item x="75"/>
        <item x="76"/>
        <item x="74"/>
        <item x="73"/>
        <item x="71"/>
        <item x="72"/>
        <item x="77"/>
        <item x="121"/>
        <item x="120"/>
        <item x="119"/>
        <item x="118"/>
        <item x="116"/>
        <item x="117"/>
        <item x="122"/>
        <item x="326"/>
        <item x="124"/>
        <item x="128"/>
        <item x="129"/>
        <item x="127"/>
        <item x="126"/>
        <item x="123"/>
        <item x="125"/>
        <item x="130"/>
        <item x="135"/>
        <item x="136"/>
        <item x="134"/>
        <item x="133"/>
        <item x="131"/>
        <item x="132"/>
        <item x="329"/>
        <item x="331"/>
        <item x="141"/>
        <item x="142"/>
        <item x="140"/>
        <item x="139"/>
        <item x="137"/>
        <item x="138"/>
        <item x="143"/>
        <item x="314"/>
        <item x="313"/>
        <item x="312"/>
        <item x="145"/>
        <item x="147"/>
        <item x="146"/>
        <item x="144"/>
        <item x="148"/>
        <item x="155"/>
        <item x="157"/>
        <item x="156"/>
        <item x="154"/>
        <item x="158"/>
        <item x="153"/>
        <item x="152"/>
        <item x="150"/>
        <item x="149"/>
        <item x="151"/>
        <item x="318"/>
        <item x="163"/>
        <item x="164"/>
        <item x="165"/>
        <item x="162"/>
        <item x="167"/>
        <item x="161"/>
        <item x="159"/>
        <item x="160"/>
        <item x="166"/>
        <item x="269"/>
        <item x="270"/>
        <item x="268"/>
        <item x="301"/>
        <item x="298"/>
        <item x="300"/>
        <item x="296"/>
        <item x="272"/>
        <item x="273"/>
        <item x="271"/>
        <item x="332"/>
        <item x="323"/>
        <item x="327"/>
        <item x="321"/>
        <item m="1" x="334"/>
        <item x="325"/>
        <item x="297"/>
        <item x="299"/>
        <item x="295"/>
        <item x="306"/>
        <item x="304"/>
        <item x="305"/>
        <item x="303"/>
        <item x="308"/>
        <item x="307"/>
        <item x="302"/>
        <item x="320"/>
        <item x="173"/>
        <item x="174"/>
        <item x="172"/>
        <item x="169"/>
        <item x="171"/>
        <item x="168"/>
        <item x="170"/>
        <item x="175"/>
        <item x="322"/>
        <item x="179"/>
        <item x="178"/>
        <item x="176"/>
        <item x="177"/>
        <item x="184"/>
        <item x="183"/>
        <item x="181"/>
        <item x="180"/>
        <item x="182"/>
        <item x="185"/>
        <item x="190"/>
        <item x="191"/>
        <item x="192"/>
        <item x="189"/>
        <item x="188"/>
        <item x="186"/>
        <item x="187"/>
        <item x="193"/>
        <item x="319"/>
        <item x="196"/>
        <item x="197"/>
        <item x="195"/>
        <item x="200"/>
        <item x="198"/>
        <item x="199"/>
        <item x="194"/>
        <item x="206"/>
        <item x="207"/>
        <item x="205"/>
        <item x="204"/>
        <item x="201"/>
        <item x="202"/>
        <item x="203"/>
        <item x="208"/>
        <item x="213"/>
        <item x="214"/>
        <item x="215"/>
        <item x="212"/>
        <item x="211"/>
        <item x="209"/>
        <item x="210"/>
        <item x="216"/>
        <item x="333"/>
        <item x="98"/>
        <item x="219"/>
        <item x="220"/>
        <item x="218"/>
        <item x="223"/>
        <item x="221"/>
        <item x="222"/>
        <item x="217"/>
        <item x="228"/>
        <item x="229"/>
        <item x="227"/>
        <item x="230"/>
        <item x="226"/>
        <item x="224"/>
        <item x="225"/>
        <item x="231"/>
        <item x="234"/>
        <item x="235"/>
        <item x="233"/>
        <item x="232"/>
        <item x="309"/>
        <item x="310"/>
        <item x="311"/>
        <item x="240"/>
        <item x="241"/>
        <item x="239"/>
        <item x="238"/>
        <item x="236"/>
        <item x="237"/>
        <item x="242"/>
        <item x="250"/>
        <item x="245"/>
        <item x="249"/>
        <item x="244"/>
        <item x="248"/>
        <item x="246"/>
        <item x="247"/>
        <item x="243"/>
        <item x="260"/>
        <item x="78"/>
        <item x="108"/>
        <item x="330"/>
      </items>
    </pivotField>
    <pivotField showAll="0" sortType="descending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numFmtId="164" showAll="0" defaultSubtotal="0"/>
    <pivotField showAll="0" defaultSubtotal="0"/>
    <pivotField dataField="1" numFmtId="164" showAll="0" defaultSubtotal="0"/>
    <pivotField showAll="0"/>
    <pivotField showAll="0" defaultSubtotal="0"/>
    <pivotField subtotalTop="0" showAll="0" insertBlankRow="1"/>
    <pivotField showAll="0" defaultSubtotal="0"/>
    <pivotField showAll="0" sortType="ascending" defaultSubtotal="0"/>
    <pivotField outline="0" showAll="0" defaultSubtotal="0"/>
    <pivotField axis="axisCol" subtotalTop="0" showAll="0" insertBlankRow="1" sortType="ascending">
      <items count="6">
        <item x="0"/>
        <item x="3"/>
        <item x="1"/>
        <item x="2"/>
        <item x="4"/>
        <item t="default"/>
      </items>
    </pivotField>
    <pivotField subtotalTop="0" showAll="0" insertBlankRow="1"/>
  </pivotFields>
  <rowFields count="3">
    <field x="0"/>
    <field x="2"/>
    <field x="5"/>
  </rowFields>
  <rowItems count="491">
    <i>
      <x v="1"/>
    </i>
    <i r="1">
      <x v="2"/>
      <x v="6"/>
    </i>
    <i r="1">
      <x v="3"/>
      <x v="7"/>
    </i>
    <i r="1">
      <x v="4"/>
      <x v="5"/>
    </i>
    <i r="1">
      <x v="5"/>
      <x v="4"/>
    </i>
    <i r="1">
      <x v="6"/>
      <x v="2"/>
    </i>
    <i r="1">
      <x v="7"/>
      <x v="3"/>
    </i>
    <i r="1">
      <x v="8"/>
      <x v="8"/>
    </i>
    <i t="blank">
      <x v="1"/>
    </i>
    <i>
      <x v="2"/>
    </i>
    <i r="1">
      <x v="9"/>
      <x v="17"/>
    </i>
    <i r="1">
      <x v="10"/>
      <x v="18"/>
    </i>
    <i r="1">
      <x v="11"/>
      <x v="16"/>
    </i>
    <i r="1">
      <x v="12"/>
      <x v="15"/>
    </i>
    <i t="blank">
      <x v="2"/>
    </i>
    <i>
      <x v="3"/>
    </i>
    <i r="1">
      <x v="13"/>
      <x v="11"/>
    </i>
    <i r="1">
      <x v="14"/>
      <x v="10"/>
    </i>
    <i r="1">
      <x v="15"/>
      <x v="9"/>
    </i>
    <i t="blank">
      <x v="3"/>
    </i>
    <i>
      <x v="4"/>
    </i>
    <i r="1">
      <x v="16"/>
      <x v="14"/>
    </i>
    <i r="1">
      <x v="17"/>
      <x v="12"/>
    </i>
    <i r="1">
      <x v="18"/>
      <x v="13"/>
    </i>
    <i t="blank">
      <x v="4"/>
    </i>
    <i>
      <x v="5"/>
    </i>
    <i r="1">
      <x v="19"/>
      <x v="22"/>
    </i>
    <i r="1">
      <x v="20"/>
      <x v="23"/>
    </i>
    <i r="1">
      <x v="21"/>
      <x v="21"/>
    </i>
    <i r="1">
      <x v="22"/>
      <x v="19"/>
    </i>
    <i r="1">
      <x v="23"/>
      <x v="19"/>
    </i>
    <i r="1">
      <x v="24"/>
      <x v="20"/>
    </i>
    <i r="1">
      <x v="25"/>
      <x v="20"/>
    </i>
    <i t="blank">
      <x v="5"/>
    </i>
    <i>
      <x v="6"/>
    </i>
    <i r="1">
      <x v="26"/>
      <x v="30"/>
    </i>
    <i r="1">
      <x v="27"/>
      <x v="26"/>
    </i>
    <i r="1">
      <x v="28"/>
      <x v="25"/>
    </i>
    <i r="1">
      <x v="29"/>
      <x v="28"/>
    </i>
    <i r="1">
      <x v="30"/>
      <x v="29"/>
    </i>
    <i r="1">
      <x v="31"/>
      <x v="27"/>
    </i>
    <i t="blank">
      <x v="6"/>
    </i>
    <i>
      <x v="7"/>
    </i>
    <i r="1">
      <x v="32"/>
      <x v="46"/>
    </i>
    <i r="1">
      <x v="33"/>
      <x v="43"/>
    </i>
    <i r="1">
      <x v="34"/>
      <x v="45"/>
    </i>
    <i r="1">
      <x v="35"/>
      <x v="44"/>
    </i>
    <i r="1">
      <x v="36"/>
      <x v="47"/>
    </i>
    <i t="blank">
      <x v="7"/>
    </i>
    <i>
      <x v="8"/>
    </i>
    <i r="1">
      <x v="37"/>
      <x v="51"/>
    </i>
    <i r="1">
      <x v="38"/>
      <x v="52"/>
    </i>
    <i r="1">
      <x v="39"/>
      <x v="50"/>
    </i>
    <i r="1">
      <x v="40"/>
      <x v="49"/>
    </i>
    <i r="1">
      <x v="41"/>
      <x v="53"/>
    </i>
    <i r="1">
      <x v="42"/>
      <x v="48"/>
    </i>
    <i t="blank">
      <x v="8"/>
    </i>
    <i>
      <x v="9"/>
    </i>
    <i r="1">
      <x v="43"/>
      <x v="65"/>
    </i>
    <i r="1">
      <x v="44"/>
      <x v="66"/>
    </i>
    <i r="1">
      <x v="45"/>
      <x v="64"/>
    </i>
    <i r="1">
      <x v="46"/>
      <x v="63"/>
    </i>
    <i r="1">
      <x v="47"/>
      <x v="61"/>
    </i>
    <i r="1">
      <x v="48"/>
      <x v="62"/>
    </i>
    <i r="1">
      <x v="49"/>
      <x v="67"/>
    </i>
    <i t="blank">
      <x v="9"/>
    </i>
    <i>
      <x v="10"/>
    </i>
    <i r="1">
      <x v="50"/>
      <x v="59"/>
    </i>
    <i r="1">
      <x v="51"/>
      <x v="60"/>
    </i>
    <i r="1">
      <x v="52"/>
      <x v="58"/>
    </i>
    <i t="blank">
      <x v="10"/>
    </i>
    <i>
      <x v="11"/>
    </i>
    <i r="1">
      <x v="53"/>
      <x v="116"/>
    </i>
    <i r="1">
      <x v="54"/>
      <x v="112"/>
    </i>
    <i r="1">
      <x v="55"/>
      <x v="110"/>
    </i>
    <i r="1">
      <x v="56"/>
      <x v="111"/>
    </i>
    <i r="1">
      <x v="57"/>
      <x v="114"/>
    </i>
    <i r="1">
      <x v="58"/>
      <x v="115"/>
    </i>
    <i r="1">
      <x v="59"/>
      <x v="113"/>
    </i>
    <i t="blank">
      <x v="11"/>
    </i>
    <i>
      <x v="12"/>
    </i>
    <i r="1">
      <x v="60"/>
      <x v="72"/>
    </i>
    <i r="1">
      <x v="61"/>
      <x v="68"/>
    </i>
    <i r="1">
      <x v="62"/>
      <x v="70"/>
    </i>
    <i r="1">
      <x v="63"/>
      <x v="71"/>
    </i>
    <i r="1">
      <x v="64"/>
      <x v="69"/>
    </i>
    <i t="blank">
      <x v="12"/>
    </i>
    <i>
      <x v="13"/>
    </i>
    <i r="1">
      <x v="65"/>
      <x v="76"/>
    </i>
    <i r="1">
      <x v="66"/>
      <x v="73"/>
    </i>
    <i r="1">
      <x v="67"/>
      <x v="75"/>
    </i>
    <i r="1">
      <x v="68"/>
      <x v="74"/>
    </i>
    <i r="1">
      <x v="69"/>
      <x v="77"/>
    </i>
    <i t="blank">
      <x v="13"/>
    </i>
    <i>
      <x v="14"/>
    </i>
    <i r="1">
      <x v="70"/>
      <x v="86"/>
    </i>
    <i r="1">
      <x v="71"/>
      <x v="87"/>
    </i>
    <i r="1">
      <x v="72"/>
      <x v="85"/>
    </i>
    <i r="1">
      <x v="73"/>
      <x v="83"/>
    </i>
    <i r="1">
      <x v="74"/>
      <x v="84"/>
    </i>
    <i r="1">
      <x v="75"/>
      <x v="84"/>
    </i>
    <i t="blank">
      <x v="14"/>
    </i>
    <i>
      <x v="15"/>
    </i>
    <i r="1">
      <x v="76"/>
      <x v="152"/>
    </i>
    <i r="1">
      <x v="77"/>
      <x v="153"/>
    </i>
    <i r="1">
      <x v="78"/>
      <x v="151"/>
    </i>
    <i r="1">
      <x v="79"/>
      <x v="150"/>
    </i>
    <i r="1">
      <x v="80"/>
      <x v="148"/>
    </i>
    <i r="1">
      <x v="81"/>
      <x v="149"/>
    </i>
    <i r="1">
      <x v="82"/>
      <x v="154"/>
    </i>
    <i r="1">
      <x v="344"/>
      <x v="332"/>
    </i>
    <i t="blank">
      <x v="15"/>
    </i>
    <i>
      <x v="16"/>
    </i>
    <i r="1">
      <x v="83"/>
      <x v="99"/>
    </i>
    <i r="1">
      <x v="84"/>
      <x v="100"/>
    </i>
    <i r="1">
      <x v="85"/>
      <x v="98"/>
    </i>
    <i r="1">
      <x v="86"/>
      <x v="97"/>
    </i>
    <i r="1">
      <x v="87"/>
      <x v="94"/>
    </i>
    <i r="1">
      <x v="88"/>
      <x v="95"/>
    </i>
    <i r="1">
      <x v="89"/>
      <x v="96"/>
    </i>
    <i r="1">
      <x v="90"/>
      <x v="101"/>
    </i>
    <i t="blank">
      <x v="16"/>
    </i>
    <i>
      <x v="17"/>
    </i>
    <i r="1">
      <x v="91"/>
      <x v="91"/>
    </i>
    <i r="1">
      <x v="92"/>
      <x v="92"/>
    </i>
    <i r="1">
      <x v="93"/>
      <x v="90"/>
    </i>
    <i r="1">
      <x v="94"/>
      <x v="88"/>
    </i>
    <i r="1">
      <x v="95"/>
      <x v="89"/>
    </i>
    <i t="blank">
      <x v="17"/>
    </i>
    <i>
      <x v="18"/>
    </i>
    <i r="1">
      <x v="96"/>
      <x v="129"/>
    </i>
    <i r="1">
      <x v="97"/>
      <x v="130"/>
    </i>
    <i r="1">
      <x v="98"/>
      <x v="128"/>
    </i>
    <i r="1">
      <x v="99"/>
      <x v="127"/>
    </i>
    <i r="1">
      <x v="100"/>
      <x v="126"/>
    </i>
    <i r="1">
      <x v="101"/>
      <x v="131"/>
    </i>
    <i t="blank">
      <x v="18"/>
    </i>
    <i>
      <x v="19"/>
    </i>
    <i r="1">
      <x v="102"/>
      <x v="293"/>
    </i>
    <i t="blank">
      <x v="19"/>
    </i>
    <i>
      <x v="20"/>
    </i>
    <i r="1">
      <x v="103"/>
      <x v="135"/>
    </i>
    <i r="1">
      <x v="104"/>
      <x v="132"/>
    </i>
    <i r="1">
      <x v="105"/>
      <x v="134"/>
    </i>
    <i r="1">
      <x v="106"/>
      <x v="133"/>
    </i>
    <i r="1">
      <x v="107"/>
      <x v="136"/>
    </i>
    <i t="blank">
      <x v="20"/>
    </i>
    <i>
      <x v="21"/>
    </i>
    <i r="1">
      <x v="108"/>
      <x v="139"/>
    </i>
    <i r="1">
      <x v="109"/>
      <x v="138"/>
    </i>
    <i r="1">
      <x v="110"/>
      <x v="140"/>
    </i>
    <i r="1">
      <x v="111"/>
      <x v="137"/>
    </i>
    <i r="1">
      <x v="345"/>
      <x v="333"/>
    </i>
    <i t="blank">
      <x v="21"/>
    </i>
    <i>
      <x v="22"/>
    </i>
    <i r="1">
      <x v="112"/>
      <x v="145"/>
    </i>
    <i r="1">
      <x v="113"/>
      <x v="146"/>
    </i>
    <i r="1">
      <x v="114"/>
      <x v="144"/>
    </i>
    <i r="1">
      <x v="115"/>
      <x v="143"/>
    </i>
    <i r="1">
      <x v="116"/>
      <x v="142"/>
    </i>
    <i r="1">
      <x v="117"/>
      <x v="141"/>
    </i>
    <i r="1">
      <x v="118"/>
      <x v="147"/>
    </i>
    <i t="blank">
      <x v="22"/>
    </i>
    <i>
      <x v="23"/>
    </i>
    <i r="1">
      <x v="119"/>
      <x v="159"/>
    </i>
    <i r="1">
      <x v="120"/>
      <x v="160"/>
    </i>
    <i r="1">
      <x v="121"/>
      <x v="158"/>
    </i>
    <i r="1">
      <x v="122"/>
      <x v="157"/>
    </i>
    <i r="1">
      <x v="123"/>
      <x v="156"/>
    </i>
    <i r="1">
      <x v="124"/>
      <x v="155"/>
    </i>
    <i r="1">
      <x v="125"/>
      <x v="161"/>
    </i>
    <i t="blank">
      <x v="23"/>
    </i>
    <i>
      <x v="24"/>
    </i>
    <i r="1">
      <x v="126"/>
      <x v="168"/>
    </i>
    <i r="1">
      <x v="127"/>
      <x v="163"/>
    </i>
    <i r="1">
      <x v="128"/>
      <x v="169"/>
    </i>
    <i r="1">
      <x v="129"/>
      <x v="167"/>
    </i>
    <i r="1">
      <x v="130"/>
      <x v="166"/>
    </i>
    <i r="1">
      <x v="131"/>
      <x v="164"/>
    </i>
    <i r="1">
      <x v="132"/>
      <x v="165"/>
    </i>
    <i r="1">
      <x v="133"/>
      <x v="164"/>
    </i>
    <i r="1">
      <x v="134"/>
      <x v="170"/>
    </i>
    <i t="blank">
      <x v="24"/>
    </i>
    <i>
      <x v="25"/>
    </i>
    <i r="1">
      <x v="135"/>
      <x v="175"/>
    </i>
    <i r="1">
      <x v="136"/>
      <x v="176"/>
    </i>
    <i r="1">
      <x v="137"/>
      <x v="174"/>
    </i>
    <i r="1">
      <x v="138"/>
      <x v="173"/>
    </i>
    <i r="1">
      <x v="139"/>
      <x v="171"/>
    </i>
    <i r="1">
      <x v="140"/>
      <x v="172"/>
    </i>
    <i r="1">
      <x v="141"/>
      <x v="175"/>
    </i>
    <i t="blank">
      <x v="25"/>
    </i>
    <i>
      <x v="26"/>
    </i>
    <i r="1">
      <x v="142"/>
      <x v="183"/>
    </i>
    <i r="1">
      <x v="143"/>
      <x v="184"/>
    </i>
    <i r="1">
      <x v="144"/>
      <x v="182"/>
    </i>
    <i r="1">
      <x v="145"/>
      <x v="181"/>
    </i>
    <i r="1">
      <x v="146"/>
      <x v="179"/>
    </i>
    <i r="1">
      <x v="147"/>
      <x v="180"/>
    </i>
    <i r="1">
      <x v="148"/>
      <x v="185"/>
    </i>
    <i t="blank">
      <x v="26"/>
    </i>
    <i>
      <x v="27"/>
    </i>
    <i r="1">
      <x v="149"/>
      <x v="192"/>
    </i>
    <i r="1">
      <x v="150"/>
      <x v="189"/>
    </i>
    <i r="1">
      <x v="151"/>
      <x v="191"/>
    </i>
    <i r="1">
      <x v="152"/>
      <x v="190"/>
    </i>
    <i r="1">
      <x v="153"/>
      <x v="193"/>
    </i>
    <i t="blank">
      <x v="27"/>
    </i>
    <i>
      <x v="28"/>
    </i>
    <i r="1">
      <x v="154"/>
      <x v="202"/>
    </i>
    <i r="1">
      <x v="155"/>
      <x v="201"/>
    </i>
    <i r="1">
      <x v="156"/>
      <x v="203"/>
    </i>
    <i r="1">
      <x v="157"/>
      <x v="200"/>
    </i>
    <i r="1">
      <x v="158"/>
      <x v="199"/>
    </i>
    <i t="blank">
      <x v="28"/>
    </i>
    <i>
      <x v="29"/>
    </i>
    <i r="1">
      <x v="159"/>
      <x v="197"/>
    </i>
    <i r="1">
      <x v="160"/>
      <x v="194"/>
    </i>
    <i r="1">
      <x v="161"/>
      <x v="196"/>
    </i>
    <i r="1">
      <x v="162"/>
      <x v="195"/>
    </i>
    <i r="1">
      <x v="163"/>
      <x v="198"/>
    </i>
    <i t="blank">
      <x v="29"/>
    </i>
    <i>
      <x v="30"/>
    </i>
    <i r="1">
      <x v="164"/>
      <x v="211"/>
    </i>
    <i r="1">
      <x v="165"/>
      <x v="212"/>
    </i>
    <i r="1">
      <x v="166"/>
      <x v="210"/>
    </i>
    <i r="1">
      <x v="167"/>
      <x v="208"/>
    </i>
    <i r="1">
      <x v="168"/>
      <x v="205"/>
    </i>
    <i r="1">
      <x v="169"/>
      <x v="206"/>
    </i>
    <i r="1">
      <x v="170"/>
      <x v="207"/>
    </i>
    <i r="1">
      <x v="171"/>
      <x v="213"/>
    </i>
    <i r="1">
      <x v="172"/>
      <x v="211"/>
    </i>
    <i r="1">
      <x v="173"/>
      <x v="209"/>
    </i>
    <i t="blank">
      <x v="30"/>
    </i>
    <i>
      <x v="31"/>
    </i>
    <i r="1">
      <x v="174"/>
      <x v="246"/>
    </i>
    <i r="1">
      <x v="175"/>
      <x v="244"/>
    </i>
    <i r="1">
      <x v="176"/>
      <x v="247"/>
    </i>
    <i r="1">
      <x v="177"/>
      <x v="245"/>
    </i>
    <i r="1">
      <x v="178"/>
      <x v="243"/>
    </i>
    <i r="1">
      <x v="179"/>
      <x v="241"/>
    </i>
    <i r="1">
      <x v="180"/>
      <x v="242"/>
    </i>
    <i r="1">
      <x v="181"/>
      <x v="248"/>
    </i>
    <i t="blank">
      <x v="31"/>
    </i>
    <i>
      <x v="32"/>
    </i>
    <i r="1">
      <x v="182"/>
      <x v="252"/>
    </i>
    <i r="1">
      <x v="183"/>
      <x v="253"/>
    </i>
    <i r="1">
      <x v="184"/>
      <x v="251"/>
    </i>
    <i r="1">
      <x v="185"/>
      <x v="250"/>
    </i>
    <i t="blank">
      <x v="32"/>
    </i>
    <i>
      <x v="33"/>
    </i>
    <i r="1">
      <x v="186"/>
      <x v="257"/>
    </i>
    <i r="1">
      <x v="187"/>
      <x v="256"/>
    </i>
    <i r="1">
      <x v="188"/>
      <x v="258"/>
    </i>
    <i r="1">
      <x v="189"/>
      <x v="255"/>
    </i>
    <i r="1">
      <x v="190"/>
      <x v="254"/>
    </i>
    <i r="1">
      <x v="191"/>
      <x v="259"/>
    </i>
    <i t="blank">
      <x v="33"/>
    </i>
    <i>
      <x v="34"/>
    </i>
    <i r="1">
      <x v="192"/>
      <x v="265"/>
    </i>
    <i r="1">
      <x v="193"/>
      <x v="266"/>
    </i>
    <i r="1">
      <x v="194"/>
      <x v="264"/>
    </i>
    <i r="1">
      <x v="195"/>
      <x v="263"/>
    </i>
    <i r="1">
      <x v="196"/>
      <x v="260"/>
    </i>
    <i r="1">
      <x v="197"/>
      <x v="261"/>
    </i>
    <i r="1">
      <x v="198"/>
      <x v="262"/>
    </i>
    <i r="1">
      <x v="199"/>
      <x v="267"/>
    </i>
    <i t="blank">
      <x v="34"/>
    </i>
    <i>
      <x v="35"/>
    </i>
    <i r="1">
      <x v="200"/>
      <x v="275"/>
    </i>
    <i r="1">
      <x v="201"/>
      <x v="271"/>
    </i>
    <i r="1">
      <x v="202"/>
      <x v="269"/>
    </i>
    <i r="1">
      <x v="203"/>
      <x v="270"/>
    </i>
    <i r="1">
      <x v="204"/>
      <x v="273"/>
    </i>
    <i r="1">
      <x v="205"/>
      <x v="274"/>
    </i>
    <i r="1">
      <x v="206"/>
      <x v="272"/>
    </i>
    <i t="blank">
      <x v="35"/>
    </i>
    <i>
      <x v="36"/>
    </i>
    <i r="1">
      <x v="207"/>
      <x v="280"/>
    </i>
    <i r="1">
      <x v="208"/>
      <x v="281"/>
    </i>
    <i r="1">
      <x v="209"/>
      <x v="282"/>
    </i>
    <i r="1">
      <x v="210"/>
      <x v="279"/>
    </i>
    <i r="1">
      <x v="211"/>
      <x v="278"/>
    </i>
    <i r="1">
      <x v="212"/>
      <x v="276"/>
    </i>
    <i r="1">
      <x v="213"/>
      <x v="277"/>
    </i>
    <i r="1">
      <x v="214"/>
      <x v="283"/>
    </i>
    <i t="blank">
      <x v="36"/>
    </i>
    <i>
      <x v="37"/>
    </i>
    <i r="1">
      <x v="215"/>
      <x v="289"/>
    </i>
    <i r="1">
      <x v="216"/>
      <x v="290"/>
    </i>
    <i r="1">
      <x v="217"/>
      <x v="288"/>
    </i>
    <i r="1">
      <x v="218"/>
      <x v="287"/>
    </i>
    <i r="1">
      <x v="219"/>
      <x v="284"/>
    </i>
    <i r="1">
      <x v="220"/>
      <x v="285"/>
    </i>
    <i r="1">
      <x v="221"/>
      <x v="286"/>
    </i>
    <i r="1">
      <x v="222"/>
      <x v="291"/>
    </i>
    <i t="blank">
      <x v="37"/>
    </i>
    <i>
      <x v="38"/>
    </i>
    <i r="1">
      <x v="223"/>
      <x v="300"/>
    </i>
    <i r="1">
      <x v="224"/>
      <x v="296"/>
    </i>
    <i r="1">
      <x v="225"/>
      <x v="294"/>
    </i>
    <i r="1">
      <x v="226"/>
      <x v="295"/>
    </i>
    <i r="1">
      <x v="227"/>
      <x v="298"/>
    </i>
    <i r="1">
      <x v="228"/>
      <x v="299"/>
    </i>
    <i r="1">
      <x v="229"/>
      <x v="297"/>
    </i>
    <i t="blank">
      <x v="38"/>
    </i>
    <i>
      <x v="39"/>
    </i>
    <i r="1">
      <x v="230"/>
      <x v="306"/>
    </i>
    <i r="1">
      <x v="231"/>
      <x v="307"/>
    </i>
    <i r="1">
      <x v="232"/>
      <x v="305"/>
    </i>
    <i r="1">
      <x v="233"/>
      <x v="303"/>
    </i>
    <i r="1">
      <x v="234"/>
      <x v="301"/>
    </i>
    <i r="1">
      <x v="235"/>
      <x v="302"/>
    </i>
    <i r="1">
      <x v="236"/>
      <x v="304"/>
    </i>
    <i r="1">
      <x v="237"/>
      <x v="308"/>
    </i>
    <i t="blank">
      <x v="39"/>
    </i>
    <i>
      <x v="40"/>
    </i>
    <i r="1">
      <x v="238"/>
      <x v="312"/>
    </i>
    <i r="1">
      <x v="239"/>
      <x v="311"/>
    </i>
    <i r="1">
      <x v="240"/>
      <x v="309"/>
    </i>
    <i r="1">
      <x v="241"/>
      <x v="310"/>
    </i>
    <i t="blank">
      <x v="40"/>
    </i>
    <i>
      <x v="41"/>
    </i>
    <i r="1">
      <x v="242"/>
      <x v="320"/>
    </i>
    <i r="1">
      <x v="243"/>
      <x v="321"/>
    </i>
    <i r="1">
      <x v="244"/>
      <x v="319"/>
    </i>
    <i r="1">
      <x v="245"/>
      <x v="318"/>
    </i>
    <i r="1">
      <x v="246"/>
      <x v="316"/>
    </i>
    <i r="1">
      <x v="247"/>
      <x v="317"/>
    </i>
    <i r="1">
      <x v="248"/>
      <x v="322"/>
    </i>
    <i t="blank">
      <x v="41"/>
    </i>
    <i>
      <x v="42"/>
    </i>
    <i r="1">
      <x v="249"/>
      <x v="330"/>
    </i>
    <i r="1">
      <x v="250"/>
      <x v="326"/>
    </i>
    <i r="1">
      <x v="251"/>
      <x v="324"/>
    </i>
    <i r="1">
      <x v="252"/>
      <x v="328"/>
    </i>
    <i r="1">
      <x v="253"/>
      <x v="329"/>
    </i>
    <i r="1">
      <x v="254"/>
      <x v="327"/>
    </i>
    <i r="1">
      <x v="255"/>
      <x v="325"/>
    </i>
    <i t="blank">
      <x v="42"/>
    </i>
    <i>
      <x v="43"/>
    </i>
    <i r="1">
      <x v="256"/>
      <x v="323"/>
    </i>
    <i t="blank">
      <x v="43"/>
    </i>
    <i>
      <x v="44"/>
    </i>
    <i r="1">
      <x v="257"/>
      <x v="93"/>
    </i>
    <i t="blank">
      <x v="44"/>
    </i>
    <i>
      <x v="45"/>
    </i>
    <i r="1">
      <x v="258"/>
      <x v="1"/>
    </i>
    <i r="1">
      <x v="259"/>
      <x/>
    </i>
    <i t="blank">
      <x v="45"/>
    </i>
    <i>
      <x v="46"/>
    </i>
    <i r="1">
      <x v="260"/>
      <x v="34"/>
    </i>
    <i r="1">
      <x v="261"/>
      <x v="33"/>
    </i>
    <i r="1">
      <x v="262"/>
      <x v="32"/>
    </i>
    <i r="1">
      <x v="263"/>
      <x v="31"/>
    </i>
    <i t="blank">
      <x v="46"/>
    </i>
    <i>
      <x v="47"/>
    </i>
    <i r="1">
      <x v="264"/>
      <x v="40"/>
    </i>
    <i r="1">
      <x v="265"/>
      <x v="39"/>
    </i>
    <i r="1">
      <x v="343"/>
      <x v="331"/>
    </i>
    <i t="blank">
      <x v="47"/>
    </i>
    <i>
      <x v="48"/>
    </i>
    <i r="1">
      <x v="266"/>
      <x v="104"/>
    </i>
    <i r="1">
      <x v="267"/>
      <x v="102"/>
    </i>
    <i r="1">
      <x v="268"/>
      <x v="103"/>
    </i>
    <i t="blank">
      <x v="48"/>
    </i>
    <i>
      <x v="49"/>
    </i>
    <i r="1">
      <x v="269"/>
      <x v="107"/>
    </i>
    <i r="1">
      <x v="270"/>
      <x v="105"/>
    </i>
    <i t="blank">
      <x v="49"/>
    </i>
    <i>
      <x v="50"/>
    </i>
    <i r="1">
      <x v="271"/>
      <x v="216"/>
    </i>
    <i r="1">
      <x v="272"/>
      <x v="214"/>
    </i>
    <i r="1">
      <x v="273"/>
      <x v="215"/>
    </i>
    <i t="blank">
      <x v="50"/>
    </i>
    <i>
      <x v="51"/>
    </i>
    <i r="1">
      <x v="274"/>
      <x v="223"/>
    </i>
    <i r="1">
      <x v="275"/>
      <x v="221"/>
    </i>
    <i r="1">
      <x v="276"/>
      <x v="222"/>
    </i>
    <i t="blank">
      <x v="51"/>
    </i>
    <i>
      <x v="52"/>
    </i>
    <i r="1">
      <x v="277"/>
      <x v="36"/>
    </i>
    <i r="1">
      <x v="278"/>
      <x v="37"/>
    </i>
    <i r="1">
      <x v="279"/>
      <x v="35"/>
    </i>
    <i r="1">
      <x v="280"/>
      <x v="38"/>
    </i>
    <i t="blank">
      <x v="52"/>
    </i>
    <i>
      <x v="53"/>
    </i>
    <i r="1">
      <x v="281"/>
      <x v="56"/>
    </i>
    <i r="1">
      <x v="282"/>
      <x v="54"/>
    </i>
    <i r="1">
      <x v="283"/>
      <x v="55"/>
    </i>
    <i r="1">
      <x v="284"/>
      <x v="57"/>
    </i>
    <i t="blank">
      <x v="53"/>
    </i>
    <i>
      <x v="54"/>
    </i>
    <i r="1">
      <x v="285"/>
      <x v="82"/>
    </i>
    <i r="1">
      <x v="286"/>
      <x v="80"/>
    </i>
    <i r="1">
      <x v="287"/>
      <x v="81"/>
    </i>
    <i r="1">
      <x v="288"/>
      <x v="78"/>
    </i>
    <i r="1">
      <x v="289"/>
      <x v="79"/>
    </i>
    <i t="blank">
      <x v="54"/>
    </i>
    <i>
      <x v="55"/>
    </i>
    <i r="1">
      <x v="290"/>
      <x v="125"/>
    </i>
    <i r="1">
      <x v="291"/>
      <x v="121"/>
    </i>
    <i r="1">
      <x v="292"/>
      <x v="119"/>
    </i>
    <i r="1">
      <x v="293"/>
      <x v="120"/>
    </i>
    <i r="2">
      <x v="122"/>
    </i>
    <i r="1">
      <x v="294"/>
      <x v="118"/>
    </i>
    <i r="1">
      <x v="295"/>
      <x v="124"/>
    </i>
    <i r="1">
      <x v="296"/>
      <x v="120"/>
    </i>
    <i r="2">
      <x v="123"/>
    </i>
    <i r="1">
      <x v="297"/>
      <x v="118"/>
    </i>
    <i t="blank">
      <x v="55"/>
    </i>
    <i>
      <x v="56"/>
    </i>
    <i r="1">
      <x v="298"/>
      <x v="232"/>
    </i>
    <i r="1">
      <x v="299"/>
      <x v="220"/>
    </i>
    <i r="1">
      <x v="300"/>
      <x v="230"/>
    </i>
    <i r="1">
      <x v="301"/>
      <x v="218"/>
    </i>
    <i r="1">
      <x v="302"/>
      <x v="231"/>
    </i>
    <i r="1">
      <x v="303"/>
      <x v="219"/>
    </i>
    <i r="1">
      <x v="304"/>
      <x v="217"/>
    </i>
    <i r="1">
      <x v="305"/>
      <x v="218"/>
    </i>
    <i t="blank">
      <x v="56"/>
    </i>
    <i>
      <x v="57"/>
    </i>
    <i r="1">
      <x v="306"/>
      <x v="239"/>
    </i>
    <i r="1">
      <x v="307"/>
      <x v="236"/>
    </i>
    <i r="1">
      <x v="308"/>
      <x v="234"/>
    </i>
    <i r="1">
      <x v="309"/>
      <x v="235"/>
    </i>
    <i r="1">
      <x v="310"/>
      <x v="233"/>
    </i>
    <i r="1">
      <x v="311"/>
      <x v="238"/>
    </i>
    <i r="1">
      <x v="312"/>
      <x v="235"/>
    </i>
    <i r="1">
      <x v="313"/>
      <x v="237"/>
    </i>
    <i r="1">
      <x v="314"/>
      <x v="233"/>
    </i>
    <i t="blank">
      <x v="57"/>
    </i>
    <i>
      <x v="58"/>
    </i>
    <i r="1">
      <x v="315"/>
      <x v="313"/>
    </i>
    <i r="1">
      <x v="316"/>
      <x v="314"/>
    </i>
    <i r="1">
      <x v="317"/>
      <x v="315"/>
    </i>
    <i t="blank">
      <x v="58"/>
    </i>
    <i>
      <x v="59"/>
    </i>
    <i r="1">
      <x v="318"/>
      <x v="188"/>
    </i>
    <i r="1">
      <x v="319"/>
      <x v="187"/>
    </i>
    <i r="1">
      <x v="320"/>
      <x v="186"/>
    </i>
    <i t="blank">
      <x v="59"/>
    </i>
    <i>
      <x v="60"/>
    </i>
    <i r="1">
      <x v="321"/>
      <x v="105"/>
    </i>
    <i r="1">
      <x v="322"/>
      <x v="106"/>
    </i>
    <i r="1">
      <x v="323"/>
      <x v="108"/>
    </i>
    <i r="1">
      <x v="324"/>
      <x v="109"/>
    </i>
    <i t="blank">
      <x v="60"/>
    </i>
    <i>
      <x v="61"/>
    </i>
    <i r="1">
      <x v="325"/>
      <x v="41"/>
    </i>
    <i t="blank">
      <x v="61"/>
    </i>
    <i>
      <x v="62"/>
    </i>
    <i r="1">
      <x v="326"/>
      <x v="117"/>
    </i>
    <i t="blank">
      <x v="62"/>
    </i>
    <i>
      <x v="63"/>
    </i>
    <i r="1">
      <x v="327"/>
      <x v="204"/>
    </i>
    <i t="blank">
      <x v="63"/>
    </i>
    <i>
      <x v="64"/>
    </i>
    <i r="1">
      <x v="328"/>
      <x v="268"/>
    </i>
    <i t="blank">
      <x v="64"/>
    </i>
    <i>
      <x v="65"/>
    </i>
    <i r="1">
      <x v="329"/>
      <x v="240"/>
    </i>
    <i t="blank">
      <x v="65"/>
    </i>
    <i>
      <x v="66"/>
    </i>
    <i r="1">
      <x/>
      <x v="24"/>
    </i>
    <i r="1">
      <x v="1"/>
      <x v="177"/>
    </i>
    <i r="1">
      <x v="330"/>
      <x v="227"/>
    </i>
    <i r="1">
      <x v="331"/>
      <x v="42"/>
    </i>
    <i r="2">
      <x v="225"/>
    </i>
    <i r="1">
      <x v="332"/>
      <x v="249"/>
    </i>
    <i r="1">
      <x v="333"/>
      <x v="42"/>
    </i>
    <i r="2">
      <x v="225"/>
    </i>
    <i r="1">
      <x v="334"/>
      <x v="229"/>
    </i>
    <i r="1">
      <x v="335"/>
      <x v="162"/>
    </i>
    <i r="1">
      <x v="336"/>
      <x v="24"/>
    </i>
    <i r="2">
      <x v="42"/>
    </i>
    <i r="2">
      <x v="225"/>
    </i>
    <i r="1">
      <x v="337"/>
      <x v="226"/>
    </i>
    <i r="1">
      <x v="338"/>
      <x v="249"/>
    </i>
    <i r="1">
      <x v="339"/>
      <x v="334"/>
    </i>
    <i r="1">
      <x v="340"/>
      <x v="42"/>
    </i>
    <i r="2">
      <x v="224"/>
    </i>
    <i r="2">
      <x v="225"/>
    </i>
    <i t="blank">
      <x v="66"/>
    </i>
    <i>
      <x v="67"/>
    </i>
    <i r="1">
      <x v="341"/>
      <x v="178"/>
    </i>
    <i t="blank">
      <x v="67"/>
    </i>
    <i>
      <x v="68"/>
    </i>
    <i r="1">
      <x v="342"/>
      <x v="292"/>
    </i>
    <i t="blank">
      <x v="68"/>
    </i>
    <i t="grand">
      <x/>
    </i>
  </rowItems>
  <colFields count="1">
    <field x="3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FYE 2014" fld="24" baseField="5" baseItem="42" numFmtId="37"/>
  </dataFields>
  <formats count="3">
    <format dxfId="2">
      <pivotArea dataOnly="0" labelOnly="1" fieldPosition="0">
        <references count="1">
          <reference field="31" count="0"/>
        </references>
      </pivotArea>
    </format>
    <format dxfId="1">
      <pivotArea outline="0" fieldPosition="0">
        <references count="1">
          <reference field="4294967294" count="1">
            <x v="0"/>
          </reference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59"/>
  <sheetViews>
    <sheetView workbookViewId="0">
      <pane ySplit="1" topLeftCell="A44" activePane="bottomLeft" state="frozen"/>
      <selection activeCell="B25" sqref="B25"/>
      <selection pane="bottomLeft" activeCell="D71" sqref="D71"/>
    </sheetView>
  </sheetViews>
  <sheetFormatPr defaultRowHeight="13.2" x14ac:dyDescent="0.25"/>
  <cols>
    <col min="1" max="1" width="7.21875" bestFit="1" customWidth="1"/>
    <col min="3" max="3" width="10.77734375" bestFit="1" customWidth="1"/>
    <col min="4" max="4" width="37.21875" bestFit="1" customWidth="1"/>
    <col min="5" max="5" width="37.21875" customWidth="1"/>
    <col min="6" max="6" width="9.21875" bestFit="1" customWidth="1"/>
    <col min="9" max="10" width="13.5546875" bestFit="1" customWidth="1"/>
  </cols>
  <sheetData>
    <row r="1" spans="1:10" ht="12.75" x14ac:dyDescent="0.2">
      <c r="A1" s="36" t="s">
        <v>3101</v>
      </c>
      <c r="B1" s="36" t="s">
        <v>3102</v>
      </c>
      <c r="C1" s="36" t="s">
        <v>3103</v>
      </c>
      <c r="D1" s="36" t="s">
        <v>3104</v>
      </c>
      <c r="E1" s="36" t="s">
        <v>3363</v>
      </c>
      <c r="F1" s="36" t="s">
        <v>3105</v>
      </c>
      <c r="G1" s="37" t="s">
        <v>3106</v>
      </c>
      <c r="H1" s="38" t="s">
        <v>3107</v>
      </c>
      <c r="I1" s="36" t="s">
        <v>3108</v>
      </c>
      <c r="J1" s="36" t="s">
        <v>649</v>
      </c>
    </row>
    <row r="2" spans="1:10" ht="12.75" x14ac:dyDescent="0.2">
      <c r="A2" s="36" t="s">
        <v>3109</v>
      </c>
      <c r="B2" s="36" t="s">
        <v>773</v>
      </c>
      <c r="C2" s="36" t="s">
        <v>3043</v>
      </c>
      <c r="D2" s="36" t="s">
        <v>3110</v>
      </c>
      <c r="E2" s="41" t="s">
        <v>3364</v>
      </c>
      <c r="G2" t="b">
        <v>1</v>
      </c>
      <c r="H2" t="b">
        <v>1</v>
      </c>
      <c r="I2" t="s">
        <v>3111</v>
      </c>
      <c r="J2" t="s">
        <v>3112</v>
      </c>
    </row>
    <row r="3" spans="1:10" ht="12.75" x14ac:dyDescent="0.2">
      <c r="A3" s="36" t="s">
        <v>3109</v>
      </c>
      <c r="B3" s="36" t="s">
        <v>773</v>
      </c>
      <c r="C3" s="36" t="s">
        <v>3113</v>
      </c>
      <c r="D3" s="36" t="s">
        <v>3114</v>
      </c>
      <c r="E3" s="41" t="s">
        <v>3365</v>
      </c>
      <c r="G3" t="b">
        <v>0</v>
      </c>
      <c r="H3" t="b">
        <v>0</v>
      </c>
      <c r="I3" t="s">
        <v>3111</v>
      </c>
      <c r="J3" t="s">
        <v>3112</v>
      </c>
    </row>
    <row r="4" spans="1:10" ht="12.75" x14ac:dyDescent="0.2">
      <c r="A4" s="36" t="s">
        <v>3109</v>
      </c>
      <c r="B4" s="36" t="s">
        <v>773</v>
      </c>
      <c r="C4" s="36" t="s">
        <v>783</v>
      </c>
      <c r="D4" s="36" t="s">
        <v>3115</v>
      </c>
      <c r="E4" s="41" t="s">
        <v>782</v>
      </c>
      <c r="G4" t="b">
        <v>1</v>
      </c>
      <c r="H4" t="b">
        <v>1</v>
      </c>
      <c r="I4" t="s">
        <v>3116</v>
      </c>
      <c r="J4" t="s">
        <v>3112</v>
      </c>
    </row>
    <row r="5" spans="1:10" ht="12.75" x14ac:dyDescent="0.2">
      <c r="A5" s="36" t="s">
        <v>3109</v>
      </c>
      <c r="B5" s="36" t="s">
        <v>773</v>
      </c>
      <c r="C5" s="36" t="s">
        <v>835</v>
      </c>
      <c r="D5" s="36" t="s">
        <v>3117</v>
      </c>
      <c r="E5" s="41" t="s">
        <v>834</v>
      </c>
      <c r="G5" t="b">
        <v>1</v>
      </c>
      <c r="H5" t="b">
        <v>1</v>
      </c>
      <c r="I5" t="s">
        <v>3118</v>
      </c>
      <c r="J5" t="s">
        <v>3112</v>
      </c>
    </row>
    <row r="6" spans="1:10" ht="12.75" x14ac:dyDescent="0.2">
      <c r="A6" s="36" t="s">
        <v>3109</v>
      </c>
      <c r="B6" s="36" t="s">
        <v>773</v>
      </c>
      <c r="C6" s="36" t="s">
        <v>856</v>
      </c>
      <c r="D6" s="36" t="s">
        <v>3119</v>
      </c>
      <c r="E6" s="41" t="s">
        <v>855</v>
      </c>
      <c r="G6" t="b">
        <v>1</v>
      </c>
      <c r="H6" t="b">
        <v>1</v>
      </c>
      <c r="I6" t="s">
        <v>3120</v>
      </c>
      <c r="J6" t="s">
        <v>3112</v>
      </c>
    </row>
    <row r="7" spans="1:10" ht="12.75" x14ac:dyDescent="0.2">
      <c r="A7" s="36" t="s">
        <v>3109</v>
      </c>
      <c r="B7" s="36" t="s">
        <v>773</v>
      </c>
      <c r="C7" s="36" t="s">
        <v>860</v>
      </c>
      <c r="D7" s="36" t="s">
        <v>3121</v>
      </c>
      <c r="E7" s="41" t="s">
        <v>859</v>
      </c>
      <c r="G7" t="b">
        <v>1</v>
      </c>
      <c r="H7" t="b">
        <v>1</v>
      </c>
      <c r="I7" t="s">
        <v>3120</v>
      </c>
      <c r="J7" t="s">
        <v>3112</v>
      </c>
    </row>
    <row r="8" spans="1:10" ht="12.75" x14ac:dyDescent="0.2">
      <c r="A8" s="36" t="s">
        <v>3109</v>
      </c>
      <c r="B8" s="36" t="s">
        <v>773</v>
      </c>
      <c r="C8" s="36" t="s">
        <v>880</v>
      </c>
      <c r="D8" s="36" t="s">
        <v>3122</v>
      </c>
      <c r="E8" s="41" t="s">
        <v>879</v>
      </c>
      <c r="G8" t="b">
        <v>1</v>
      </c>
      <c r="H8" t="b">
        <v>1</v>
      </c>
      <c r="I8" t="s">
        <v>3123</v>
      </c>
      <c r="J8" t="s">
        <v>3112</v>
      </c>
    </row>
    <row r="9" spans="1:10" ht="12.75" x14ac:dyDescent="0.2">
      <c r="A9" s="36" t="s">
        <v>3109</v>
      </c>
      <c r="B9" s="36" t="s">
        <v>773</v>
      </c>
      <c r="C9" s="36" t="s">
        <v>933</v>
      </c>
      <c r="D9" s="36" t="s">
        <v>3124</v>
      </c>
      <c r="E9" s="41" t="s">
        <v>932</v>
      </c>
      <c r="G9" t="b">
        <v>1</v>
      </c>
      <c r="H9" t="b">
        <v>1</v>
      </c>
      <c r="I9" t="s">
        <v>3118</v>
      </c>
      <c r="J9" t="s">
        <v>3112</v>
      </c>
    </row>
    <row r="10" spans="1:10" ht="12.75" x14ac:dyDescent="0.2">
      <c r="A10" s="36" t="s">
        <v>3109</v>
      </c>
      <c r="B10" s="36" t="s">
        <v>773</v>
      </c>
      <c r="C10" s="36" t="s">
        <v>978</v>
      </c>
      <c r="D10" s="36" t="s">
        <v>3125</v>
      </c>
      <c r="E10" s="41" t="s">
        <v>977</v>
      </c>
      <c r="G10" t="b">
        <v>1</v>
      </c>
      <c r="H10" t="b">
        <v>1</v>
      </c>
      <c r="I10" t="s">
        <v>3116</v>
      </c>
      <c r="J10" t="s">
        <v>3112</v>
      </c>
    </row>
    <row r="11" spans="1:10" ht="12.75" x14ac:dyDescent="0.2">
      <c r="A11" s="36" t="s">
        <v>3109</v>
      </c>
      <c r="B11" s="36" t="s">
        <v>773</v>
      </c>
      <c r="C11" s="36" t="s">
        <v>1013</v>
      </c>
      <c r="D11" s="36" t="s">
        <v>3126</v>
      </c>
      <c r="E11" s="41" t="s">
        <v>1012</v>
      </c>
      <c r="G11" t="b">
        <v>1</v>
      </c>
      <c r="H11" t="b">
        <v>1</v>
      </c>
      <c r="I11" t="s">
        <v>3116</v>
      </c>
      <c r="J11" t="s">
        <v>3112</v>
      </c>
    </row>
    <row r="12" spans="1:10" ht="12.75" x14ac:dyDescent="0.2">
      <c r="A12" s="36" t="s">
        <v>3109</v>
      </c>
      <c r="B12" s="36" t="s">
        <v>773</v>
      </c>
      <c r="C12" s="36" t="s">
        <v>1060</v>
      </c>
      <c r="D12" s="36" t="s">
        <v>3127</v>
      </c>
      <c r="E12" s="41" t="s">
        <v>1059</v>
      </c>
      <c r="G12" t="b">
        <v>1</v>
      </c>
      <c r="H12" t="b">
        <v>1</v>
      </c>
      <c r="I12" t="s">
        <v>3123</v>
      </c>
      <c r="J12" t="s">
        <v>3112</v>
      </c>
    </row>
    <row r="13" spans="1:10" ht="12.75" x14ac:dyDescent="0.2">
      <c r="A13" s="36" t="s">
        <v>3109</v>
      </c>
      <c r="B13" s="36" t="s">
        <v>773</v>
      </c>
      <c r="C13" s="36" t="s">
        <v>1091</v>
      </c>
      <c r="D13" s="36" t="s">
        <v>3128</v>
      </c>
      <c r="E13" s="41" t="s">
        <v>1090</v>
      </c>
      <c r="G13" t="b">
        <v>1</v>
      </c>
      <c r="H13" t="b">
        <v>1</v>
      </c>
      <c r="I13" t="s">
        <v>1090</v>
      </c>
      <c r="J13" t="s">
        <v>3112</v>
      </c>
    </row>
    <row r="14" spans="1:10" ht="12.75" x14ac:dyDescent="0.2">
      <c r="A14" s="36" t="s">
        <v>3109</v>
      </c>
      <c r="B14" s="36" t="s">
        <v>773</v>
      </c>
      <c r="C14" s="36" t="s">
        <v>1100</v>
      </c>
      <c r="D14" s="36" t="s">
        <v>3129</v>
      </c>
      <c r="E14" s="41" t="s">
        <v>1099</v>
      </c>
      <c r="G14" t="b">
        <v>1</v>
      </c>
      <c r="H14" t="b">
        <v>1</v>
      </c>
      <c r="I14" t="s">
        <v>3118</v>
      </c>
      <c r="J14" t="s">
        <v>3112</v>
      </c>
    </row>
    <row r="15" spans="1:10" ht="12.75" x14ac:dyDescent="0.2">
      <c r="A15" s="36" t="s">
        <v>3109</v>
      </c>
      <c r="B15" s="36" t="s">
        <v>773</v>
      </c>
      <c r="C15" s="36" t="s">
        <v>1134</v>
      </c>
      <c r="D15" s="36" t="s">
        <v>3130</v>
      </c>
      <c r="E15" s="41" t="s">
        <v>1133</v>
      </c>
      <c r="G15" t="b">
        <v>1</v>
      </c>
      <c r="H15" t="b">
        <v>1</v>
      </c>
      <c r="I15" t="s">
        <v>3120</v>
      </c>
      <c r="J15" t="s">
        <v>3112</v>
      </c>
    </row>
    <row r="16" spans="1:10" ht="12.75" x14ac:dyDescent="0.2">
      <c r="A16" s="36" t="s">
        <v>3109</v>
      </c>
      <c r="B16" s="36" t="s">
        <v>773</v>
      </c>
      <c r="C16" s="36" t="s">
        <v>1156</v>
      </c>
      <c r="D16" s="36" t="s">
        <v>3131</v>
      </c>
      <c r="E16" s="41" t="s">
        <v>1155</v>
      </c>
      <c r="G16" t="b">
        <v>1</v>
      </c>
      <c r="H16" t="b">
        <v>1</v>
      </c>
      <c r="I16" t="s">
        <v>3118</v>
      </c>
      <c r="J16" t="s">
        <v>3112</v>
      </c>
    </row>
    <row r="17" spans="1:10" ht="12.75" x14ac:dyDescent="0.2">
      <c r="A17" s="36" t="s">
        <v>3109</v>
      </c>
      <c r="B17" s="36" t="s">
        <v>773</v>
      </c>
      <c r="C17" s="36" t="s">
        <v>1188</v>
      </c>
      <c r="D17" s="36" t="s">
        <v>3132</v>
      </c>
      <c r="E17" s="41" t="s">
        <v>1187</v>
      </c>
      <c r="G17" t="b">
        <v>1</v>
      </c>
      <c r="H17" t="b">
        <v>1</v>
      </c>
      <c r="I17" t="s">
        <v>3118</v>
      </c>
      <c r="J17" t="s">
        <v>3112</v>
      </c>
    </row>
    <row r="18" spans="1:10" ht="12.75" x14ac:dyDescent="0.2">
      <c r="A18" s="36" t="s">
        <v>3109</v>
      </c>
      <c r="B18" s="36" t="s">
        <v>773</v>
      </c>
      <c r="C18" s="36" t="s">
        <v>1265</v>
      </c>
      <c r="D18" s="36" t="s">
        <v>3133</v>
      </c>
      <c r="E18" s="41" t="s">
        <v>1264</v>
      </c>
      <c r="G18" t="b">
        <v>1</v>
      </c>
      <c r="H18" t="b">
        <v>1</v>
      </c>
      <c r="I18" t="s">
        <v>763</v>
      </c>
      <c r="J18" t="s">
        <v>3112</v>
      </c>
    </row>
    <row r="19" spans="1:10" ht="12.75" x14ac:dyDescent="0.2">
      <c r="A19" s="36" t="s">
        <v>3109</v>
      </c>
      <c r="B19" s="36" t="s">
        <v>773</v>
      </c>
      <c r="C19" s="36" t="s">
        <v>1316</v>
      </c>
      <c r="D19" s="36" t="s">
        <v>3134</v>
      </c>
      <c r="E19" s="41" t="s">
        <v>1315</v>
      </c>
      <c r="G19" t="b">
        <v>1</v>
      </c>
      <c r="H19" t="b">
        <v>1</v>
      </c>
      <c r="I19" t="s">
        <v>3120</v>
      </c>
      <c r="J19" t="s">
        <v>3112</v>
      </c>
    </row>
    <row r="20" spans="1:10" ht="12.75" x14ac:dyDescent="0.2">
      <c r="A20" s="36" t="s">
        <v>3109</v>
      </c>
      <c r="B20" s="36" t="s">
        <v>773</v>
      </c>
      <c r="C20" s="36" t="s">
        <v>1377</v>
      </c>
      <c r="D20" s="36" t="s">
        <v>3135</v>
      </c>
      <c r="E20" s="41" t="s">
        <v>1376</v>
      </c>
      <c r="G20" t="b">
        <v>1</v>
      </c>
      <c r="H20" t="b">
        <v>1</v>
      </c>
      <c r="I20" t="s">
        <v>763</v>
      </c>
      <c r="J20" t="s">
        <v>3112</v>
      </c>
    </row>
    <row r="21" spans="1:10" ht="12.75" x14ac:dyDescent="0.2">
      <c r="A21" s="36" t="s">
        <v>3109</v>
      </c>
      <c r="B21" s="36" t="s">
        <v>773</v>
      </c>
      <c r="C21" s="36" t="s">
        <v>1394</v>
      </c>
      <c r="D21" s="36" t="s">
        <v>3136</v>
      </c>
      <c r="E21" s="41" t="s">
        <v>1393</v>
      </c>
      <c r="G21" t="b">
        <v>1</v>
      </c>
      <c r="H21" t="b">
        <v>1</v>
      </c>
      <c r="I21" t="s">
        <v>1393</v>
      </c>
      <c r="J21" t="s">
        <v>3112</v>
      </c>
    </row>
    <row r="22" spans="1:10" ht="12.75" x14ac:dyDescent="0.2">
      <c r="A22" s="36" t="s">
        <v>3109</v>
      </c>
      <c r="B22" s="36" t="s">
        <v>773</v>
      </c>
      <c r="C22" s="36" t="s">
        <v>1421</v>
      </c>
      <c r="D22" s="36" t="s">
        <v>3137</v>
      </c>
      <c r="E22" s="41" t="s">
        <v>3366</v>
      </c>
      <c r="G22" t="b">
        <v>1</v>
      </c>
      <c r="H22" t="b">
        <v>1</v>
      </c>
      <c r="I22" t="s">
        <v>3111</v>
      </c>
      <c r="J22" t="s">
        <v>3112</v>
      </c>
    </row>
    <row r="23" spans="1:10" ht="12.75" x14ac:dyDescent="0.2">
      <c r="A23" s="36" t="s">
        <v>3109</v>
      </c>
      <c r="B23" s="36" t="s">
        <v>773</v>
      </c>
      <c r="C23" s="36" t="s">
        <v>1431</v>
      </c>
      <c r="D23" s="36" t="s">
        <v>3138</v>
      </c>
      <c r="E23" s="41" t="s">
        <v>1430</v>
      </c>
      <c r="G23" t="b">
        <v>1</v>
      </c>
      <c r="H23" t="b">
        <v>1</v>
      </c>
      <c r="I23" t="s">
        <v>3118</v>
      </c>
      <c r="J23" t="s">
        <v>3112</v>
      </c>
    </row>
    <row r="24" spans="1:10" ht="12.75" x14ac:dyDescent="0.2">
      <c r="A24" s="36" t="s">
        <v>3109</v>
      </c>
      <c r="B24" s="36" t="s">
        <v>773</v>
      </c>
      <c r="C24" s="36" t="s">
        <v>1463</v>
      </c>
      <c r="D24" s="36" t="s">
        <v>3139</v>
      </c>
      <c r="E24" s="41" t="s">
        <v>1462</v>
      </c>
      <c r="G24" t="b">
        <v>1</v>
      </c>
      <c r="H24" t="b">
        <v>1</v>
      </c>
      <c r="I24" t="s">
        <v>3116</v>
      </c>
      <c r="J24" t="s">
        <v>3112</v>
      </c>
    </row>
    <row r="25" spans="1:10" ht="12.75" x14ac:dyDescent="0.2">
      <c r="A25" s="36" t="s">
        <v>3109</v>
      </c>
      <c r="B25" s="36" t="s">
        <v>773</v>
      </c>
      <c r="C25" s="36" t="s">
        <v>1511</v>
      </c>
      <c r="D25" s="36" t="s">
        <v>3140</v>
      </c>
      <c r="E25" s="41" t="s">
        <v>1510</v>
      </c>
      <c r="G25" t="b">
        <v>1</v>
      </c>
      <c r="H25" t="b">
        <v>1</v>
      </c>
      <c r="I25" t="s">
        <v>3118</v>
      </c>
      <c r="J25" t="s">
        <v>3112</v>
      </c>
    </row>
    <row r="26" spans="1:10" ht="12.75" x14ac:dyDescent="0.2">
      <c r="A26" s="36" t="s">
        <v>3109</v>
      </c>
      <c r="B26" s="36" t="s">
        <v>773</v>
      </c>
      <c r="C26" s="36" t="s">
        <v>1537</v>
      </c>
      <c r="D26" s="36" t="s">
        <v>3141</v>
      </c>
      <c r="E26" s="41" t="s">
        <v>1536</v>
      </c>
      <c r="G26" t="b">
        <v>1</v>
      </c>
      <c r="H26" t="b">
        <v>1</v>
      </c>
      <c r="I26" t="s">
        <v>3120</v>
      </c>
      <c r="J26" t="s">
        <v>3112</v>
      </c>
    </row>
    <row r="27" spans="1:10" ht="12.75" x14ac:dyDescent="0.2">
      <c r="A27" s="36" t="s">
        <v>3109</v>
      </c>
      <c r="B27" s="36" t="s">
        <v>773</v>
      </c>
      <c r="C27" s="36" t="s">
        <v>1573</v>
      </c>
      <c r="D27" s="36" t="s">
        <v>3142</v>
      </c>
      <c r="E27" s="41" t="s">
        <v>0</v>
      </c>
      <c r="G27" t="b">
        <v>1</v>
      </c>
      <c r="H27" t="b">
        <v>1</v>
      </c>
      <c r="I27" t="s">
        <v>3118</v>
      </c>
      <c r="J27" t="s">
        <v>3112</v>
      </c>
    </row>
    <row r="28" spans="1:10" ht="12.75" x14ac:dyDescent="0.2">
      <c r="A28" s="36" t="s">
        <v>3109</v>
      </c>
      <c r="B28" s="36" t="s">
        <v>773</v>
      </c>
      <c r="C28" s="36" t="s">
        <v>1619</v>
      </c>
      <c r="D28" s="36" t="s">
        <v>3143</v>
      </c>
      <c r="E28" s="41" t="s">
        <v>1618</v>
      </c>
      <c r="G28" t="b">
        <v>1</v>
      </c>
      <c r="H28" t="b">
        <v>1</v>
      </c>
      <c r="I28" t="s">
        <v>3144</v>
      </c>
      <c r="J28" t="s">
        <v>3112</v>
      </c>
    </row>
    <row r="29" spans="1:10" ht="12.75" x14ac:dyDescent="0.2">
      <c r="A29" s="36" t="s">
        <v>3109</v>
      </c>
      <c r="B29" s="36" t="s">
        <v>773</v>
      </c>
      <c r="C29" s="36" t="s">
        <v>1656</v>
      </c>
      <c r="D29" s="36" t="s">
        <v>3145</v>
      </c>
      <c r="E29" s="41" t="s">
        <v>1655</v>
      </c>
      <c r="G29" t="b">
        <v>1</v>
      </c>
      <c r="H29" t="b">
        <v>1</v>
      </c>
      <c r="I29" t="s">
        <v>3118</v>
      </c>
      <c r="J29" t="s">
        <v>3112</v>
      </c>
    </row>
    <row r="30" spans="1:10" ht="12.75" x14ac:dyDescent="0.2">
      <c r="A30" s="36" t="s">
        <v>3109</v>
      </c>
      <c r="B30" s="36" t="s">
        <v>773</v>
      </c>
      <c r="C30" s="36" t="s">
        <v>1690</v>
      </c>
      <c r="D30" s="36" t="s">
        <v>3146</v>
      </c>
      <c r="E30" s="41" t="s">
        <v>1689</v>
      </c>
      <c r="G30" t="b">
        <v>1</v>
      </c>
      <c r="H30" t="b">
        <v>1</v>
      </c>
      <c r="I30" t="s">
        <v>3118</v>
      </c>
      <c r="J30" t="s">
        <v>3112</v>
      </c>
    </row>
    <row r="31" spans="1:10" ht="12.75" x14ac:dyDescent="0.2">
      <c r="A31" s="36" t="s">
        <v>3109</v>
      </c>
      <c r="B31" s="36" t="s">
        <v>773</v>
      </c>
      <c r="C31" s="36" t="s">
        <v>1743</v>
      </c>
      <c r="D31" s="36" t="s">
        <v>3147</v>
      </c>
      <c r="E31" s="41" t="s">
        <v>1742</v>
      </c>
      <c r="G31" t="b">
        <v>1</v>
      </c>
      <c r="H31" t="b">
        <v>1</v>
      </c>
      <c r="I31" t="s">
        <v>3118</v>
      </c>
      <c r="J31" t="s">
        <v>3112</v>
      </c>
    </row>
    <row r="32" spans="1:10" ht="12.75" x14ac:dyDescent="0.2">
      <c r="A32" s="36" t="s">
        <v>3109</v>
      </c>
      <c r="B32" s="36" t="s">
        <v>773</v>
      </c>
      <c r="C32" s="36" t="s">
        <v>1802</v>
      </c>
      <c r="D32" s="36" t="s">
        <v>3148</v>
      </c>
      <c r="E32" s="41" t="s">
        <v>1801</v>
      </c>
      <c r="G32" t="b">
        <v>1</v>
      </c>
      <c r="H32" t="b">
        <v>1</v>
      </c>
      <c r="I32" t="s">
        <v>763</v>
      </c>
      <c r="J32" t="s">
        <v>3112</v>
      </c>
    </row>
    <row r="33" spans="1:10" ht="12.75" x14ac:dyDescent="0.2">
      <c r="A33" s="36" t="s">
        <v>3109</v>
      </c>
      <c r="B33" s="36" t="s">
        <v>773</v>
      </c>
      <c r="C33" s="36" t="s">
        <v>1843</v>
      </c>
      <c r="D33" s="36" t="s">
        <v>3149</v>
      </c>
      <c r="E33" s="41" t="s">
        <v>1842</v>
      </c>
      <c r="G33" t="b">
        <v>1</v>
      </c>
      <c r="H33" t="b">
        <v>1</v>
      </c>
      <c r="I33" t="s">
        <v>3118</v>
      </c>
      <c r="J33" t="s">
        <v>3112</v>
      </c>
    </row>
    <row r="34" spans="1:10" ht="12.75" x14ac:dyDescent="0.2">
      <c r="A34" s="36" t="s">
        <v>3109</v>
      </c>
      <c r="B34" s="36" t="s">
        <v>773</v>
      </c>
      <c r="C34" s="36" t="s">
        <v>1883</v>
      </c>
      <c r="D34" s="36" t="s">
        <v>3150</v>
      </c>
      <c r="E34" s="41" t="s">
        <v>1882</v>
      </c>
      <c r="G34" t="b">
        <v>1</v>
      </c>
      <c r="H34" t="b">
        <v>1</v>
      </c>
      <c r="I34" t="s">
        <v>3116</v>
      </c>
      <c r="J34" t="s">
        <v>3112</v>
      </c>
    </row>
    <row r="35" spans="1:10" ht="12.75" x14ac:dyDescent="0.2">
      <c r="A35" s="36" t="s">
        <v>3109</v>
      </c>
      <c r="B35" s="36" t="s">
        <v>773</v>
      </c>
      <c r="C35" s="36" t="s">
        <v>1918</v>
      </c>
      <c r="D35" s="36" t="s">
        <v>3151</v>
      </c>
      <c r="E35" s="41" t="s">
        <v>1917</v>
      </c>
      <c r="G35" t="b">
        <v>1</v>
      </c>
      <c r="H35" t="b">
        <v>1</v>
      </c>
      <c r="I35" t="s">
        <v>3144</v>
      </c>
      <c r="J35" t="s">
        <v>3112</v>
      </c>
    </row>
    <row r="36" spans="1:10" ht="12.75" x14ac:dyDescent="0.2">
      <c r="A36" s="36" t="s">
        <v>3109</v>
      </c>
      <c r="B36" s="36" t="s">
        <v>773</v>
      </c>
      <c r="C36" s="36" t="s">
        <v>1931</v>
      </c>
      <c r="D36" s="36" t="s">
        <v>3152</v>
      </c>
      <c r="E36" s="41" t="s">
        <v>1930</v>
      </c>
      <c r="G36" t="b">
        <v>1</v>
      </c>
      <c r="H36" t="b">
        <v>1</v>
      </c>
      <c r="I36" t="s">
        <v>3123</v>
      </c>
      <c r="J36" t="s">
        <v>3112</v>
      </c>
    </row>
    <row r="37" spans="1:10" ht="12.75" x14ac:dyDescent="0.2">
      <c r="A37" s="36" t="s">
        <v>3109</v>
      </c>
      <c r="B37" s="36" t="s">
        <v>773</v>
      </c>
      <c r="C37" s="36" t="s">
        <v>1991</v>
      </c>
      <c r="D37" s="36" t="s">
        <v>3153</v>
      </c>
      <c r="E37" s="41" t="s">
        <v>1990</v>
      </c>
      <c r="G37" t="b">
        <v>1</v>
      </c>
      <c r="H37" t="b">
        <v>1</v>
      </c>
      <c r="I37" t="s">
        <v>3118</v>
      </c>
      <c r="J37" t="s">
        <v>3112</v>
      </c>
    </row>
    <row r="38" spans="1:10" ht="12.75" x14ac:dyDescent="0.2">
      <c r="A38" s="36" t="s">
        <v>3109</v>
      </c>
      <c r="B38" s="36" t="s">
        <v>773</v>
      </c>
      <c r="C38" s="36" t="s">
        <v>2017</v>
      </c>
      <c r="D38" s="36" t="s">
        <v>3154</v>
      </c>
      <c r="E38" s="41" t="s">
        <v>2016</v>
      </c>
      <c r="G38" t="b">
        <v>1</v>
      </c>
      <c r="H38" t="b">
        <v>1</v>
      </c>
      <c r="I38" t="s">
        <v>3118</v>
      </c>
      <c r="J38" t="s">
        <v>3112</v>
      </c>
    </row>
    <row r="39" spans="1:10" ht="12.75" x14ac:dyDescent="0.2">
      <c r="A39" s="36" t="s">
        <v>3109</v>
      </c>
      <c r="B39" s="36" t="s">
        <v>773</v>
      </c>
      <c r="C39" s="36" t="s">
        <v>2053</v>
      </c>
      <c r="D39" s="36" t="s">
        <v>3155</v>
      </c>
      <c r="E39" s="41" t="s">
        <v>2052</v>
      </c>
      <c r="G39" t="b">
        <v>1</v>
      </c>
      <c r="H39" t="b">
        <v>1</v>
      </c>
      <c r="I39" t="s">
        <v>3123</v>
      </c>
      <c r="J39" t="s">
        <v>3112</v>
      </c>
    </row>
    <row r="40" spans="1:10" ht="12.75" x14ac:dyDescent="0.2">
      <c r="A40" s="36" t="s">
        <v>3109</v>
      </c>
      <c r="B40" s="36" t="s">
        <v>773</v>
      </c>
      <c r="C40" s="36" t="s">
        <v>2094</v>
      </c>
      <c r="D40" s="36" t="s">
        <v>3156</v>
      </c>
      <c r="E40" s="41" t="s">
        <v>2093</v>
      </c>
      <c r="G40" t="b">
        <v>1</v>
      </c>
      <c r="H40" t="b">
        <v>1</v>
      </c>
      <c r="I40" t="s">
        <v>3144</v>
      </c>
      <c r="J40" t="s">
        <v>3112</v>
      </c>
    </row>
    <row r="41" spans="1:10" ht="12.75" x14ac:dyDescent="0.2">
      <c r="A41" s="36" t="s">
        <v>3109</v>
      </c>
      <c r="B41" s="36" t="s">
        <v>773</v>
      </c>
      <c r="C41" s="36" t="s">
        <v>2131</v>
      </c>
      <c r="D41" s="36" t="s">
        <v>3157</v>
      </c>
      <c r="E41" s="41" t="s">
        <v>2130</v>
      </c>
      <c r="G41" t="b">
        <v>1</v>
      </c>
      <c r="H41" t="b">
        <v>1</v>
      </c>
      <c r="I41" t="s">
        <v>3118</v>
      </c>
      <c r="J41" t="s">
        <v>3112</v>
      </c>
    </row>
    <row r="42" spans="1:10" ht="12.75" x14ac:dyDescent="0.2">
      <c r="A42" s="36" t="s">
        <v>3109</v>
      </c>
      <c r="B42" s="36" t="s">
        <v>773</v>
      </c>
      <c r="C42" s="36" t="s">
        <v>2167</v>
      </c>
      <c r="D42" s="36" t="s">
        <v>3158</v>
      </c>
      <c r="E42" s="41" t="s">
        <v>2166</v>
      </c>
      <c r="G42" t="b">
        <v>1</v>
      </c>
      <c r="H42" t="b">
        <v>1</v>
      </c>
      <c r="I42" t="s">
        <v>3144</v>
      </c>
      <c r="J42" t="s">
        <v>3112</v>
      </c>
    </row>
    <row r="43" spans="1:10" ht="12.75" x14ac:dyDescent="0.2">
      <c r="A43" s="36" t="s">
        <v>3109</v>
      </c>
      <c r="B43" s="36" t="s">
        <v>773</v>
      </c>
      <c r="C43" s="36" t="s">
        <v>2207</v>
      </c>
      <c r="D43" s="36" t="s">
        <v>3159</v>
      </c>
      <c r="E43" s="41" t="s">
        <v>2206</v>
      </c>
      <c r="G43" t="b">
        <v>1</v>
      </c>
      <c r="H43" t="b">
        <v>1</v>
      </c>
      <c r="I43" t="s">
        <v>3116</v>
      </c>
      <c r="J43" t="s">
        <v>3112</v>
      </c>
    </row>
    <row r="44" spans="1:10" ht="12.75" x14ac:dyDescent="0.2">
      <c r="A44" s="36" t="s">
        <v>3109</v>
      </c>
      <c r="B44" s="36" t="s">
        <v>773</v>
      </c>
      <c r="C44" s="36" t="s">
        <v>2229</v>
      </c>
      <c r="D44" s="36" t="s">
        <v>3160</v>
      </c>
      <c r="E44" s="41" t="s">
        <v>2228</v>
      </c>
      <c r="G44" t="b">
        <v>1</v>
      </c>
      <c r="H44" t="b">
        <v>1</v>
      </c>
      <c r="I44" t="s">
        <v>3118</v>
      </c>
      <c r="J44" t="s">
        <v>3112</v>
      </c>
    </row>
    <row r="45" spans="1:10" ht="12.75" x14ac:dyDescent="0.2">
      <c r="A45" s="36" t="s">
        <v>3109</v>
      </c>
      <c r="B45" s="36" t="s">
        <v>773</v>
      </c>
      <c r="C45" s="36" t="s">
        <v>2254</v>
      </c>
      <c r="D45" s="36" t="s">
        <v>3161</v>
      </c>
      <c r="E45" s="41" t="s">
        <v>2253</v>
      </c>
      <c r="G45" t="b">
        <v>1</v>
      </c>
      <c r="H45" t="b">
        <v>1</v>
      </c>
      <c r="I45" t="s">
        <v>3118</v>
      </c>
      <c r="J45" t="s">
        <v>3112</v>
      </c>
    </row>
    <row r="46" spans="1:10" ht="12.75" x14ac:dyDescent="0.2">
      <c r="A46" s="36" t="s">
        <v>3109</v>
      </c>
      <c r="B46" s="36" t="s">
        <v>773</v>
      </c>
      <c r="C46" s="36" t="s">
        <v>3162</v>
      </c>
      <c r="D46" s="36" t="s">
        <v>3163</v>
      </c>
      <c r="E46" s="41" t="s">
        <v>3367</v>
      </c>
      <c r="G46" t="b">
        <v>0</v>
      </c>
      <c r="H46" t="b">
        <v>0</v>
      </c>
      <c r="I46" t="s">
        <v>3111</v>
      </c>
      <c r="J46" t="s">
        <v>3112</v>
      </c>
    </row>
    <row r="47" spans="1:10" ht="12.75" x14ac:dyDescent="0.2">
      <c r="A47" s="36" t="s">
        <v>3109</v>
      </c>
      <c r="B47" s="36" t="s">
        <v>773</v>
      </c>
      <c r="C47" s="36" t="s">
        <v>2286</v>
      </c>
      <c r="D47" s="36" t="s">
        <v>3164</v>
      </c>
      <c r="E47" s="41" t="s">
        <v>3368</v>
      </c>
      <c r="G47" t="b">
        <v>1</v>
      </c>
      <c r="H47" t="b">
        <v>1</v>
      </c>
      <c r="I47" t="s">
        <v>763</v>
      </c>
      <c r="J47" t="s">
        <v>3112</v>
      </c>
    </row>
    <row r="48" spans="1:10" ht="12.75" x14ac:dyDescent="0.2">
      <c r="A48" s="36" t="s">
        <v>3109</v>
      </c>
      <c r="B48" s="36" t="s">
        <v>773</v>
      </c>
      <c r="C48" s="36" t="s">
        <v>2290</v>
      </c>
      <c r="D48" s="36" t="s">
        <v>3165</v>
      </c>
      <c r="E48" s="41" t="s">
        <v>3369</v>
      </c>
      <c r="G48" t="b">
        <v>1</v>
      </c>
      <c r="H48" t="b">
        <v>1</v>
      </c>
      <c r="I48" t="s">
        <v>3144</v>
      </c>
      <c r="J48" t="s">
        <v>674</v>
      </c>
    </row>
    <row r="49" spans="1:10" ht="12.75" x14ac:dyDescent="0.2">
      <c r="A49" s="36" t="s">
        <v>3109</v>
      </c>
      <c r="B49" s="36" t="s">
        <v>773</v>
      </c>
      <c r="C49" s="36" t="s">
        <v>3166</v>
      </c>
      <c r="D49" s="36" t="s">
        <v>3167</v>
      </c>
      <c r="E49" s="41" t="s">
        <v>3370</v>
      </c>
      <c r="G49" t="b">
        <v>0</v>
      </c>
      <c r="H49" t="b">
        <v>0</v>
      </c>
      <c r="I49" t="s">
        <v>3111</v>
      </c>
      <c r="J49" t="s">
        <v>3168</v>
      </c>
    </row>
    <row r="50" spans="1:10" ht="12.75" x14ac:dyDescent="0.2">
      <c r="A50" s="36"/>
      <c r="B50" s="36"/>
      <c r="C50" s="36" t="s">
        <v>2294</v>
      </c>
      <c r="D50" s="36"/>
      <c r="E50" s="41" t="s">
        <v>2293</v>
      </c>
      <c r="I50" t="s">
        <v>3144</v>
      </c>
      <c r="J50" t="s">
        <v>3168</v>
      </c>
    </row>
    <row r="51" spans="1:10" ht="12.75" x14ac:dyDescent="0.2">
      <c r="A51" s="36" t="s">
        <v>3109</v>
      </c>
      <c r="B51" s="36" t="s">
        <v>773</v>
      </c>
      <c r="C51" s="36" t="s">
        <v>2308</v>
      </c>
      <c r="D51" s="36" t="s">
        <v>3169</v>
      </c>
      <c r="E51" s="41" t="s">
        <v>3371</v>
      </c>
      <c r="G51" t="b">
        <v>1</v>
      </c>
      <c r="H51" t="b">
        <v>1</v>
      </c>
      <c r="I51" t="s">
        <v>1090</v>
      </c>
      <c r="J51" t="s">
        <v>3168</v>
      </c>
    </row>
    <row r="52" spans="1:10" ht="12.75" x14ac:dyDescent="0.2">
      <c r="A52" s="36" t="s">
        <v>3109</v>
      </c>
      <c r="B52" s="36" t="s">
        <v>773</v>
      </c>
      <c r="C52" s="36" t="s">
        <v>2362</v>
      </c>
      <c r="D52" s="36" t="s">
        <v>3170</v>
      </c>
      <c r="E52" s="41" t="s">
        <v>3372</v>
      </c>
      <c r="G52" t="b">
        <v>1</v>
      </c>
      <c r="H52" t="b">
        <v>1</v>
      </c>
      <c r="I52" t="s">
        <v>3118</v>
      </c>
      <c r="J52" t="s">
        <v>3168</v>
      </c>
    </row>
    <row r="53" spans="1:10" ht="12.75" x14ac:dyDescent="0.2">
      <c r="A53" s="36" t="s">
        <v>3109</v>
      </c>
      <c r="B53" s="36" t="s">
        <v>773</v>
      </c>
      <c r="C53" s="36" t="s">
        <v>2375</v>
      </c>
      <c r="D53" s="36" t="s">
        <v>3171</v>
      </c>
      <c r="E53" s="41" t="s">
        <v>3373</v>
      </c>
      <c r="G53" t="b">
        <v>1</v>
      </c>
      <c r="H53" t="b">
        <v>1</v>
      </c>
      <c r="I53" t="s">
        <v>3116</v>
      </c>
      <c r="J53" t="s">
        <v>3168</v>
      </c>
    </row>
    <row r="54" spans="1:10" ht="12.75" x14ac:dyDescent="0.2">
      <c r="A54" s="36" t="s">
        <v>3109</v>
      </c>
      <c r="B54" s="36" t="s">
        <v>773</v>
      </c>
      <c r="C54" s="36" t="s">
        <v>2429</v>
      </c>
      <c r="D54" s="36" t="s">
        <v>3172</v>
      </c>
      <c r="E54" s="41" t="s">
        <v>3374</v>
      </c>
      <c r="G54" t="b">
        <v>1</v>
      </c>
      <c r="H54" t="b">
        <v>1</v>
      </c>
      <c r="I54" t="s">
        <v>763</v>
      </c>
      <c r="J54" t="s">
        <v>3168</v>
      </c>
    </row>
    <row r="55" spans="1:10" ht="12.75" x14ac:dyDescent="0.2">
      <c r="A55" s="36" t="s">
        <v>3109</v>
      </c>
      <c r="B55" s="36" t="s">
        <v>773</v>
      </c>
      <c r="C55" s="36" t="s">
        <v>2440</v>
      </c>
      <c r="D55" s="36" t="s">
        <v>3173</v>
      </c>
      <c r="E55" s="41" t="s">
        <v>3375</v>
      </c>
      <c r="G55" t="b">
        <v>1</v>
      </c>
      <c r="H55" t="b">
        <v>1</v>
      </c>
      <c r="I55" t="s">
        <v>3123</v>
      </c>
      <c r="J55" t="s">
        <v>3168</v>
      </c>
    </row>
    <row r="56" spans="1:10" ht="12.75" x14ac:dyDescent="0.2">
      <c r="A56" s="36" t="s">
        <v>3109</v>
      </c>
      <c r="B56" s="36" t="s">
        <v>773</v>
      </c>
      <c r="C56" s="36" t="s">
        <v>2487</v>
      </c>
      <c r="D56" s="36" t="s">
        <v>3174</v>
      </c>
      <c r="E56" s="41" t="s">
        <v>3376</v>
      </c>
      <c r="G56" t="b">
        <v>1</v>
      </c>
      <c r="H56" t="b">
        <v>1</v>
      </c>
      <c r="I56" t="s">
        <v>3120</v>
      </c>
      <c r="J56" t="s">
        <v>3168</v>
      </c>
    </row>
    <row r="57" spans="1:10" ht="12.75" x14ac:dyDescent="0.2">
      <c r="A57" s="36" t="s">
        <v>3109</v>
      </c>
      <c r="B57" s="36" t="s">
        <v>773</v>
      </c>
      <c r="C57" s="36" t="s">
        <v>3175</v>
      </c>
      <c r="D57" s="36" t="s">
        <v>3176</v>
      </c>
      <c r="E57" s="41" t="s">
        <v>3377</v>
      </c>
      <c r="G57" t="b">
        <v>0</v>
      </c>
      <c r="H57" t="b">
        <v>0</v>
      </c>
      <c r="I57" t="s">
        <v>3111</v>
      </c>
      <c r="J57" t="s">
        <v>3177</v>
      </c>
    </row>
    <row r="58" spans="1:10" ht="12.75" x14ac:dyDescent="0.2">
      <c r="A58" s="36" t="s">
        <v>3109</v>
      </c>
      <c r="B58" s="36" t="s">
        <v>773</v>
      </c>
      <c r="C58" s="36" t="s">
        <v>2529</v>
      </c>
      <c r="D58" s="36" t="s">
        <v>3178</v>
      </c>
      <c r="E58" s="41" t="s">
        <v>3378</v>
      </c>
      <c r="G58" t="b">
        <v>1</v>
      </c>
      <c r="H58" t="b">
        <v>1</v>
      </c>
      <c r="I58" t="s">
        <v>3118</v>
      </c>
      <c r="J58" t="s">
        <v>3177</v>
      </c>
    </row>
    <row r="59" spans="1:10" ht="12.75" x14ac:dyDescent="0.2">
      <c r="A59" s="36" t="s">
        <v>3109</v>
      </c>
      <c r="B59" s="36" t="s">
        <v>773</v>
      </c>
      <c r="C59" s="36" t="s">
        <v>2575</v>
      </c>
      <c r="D59" s="36" t="s">
        <v>3179</v>
      </c>
      <c r="E59" s="41" t="s">
        <v>3379</v>
      </c>
      <c r="G59" t="b">
        <v>1</v>
      </c>
      <c r="H59" t="b">
        <v>1</v>
      </c>
      <c r="I59" t="s">
        <v>3120</v>
      </c>
      <c r="J59" t="s">
        <v>3177</v>
      </c>
    </row>
    <row r="60" spans="1:10" ht="12.75" x14ac:dyDescent="0.2">
      <c r="A60" s="36" t="s">
        <v>3109</v>
      </c>
      <c r="B60" s="36" t="s">
        <v>773</v>
      </c>
      <c r="C60" s="36" t="s">
        <v>2638</v>
      </c>
      <c r="D60" s="36" t="s">
        <v>3180</v>
      </c>
      <c r="E60" s="41" t="s">
        <v>3380</v>
      </c>
      <c r="G60" t="b">
        <v>1</v>
      </c>
      <c r="H60" t="b">
        <v>1</v>
      </c>
      <c r="I60" t="s">
        <v>3118</v>
      </c>
      <c r="J60" t="s">
        <v>3177</v>
      </c>
    </row>
    <row r="61" spans="1:10" ht="12.75" x14ac:dyDescent="0.2">
      <c r="A61" s="36" t="s">
        <v>3109</v>
      </c>
      <c r="B61" s="36" t="s">
        <v>773</v>
      </c>
      <c r="C61" s="36" t="s">
        <v>2688</v>
      </c>
      <c r="D61" s="36" t="s">
        <v>3181</v>
      </c>
      <c r="E61" s="41" t="s">
        <v>3381</v>
      </c>
      <c r="G61" t="b">
        <v>1</v>
      </c>
      <c r="H61" t="b">
        <v>1</v>
      </c>
      <c r="I61" t="s">
        <v>3118</v>
      </c>
      <c r="J61" t="s">
        <v>3177</v>
      </c>
    </row>
    <row r="62" spans="1:10" ht="12.75" x14ac:dyDescent="0.2">
      <c r="A62" s="36" t="s">
        <v>3109</v>
      </c>
      <c r="B62" s="36" t="s">
        <v>773</v>
      </c>
      <c r="C62" s="36" t="s">
        <v>2796</v>
      </c>
      <c r="D62" s="36" t="s">
        <v>3182</v>
      </c>
      <c r="E62" s="41" t="s">
        <v>3382</v>
      </c>
      <c r="G62" t="b">
        <v>1</v>
      </c>
      <c r="H62" t="b">
        <v>1</v>
      </c>
      <c r="I62" t="s">
        <v>3123</v>
      </c>
      <c r="J62" t="s">
        <v>3177</v>
      </c>
    </row>
    <row r="63" spans="1:10" ht="12.75" x14ac:dyDescent="0.2">
      <c r="A63" s="36" t="s">
        <v>3109</v>
      </c>
      <c r="B63" s="36" t="s">
        <v>773</v>
      </c>
      <c r="C63" s="36" t="s">
        <v>2853</v>
      </c>
      <c r="D63" s="36" t="s">
        <v>3183</v>
      </c>
      <c r="E63" s="41" t="s">
        <v>3383</v>
      </c>
      <c r="G63" t="b">
        <v>1</v>
      </c>
      <c r="H63" t="b">
        <v>1</v>
      </c>
      <c r="I63" t="s">
        <v>3118</v>
      </c>
      <c r="J63" t="s">
        <v>3177</v>
      </c>
    </row>
    <row r="64" spans="1:10" ht="12.75" x14ac:dyDescent="0.2">
      <c r="A64" s="36" t="s">
        <v>3109</v>
      </c>
      <c r="B64" s="36" t="s">
        <v>773</v>
      </c>
      <c r="C64" s="36" t="s">
        <v>3184</v>
      </c>
      <c r="D64" s="36" t="s">
        <v>3185</v>
      </c>
      <c r="E64" s="41" t="s">
        <v>3384</v>
      </c>
      <c r="G64" t="b">
        <v>0</v>
      </c>
      <c r="H64" t="b">
        <v>0</v>
      </c>
      <c r="I64" t="s">
        <v>3116</v>
      </c>
      <c r="J64" t="s">
        <v>3177</v>
      </c>
    </row>
    <row r="65" spans="1:10" ht="12.75" x14ac:dyDescent="0.2">
      <c r="A65" s="36" t="s">
        <v>3109</v>
      </c>
      <c r="B65" s="36" t="s">
        <v>773</v>
      </c>
      <c r="C65" s="36" t="s">
        <v>3186</v>
      </c>
      <c r="D65" s="36" t="s">
        <v>3187</v>
      </c>
      <c r="E65" s="41" t="s">
        <v>3385</v>
      </c>
      <c r="G65" t="b">
        <v>1</v>
      </c>
      <c r="H65" t="b">
        <v>0</v>
      </c>
      <c r="I65" t="s">
        <v>3111</v>
      </c>
      <c r="J65" t="s">
        <v>3177</v>
      </c>
    </row>
    <row r="66" spans="1:10" ht="12.75" x14ac:dyDescent="0.2">
      <c r="A66" s="36" t="s">
        <v>3109</v>
      </c>
      <c r="B66" s="36" t="s">
        <v>773</v>
      </c>
      <c r="C66" s="36" t="s">
        <v>2939</v>
      </c>
      <c r="D66" s="36" t="s">
        <v>3188</v>
      </c>
      <c r="E66" s="41" t="s">
        <v>3386</v>
      </c>
      <c r="G66" t="b">
        <v>1</v>
      </c>
      <c r="H66" t="b">
        <v>1</v>
      </c>
      <c r="I66" t="s">
        <v>3116</v>
      </c>
      <c r="J66" t="s">
        <v>3177</v>
      </c>
    </row>
    <row r="67" spans="1:10" ht="12.75" x14ac:dyDescent="0.2">
      <c r="A67" s="36" t="s">
        <v>3109</v>
      </c>
      <c r="B67" s="36" t="s">
        <v>773</v>
      </c>
      <c r="C67" s="36" t="s">
        <v>2952</v>
      </c>
      <c r="D67" s="36" t="s">
        <v>3189</v>
      </c>
      <c r="E67" s="41" t="s">
        <v>2951</v>
      </c>
      <c r="G67" t="b">
        <v>1</v>
      </c>
      <c r="H67" t="b">
        <v>1</v>
      </c>
      <c r="I67" t="s">
        <v>3116</v>
      </c>
      <c r="J67" t="s">
        <v>3177</v>
      </c>
    </row>
    <row r="68" spans="1:10" ht="12.75" x14ac:dyDescent="0.2">
      <c r="A68" s="36" t="s">
        <v>3109</v>
      </c>
      <c r="B68" s="36" t="s">
        <v>773</v>
      </c>
      <c r="C68" s="36" t="s">
        <v>2985</v>
      </c>
      <c r="D68" s="36" t="s">
        <v>3190</v>
      </c>
      <c r="E68" s="41" t="s">
        <v>3387</v>
      </c>
      <c r="G68" t="b">
        <v>1</v>
      </c>
      <c r="H68" t="b">
        <v>1</v>
      </c>
      <c r="I68" t="s">
        <v>763</v>
      </c>
      <c r="J68" t="s">
        <v>3177</v>
      </c>
    </row>
    <row r="69" spans="1:10" ht="12.75" x14ac:dyDescent="0.2">
      <c r="A69" s="36" t="s">
        <v>3109</v>
      </c>
      <c r="B69" s="36" t="s">
        <v>773</v>
      </c>
      <c r="C69" s="36" t="s">
        <v>3191</v>
      </c>
      <c r="D69" s="36" t="s">
        <v>3192</v>
      </c>
      <c r="E69" s="41" t="s">
        <v>3388</v>
      </c>
      <c r="G69" t="b">
        <v>0</v>
      </c>
      <c r="H69" t="b">
        <v>0</v>
      </c>
      <c r="I69" t="s">
        <v>3118</v>
      </c>
      <c r="J69" t="s">
        <v>3177</v>
      </c>
    </row>
    <row r="70" spans="1:10" ht="12.75" x14ac:dyDescent="0.2">
      <c r="A70" s="32"/>
      <c r="B70" s="1"/>
      <c r="C70" s="42" t="s">
        <v>3015</v>
      </c>
      <c r="D70" s="2"/>
      <c r="E70" s="6" t="s">
        <v>3474</v>
      </c>
      <c r="F70" s="6"/>
      <c r="G70" s="39"/>
      <c r="H70" s="6"/>
      <c r="I70" s="6" t="s">
        <v>3111</v>
      </c>
      <c r="J70" t="s">
        <v>3177</v>
      </c>
    </row>
    <row r="71" spans="1:10" ht="12.75" x14ac:dyDescent="0.2">
      <c r="A71" s="32"/>
      <c r="B71" s="1"/>
      <c r="C71" s="42" t="s">
        <v>3019</v>
      </c>
      <c r="D71" s="2"/>
      <c r="E71" s="6" t="s">
        <v>3475</v>
      </c>
      <c r="F71" s="6"/>
      <c r="G71" s="39"/>
      <c r="H71" s="6"/>
      <c r="I71" s="6" t="s">
        <v>3111</v>
      </c>
      <c r="J71" t="s">
        <v>3177</v>
      </c>
    </row>
    <row r="72" spans="1:10" ht="12.75" x14ac:dyDescent="0.2">
      <c r="A72" s="32"/>
      <c r="B72" s="1"/>
      <c r="C72" s="42" t="s">
        <v>3023</v>
      </c>
      <c r="D72" s="2"/>
      <c r="E72" s="6" t="s">
        <v>3476</v>
      </c>
      <c r="F72" s="6"/>
      <c r="G72" s="39"/>
      <c r="H72" s="6"/>
      <c r="I72" s="6" t="s">
        <v>3111</v>
      </c>
      <c r="J72" t="s">
        <v>3177</v>
      </c>
    </row>
    <row r="73" spans="1:10" ht="12.75" x14ac:dyDescent="0.2">
      <c r="A73" s="32"/>
      <c r="B73" s="1"/>
      <c r="C73" s="42" t="s">
        <v>3027</v>
      </c>
      <c r="D73" s="2"/>
      <c r="E73" s="6" t="s">
        <v>3477</v>
      </c>
      <c r="F73" s="6"/>
      <c r="G73" s="39"/>
      <c r="H73" s="6"/>
      <c r="I73" s="6" t="s">
        <v>3111</v>
      </c>
      <c r="J73" t="s">
        <v>3177</v>
      </c>
    </row>
    <row r="74" spans="1:10" ht="12.75" x14ac:dyDescent="0.2">
      <c r="A74" s="36" t="s">
        <v>3109</v>
      </c>
      <c r="B74" s="36" t="s">
        <v>773</v>
      </c>
      <c r="C74" s="36" t="s">
        <v>3193</v>
      </c>
      <c r="D74" s="36" t="s">
        <v>3194</v>
      </c>
      <c r="E74" s="41" t="s">
        <v>3389</v>
      </c>
      <c r="G74" t="b">
        <v>0</v>
      </c>
      <c r="H74" t="b">
        <v>0</v>
      </c>
      <c r="I74" t="s">
        <v>3118</v>
      </c>
      <c r="J74" t="s">
        <v>674</v>
      </c>
    </row>
    <row r="75" spans="1:10" ht="12.75" x14ac:dyDescent="0.2">
      <c r="A75" s="36" t="s">
        <v>3109</v>
      </c>
      <c r="B75" s="36" t="s">
        <v>773</v>
      </c>
      <c r="C75" s="36" t="s">
        <v>3195</v>
      </c>
      <c r="D75" s="36" t="s">
        <v>3196</v>
      </c>
      <c r="E75" s="41" t="s">
        <v>3390</v>
      </c>
      <c r="G75" t="b">
        <v>1</v>
      </c>
      <c r="H75" t="b">
        <v>1</v>
      </c>
      <c r="I75" t="s">
        <v>3118</v>
      </c>
      <c r="J75" t="s">
        <v>674</v>
      </c>
    </row>
    <row r="76" spans="1:10" ht="12.75" x14ac:dyDescent="0.2">
      <c r="A76" s="36" t="s">
        <v>3109</v>
      </c>
      <c r="B76" s="36" t="s">
        <v>773</v>
      </c>
      <c r="C76" s="36" t="s">
        <v>3032</v>
      </c>
      <c r="D76" s="36" t="s">
        <v>3197</v>
      </c>
      <c r="E76" s="41" t="s">
        <v>3391</v>
      </c>
      <c r="G76" t="b">
        <v>1</v>
      </c>
      <c r="H76" t="b">
        <v>1</v>
      </c>
      <c r="I76" t="s">
        <v>3118</v>
      </c>
      <c r="J76" t="s">
        <v>3198</v>
      </c>
    </row>
    <row r="77" spans="1:10" ht="12.75" x14ac:dyDescent="0.2">
      <c r="A77" s="36" t="s">
        <v>3109</v>
      </c>
      <c r="B77" s="36" t="s">
        <v>773</v>
      </c>
      <c r="C77" s="36" t="s">
        <v>3199</v>
      </c>
      <c r="D77" s="36" t="s">
        <v>3200</v>
      </c>
      <c r="E77" s="41" t="s">
        <v>3392</v>
      </c>
      <c r="G77" t="b">
        <v>0</v>
      </c>
      <c r="H77" t="b">
        <v>0</v>
      </c>
      <c r="I77" t="s">
        <v>3118</v>
      </c>
      <c r="J77" t="s">
        <v>3198</v>
      </c>
    </row>
    <row r="78" spans="1:10" ht="12.75" x14ac:dyDescent="0.2">
      <c r="A78" s="36" t="s">
        <v>3109</v>
      </c>
      <c r="B78" s="36" t="s">
        <v>773</v>
      </c>
      <c r="C78" s="36" t="s">
        <v>3201</v>
      </c>
      <c r="D78" s="36" t="s">
        <v>3202</v>
      </c>
      <c r="E78" s="41" t="s">
        <v>3393</v>
      </c>
      <c r="G78" t="b">
        <v>1</v>
      </c>
      <c r="H78" t="b">
        <v>1</v>
      </c>
      <c r="I78" t="s">
        <v>3118</v>
      </c>
      <c r="J78" t="s">
        <v>3198</v>
      </c>
    </row>
    <row r="79" spans="1:10" ht="12.75" x14ac:dyDescent="0.2">
      <c r="A79" s="36" t="s">
        <v>3109</v>
      </c>
      <c r="B79" s="36" t="s">
        <v>773</v>
      </c>
      <c r="C79" s="36" t="s">
        <v>3203</v>
      </c>
      <c r="D79" s="36" t="s">
        <v>3204</v>
      </c>
      <c r="E79" s="41" t="s">
        <v>3394</v>
      </c>
      <c r="G79" t="b">
        <v>0</v>
      </c>
      <c r="H79" t="b">
        <v>0</v>
      </c>
      <c r="I79" t="s">
        <v>3118</v>
      </c>
      <c r="J79" t="s">
        <v>3198</v>
      </c>
    </row>
    <row r="80" spans="1:10" ht="12.75" x14ac:dyDescent="0.2">
      <c r="A80" s="36" t="s">
        <v>3109</v>
      </c>
      <c r="B80" s="36" t="s">
        <v>773</v>
      </c>
      <c r="C80" s="36" t="s">
        <v>3205</v>
      </c>
      <c r="D80" s="36" t="s">
        <v>3206</v>
      </c>
      <c r="E80" s="41" t="s">
        <v>3395</v>
      </c>
      <c r="G80" t="b">
        <v>0</v>
      </c>
      <c r="H80" t="b">
        <v>0</v>
      </c>
      <c r="I80" t="s">
        <v>3111</v>
      </c>
      <c r="J80" t="s">
        <v>674</v>
      </c>
    </row>
    <row r="81" spans="1:10" ht="12.75" x14ac:dyDescent="0.2">
      <c r="A81" s="36" t="s">
        <v>3109</v>
      </c>
      <c r="B81" s="36" t="s">
        <v>773</v>
      </c>
      <c r="C81" s="36" t="s">
        <v>3207</v>
      </c>
      <c r="D81" s="36" t="s">
        <v>3208</v>
      </c>
      <c r="E81" s="41" t="s">
        <v>3396</v>
      </c>
      <c r="G81" t="b">
        <v>0</v>
      </c>
      <c r="H81" t="b">
        <v>0</v>
      </c>
      <c r="I81" t="s">
        <v>3111</v>
      </c>
      <c r="J81" t="s">
        <v>674</v>
      </c>
    </row>
    <row r="82" spans="1:10" ht="12.75" x14ac:dyDescent="0.2">
      <c r="A82" s="36" t="s">
        <v>3109</v>
      </c>
      <c r="B82" s="36" t="s">
        <v>773</v>
      </c>
      <c r="C82" s="36" t="s">
        <v>3209</v>
      </c>
      <c r="D82" s="36" t="s">
        <v>3210</v>
      </c>
      <c r="E82" s="41" t="s">
        <v>3397</v>
      </c>
      <c r="G82" t="b">
        <v>0</v>
      </c>
      <c r="H82" t="b">
        <v>0</v>
      </c>
      <c r="I82" t="s">
        <v>3111</v>
      </c>
      <c r="J82" t="s">
        <v>3211</v>
      </c>
    </row>
    <row r="83" spans="1:10" ht="12.75" x14ac:dyDescent="0.2">
      <c r="A83" s="36" t="s">
        <v>3109</v>
      </c>
      <c r="B83" s="36" t="s">
        <v>773</v>
      </c>
      <c r="C83" s="36" t="s">
        <v>3212</v>
      </c>
      <c r="D83" s="36" t="s">
        <v>3213</v>
      </c>
      <c r="E83" s="41" t="s">
        <v>3398</v>
      </c>
      <c r="G83" t="b">
        <v>1</v>
      </c>
      <c r="H83" t="b">
        <v>0</v>
      </c>
      <c r="I83" t="s">
        <v>3111</v>
      </c>
      <c r="J83" t="s">
        <v>3211</v>
      </c>
    </row>
    <row r="84" spans="1:10" ht="12.75" x14ac:dyDescent="0.2">
      <c r="A84" s="36" t="s">
        <v>3109</v>
      </c>
      <c r="B84" s="36" t="s">
        <v>773</v>
      </c>
      <c r="C84" s="36" t="s">
        <v>3214</v>
      </c>
      <c r="D84" s="36" t="s">
        <v>3215</v>
      </c>
      <c r="E84" s="41" t="s">
        <v>3399</v>
      </c>
      <c r="G84" t="b">
        <v>0</v>
      </c>
      <c r="H84" t="b">
        <v>0</v>
      </c>
      <c r="I84" t="s">
        <v>3111</v>
      </c>
      <c r="J84" t="s">
        <v>3211</v>
      </c>
    </row>
    <row r="85" spans="1:10" x14ac:dyDescent="0.25">
      <c r="A85" s="36" t="s">
        <v>3109</v>
      </c>
      <c r="B85" s="36" t="s">
        <v>773</v>
      </c>
      <c r="C85" s="36" t="s">
        <v>3216</v>
      </c>
      <c r="D85" s="36" t="s">
        <v>3217</v>
      </c>
      <c r="E85" s="41" t="s">
        <v>3400</v>
      </c>
      <c r="G85" t="b">
        <v>1</v>
      </c>
      <c r="H85" t="b">
        <v>0</v>
      </c>
      <c r="I85" t="s">
        <v>3111</v>
      </c>
      <c r="J85" t="s">
        <v>3211</v>
      </c>
    </row>
    <row r="86" spans="1:10" x14ac:dyDescent="0.25">
      <c r="A86" s="36" t="s">
        <v>3109</v>
      </c>
      <c r="B86" s="36" t="s">
        <v>773</v>
      </c>
      <c r="C86" s="36" t="s">
        <v>3218</v>
      </c>
      <c r="D86" s="36" t="s">
        <v>3219</v>
      </c>
      <c r="E86" s="41" t="s">
        <v>3401</v>
      </c>
      <c r="G86" t="b">
        <v>0</v>
      </c>
      <c r="H86" t="b">
        <v>0</v>
      </c>
      <c r="I86" t="s">
        <v>3111</v>
      </c>
      <c r="J86" t="s">
        <v>3211</v>
      </c>
    </row>
    <row r="87" spans="1:10" x14ac:dyDescent="0.25">
      <c r="A87" s="36" t="s">
        <v>3109</v>
      </c>
      <c r="B87" s="36" t="s">
        <v>773</v>
      </c>
      <c r="C87" s="36" t="s">
        <v>3220</v>
      </c>
      <c r="D87" s="36" t="s">
        <v>3221</v>
      </c>
      <c r="E87" s="41" t="s">
        <v>3402</v>
      </c>
      <c r="G87" t="b">
        <v>0</v>
      </c>
      <c r="H87" t="b">
        <v>0</v>
      </c>
      <c r="I87" t="s">
        <v>3111</v>
      </c>
      <c r="J87" t="s">
        <v>3211</v>
      </c>
    </row>
    <row r="88" spans="1:10" x14ac:dyDescent="0.25">
      <c r="A88" s="36" t="s">
        <v>3109</v>
      </c>
      <c r="B88" s="36" t="s">
        <v>773</v>
      </c>
      <c r="C88" s="36" t="s">
        <v>3222</v>
      </c>
      <c r="D88" s="36" t="s">
        <v>3223</v>
      </c>
      <c r="E88" s="41" t="s">
        <v>3403</v>
      </c>
      <c r="G88" t="b">
        <v>0</v>
      </c>
      <c r="H88" t="b">
        <v>0</v>
      </c>
      <c r="I88" t="s">
        <v>3111</v>
      </c>
      <c r="J88" t="s">
        <v>3211</v>
      </c>
    </row>
    <row r="89" spans="1:10" x14ac:dyDescent="0.25">
      <c r="A89" s="36" t="s">
        <v>3109</v>
      </c>
      <c r="B89" s="36" t="s">
        <v>773</v>
      </c>
      <c r="C89" s="36" t="s">
        <v>3224</v>
      </c>
      <c r="D89" s="36" t="s">
        <v>3225</v>
      </c>
      <c r="E89" s="41" t="s">
        <v>3404</v>
      </c>
      <c r="G89" t="b">
        <v>1</v>
      </c>
      <c r="H89" t="b">
        <v>1</v>
      </c>
      <c r="I89" t="s">
        <v>3111</v>
      </c>
      <c r="J89" t="s">
        <v>3211</v>
      </c>
    </row>
    <row r="90" spans="1:10" x14ac:dyDescent="0.25">
      <c r="A90" s="36" t="s">
        <v>3109</v>
      </c>
      <c r="B90" s="36" t="s">
        <v>773</v>
      </c>
      <c r="C90" s="36" t="s">
        <v>3226</v>
      </c>
      <c r="D90" s="36" t="s">
        <v>3227</v>
      </c>
      <c r="E90" s="41" t="s">
        <v>3405</v>
      </c>
      <c r="G90" t="b">
        <v>1</v>
      </c>
      <c r="H90" t="b">
        <v>1</v>
      </c>
      <c r="I90" t="s">
        <v>3111</v>
      </c>
      <c r="J90" t="s">
        <v>3211</v>
      </c>
    </row>
    <row r="91" spans="1:10" x14ac:dyDescent="0.25">
      <c r="A91" s="36" t="s">
        <v>3109</v>
      </c>
      <c r="B91" s="36" t="s">
        <v>773</v>
      </c>
      <c r="C91" s="36" t="s">
        <v>3228</v>
      </c>
      <c r="D91" s="36" t="s">
        <v>3229</v>
      </c>
      <c r="E91" s="41" t="s">
        <v>3406</v>
      </c>
      <c r="G91" t="b">
        <v>0</v>
      </c>
      <c r="H91" t="b">
        <v>1</v>
      </c>
      <c r="I91" t="s">
        <v>3111</v>
      </c>
      <c r="J91" t="s">
        <v>3211</v>
      </c>
    </row>
    <row r="92" spans="1:10" x14ac:dyDescent="0.25">
      <c r="A92" s="36" t="s">
        <v>3109</v>
      </c>
      <c r="B92" s="36" t="s">
        <v>773</v>
      </c>
      <c r="C92" s="36" t="s">
        <v>3055</v>
      </c>
      <c r="D92" s="36" t="s">
        <v>3230</v>
      </c>
      <c r="E92" s="41" t="s">
        <v>3407</v>
      </c>
      <c r="G92" t="b">
        <v>1</v>
      </c>
      <c r="H92" t="b">
        <v>1</v>
      </c>
      <c r="I92" t="s">
        <v>3111</v>
      </c>
      <c r="J92" t="s">
        <v>3211</v>
      </c>
    </row>
    <row r="93" spans="1:10" x14ac:dyDescent="0.25">
      <c r="A93" s="36" t="s">
        <v>3109</v>
      </c>
      <c r="B93" s="36" t="s">
        <v>773</v>
      </c>
      <c r="C93" s="36" t="s">
        <v>3231</v>
      </c>
      <c r="D93" s="36" t="s">
        <v>3232</v>
      </c>
      <c r="E93" s="41" t="s">
        <v>3408</v>
      </c>
      <c r="G93" t="b">
        <v>1</v>
      </c>
      <c r="H93" t="b">
        <v>1</v>
      </c>
      <c r="I93" t="s">
        <v>3111</v>
      </c>
      <c r="J93" t="s">
        <v>3211</v>
      </c>
    </row>
    <row r="94" spans="1:10" x14ac:dyDescent="0.25">
      <c r="A94" s="36" t="s">
        <v>3109</v>
      </c>
      <c r="B94" s="36" t="s">
        <v>773</v>
      </c>
      <c r="C94" s="36" t="s">
        <v>3233</v>
      </c>
      <c r="D94" s="36" t="s">
        <v>3234</v>
      </c>
      <c r="E94" s="41" t="s">
        <v>3409</v>
      </c>
      <c r="G94" t="b">
        <v>0</v>
      </c>
      <c r="H94" t="b">
        <v>0</v>
      </c>
      <c r="I94" t="s">
        <v>3111</v>
      </c>
      <c r="J94" t="s">
        <v>3211</v>
      </c>
    </row>
    <row r="95" spans="1:10" x14ac:dyDescent="0.25">
      <c r="A95" s="36" t="s">
        <v>3109</v>
      </c>
      <c r="B95" s="36" t="s">
        <v>773</v>
      </c>
      <c r="C95" s="36" t="s">
        <v>3235</v>
      </c>
      <c r="D95" s="36" t="s">
        <v>3236</v>
      </c>
      <c r="E95" s="41" t="s">
        <v>3410</v>
      </c>
      <c r="G95" t="b">
        <v>0</v>
      </c>
      <c r="H95" t="b">
        <v>0</v>
      </c>
      <c r="I95" t="s">
        <v>3111</v>
      </c>
      <c r="J95" t="s">
        <v>3211</v>
      </c>
    </row>
    <row r="96" spans="1:10" x14ac:dyDescent="0.25">
      <c r="A96" s="36" t="s">
        <v>3109</v>
      </c>
      <c r="B96" s="36" t="s">
        <v>773</v>
      </c>
      <c r="C96" s="36" t="s">
        <v>3237</v>
      </c>
      <c r="D96" s="36" t="s">
        <v>3238</v>
      </c>
      <c r="E96" s="41" t="s">
        <v>3411</v>
      </c>
      <c r="G96" t="b">
        <v>0</v>
      </c>
      <c r="H96" t="b">
        <v>0</v>
      </c>
      <c r="I96" t="s">
        <v>3111</v>
      </c>
      <c r="J96" t="s">
        <v>3211</v>
      </c>
    </row>
    <row r="97" spans="1:10" x14ac:dyDescent="0.25">
      <c r="A97" s="36" t="s">
        <v>3109</v>
      </c>
      <c r="B97" s="36" t="s">
        <v>773</v>
      </c>
      <c r="C97" s="36" t="s">
        <v>3239</v>
      </c>
      <c r="D97" s="36" t="s">
        <v>3240</v>
      </c>
      <c r="E97" s="41" t="s">
        <v>3412</v>
      </c>
      <c r="G97" t="b">
        <v>0</v>
      </c>
      <c r="H97" t="b">
        <v>0</v>
      </c>
      <c r="I97" t="s">
        <v>3111</v>
      </c>
      <c r="J97" t="s">
        <v>3211</v>
      </c>
    </row>
    <row r="98" spans="1:10" x14ac:dyDescent="0.25">
      <c r="A98" s="36" t="s">
        <v>3109</v>
      </c>
      <c r="B98" s="36" t="s">
        <v>773</v>
      </c>
      <c r="C98" s="36" t="s">
        <v>3241</v>
      </c>
      <c r="D98" s="36" t="s">
        <v>3242</v>
      </c>
      <c r="E98" s="41" t="s">
        <v>3413</v>
      </c>
      <c r="G98" t="b">
        <v>0</v>
      </c>
      <c r="H98" t="b">
        <v>0</v>
      </c>
      <c r="I98" t="s">
        <v>3111</v>
      </c>
      <c r="J98" t="s">
        <v>3211</v>
      </c>
    </row>
    <row r="99" spans="1:10" x14ac:dyDescent="0.25">
      <c r="A99" s="36" t="s">
        <v>3109</v>
      </c>
      <c r="B99" s="36" t="s">
        <v>773</v>
      </c>
      <c r="C99" s="36" t="s">
        <v>3243</v>
      </c>
      <c r="D99" s="36" t="s">
        <v>3244</v>
      </c>
      <c r="E99" s="41" t="s">
        <v>3414</v>
      </c>
      <c r="G99" t="b">
        <v>0</v>
      </c>
      <c r="H99" t="b">
        <v>0</v>
      </c>
      <c r="I99" t="s">
        <v>3111</v>
      </c>
      <c r="J99" t="s">
        <v>3211</v>
      </c>
    </row>
    <row r="100" spans="1:10" x14ac:dyDescent="0.25">
      <c r="A100" s="36" t="s">
        <v>3109</v>
      </c>
      <c r="B100" s="36" t="s">
        <v>773</v>
      </c>
      <c r="C100" s="36" t="s">
        <v>3245</v>
      </c>
      <c r="D100" s="36" t="s">
        <v>3246</v>
      </c>
      <c r="E100" s="41" t="s">
        <v>3415</v>
      </c>
      <c r="G100" t="b">
        <v>0</v>
      </c>
      <c r="H100" t="b">
        <v>0</v>
      </c>
      <c r="I100" t="s">
        <v>3111</v>
      </c>
      <c r="J100" t="s">
        <v>3211</v>
      </c>
    </row>
    <row r="101" spans="1:10" x14ac:dyDescent="0.25">
      <c r="A101" s="36" t="s">
        <v>3109</v>
      </c>
      <c r="B101" s="36" t="s">
        <v>773</v>
      </c>
      <c r="C101" s="36" t="s">
        <v>3247</v>
      </c>
      <c r="D101" s="36" t="s">
        <v>3248</v>
      </c>
      <c r="E101" s="41" t="s">
        <v>3416</v>
      </c>
      <c r="G101" t="b">
        <v>0</v>
      </c>
      <c r="H101" t="b">
        <v>0</v>
      </c>
      <c r="I101" t="s">
        <v>3111</v>
      </c>
      <c r="J101" t="s">
        <v>3211</v>
      </c>
    </row>
    <row r="102" spans="1:10" x14ac:dyDescent="0.25">
      <c r="A102" s="36" t="s">
        <v>3109</v>
      </c>
      <c r="B102" s="36" t="s">
        <v>773</v>
      </c>
      <c r="C102" s="36" t="s">
        <v>3249</v>
      </c>
      <c r="D102" s="36" t="s">
        <v>3250</v>
      </c>
      <c r="E102" s="41" t="s">
        <v>3417</v>
      </c>
      <c r="G102" t="b">
        <v>0</v>
      </c>
      <c r="H102" t="b">
        <v>0</v>
      </c>
      <c r="I102" t="s">
        <v>3111</v>
      </c>
      <c r="J102" t="s">
        <v>3211</v>
      </c>
    </row>
    <row r="103" spans="1:10" x14ac:dyDescent="0.25">
      <c r="A103" s="36" t="s">
        <v>3109</v>
      </c>
      <c r="B103" s="36" t="s">
        <v>773</v>
      </c>
      <c r="C103" s="36" t="s">
        <v>3251</v>
      </c>
      <c r="D103" s="36" t="s">
        <v>3252</v>
      </c>
      <c r="E103" s="41" t="s">
        <v>3418</v>
      </c>
      <c r="G103" t="b">
        <v>0</v>
      </c>
      <c r="H103" t="b">
        <v>0</v>
      </c>
      <c r="I103" t="s">
        <v>3111</v>
      </c>
      <c r="J103" t="s">
        <v>3211</v>
      </c>
    </row>
    <row r="104" spans="1:10" x14ac:dyDescent="0.25">
      <c r="A104" s="36" t="s">
        <v>3109</v>
      </c>
      <c r="B104" s="36" t="s">
        <v>773</v>
      </c>
      <c r="C104" s="36" t="s">
        <v>3253</v>
      </c>
      <c r="D104" s="36" t="s">
        <v>3254</v>
      </c>
      <c r="E104" s="41" t="s">
        <v>3419</v>
      </c>
      <c r="G104" t="b">
        <v>0</v>
      </c>
      <c r="H104" t="b">
        <v>0</v>
      </c>
      <c r="I104" t="s">
        <v>3111</v>
      </c>
      <c r="J104" t="s">
        <v>3211</v>
      </c>
    </row>
    <row r="105" spans="1:10" x14ac:dyDescent="0.25">
      <c r="A105" s="36" t="s">
        <v>3109</v>
      </c>
      <c r="B105" s="36" t="s">
        <v>773</v>
      </c>
      <c r="C105" s="36" t="s">
        <v>3255</v>
      </c>
      <c r="D105" s="36" t="s">
        <v>3256</v>
      </c>
      <c r="E105" s="41" t="s">
        <v>3420</v>
      </c>
      <c r="G105" t="b">
        <v>0</v>
      </c>
      <c r="H105" t="b">
        <v>0</v>
      </c>
      <c r="I105" t="s">
        <v>3111</v>
      </c>
      <c r="J105" t="s">
        <v>3211</v>
      </c>
    </row>
    <row r="106" spans="1:10" x14ac:dyDescent="0.25">
      <c r="A106" s="36" t="s">
        <v>3109</v>
      </c>
      <c r="B106" s="36" t="s">
        <v>773</v>
      </c>
      <c r="C106" s="36" t="s">
        <v>3257</v>
      </c>
      <c r="D106" s="36" t="s">
        <v>3258</v>
      </c>
      <c r="E106" s="41" t="s">
        <v>3421</v>
      </c>
      <c r="G106" t="b">
        <v>0</v>
      </c>
      <c r="H106" t="b">
        <v>0</v>
      </c>
      <c r="I106" t="s">
        <v>3111</v>
      </c>
      <c r="J106" t="s">
        <v>3211</v>
      </c>
    </row>
    <row r="107" spans="1:10" x14ac:dyDescent="0.25">
      <c r="A107" s="36" t="s">
        <v>3109</v>
      </c>
      <c r="B107" s="36" t="s">
        <v>773</v>
      </c>
      <c r="C107" s="36" t="s">
        <v>3259</v>
      </c>
      <c r="D107" s="36" t="s">
        <v>3260</v>
      </c>
      <c r="E107" s="41" t="s">
        <v>3422</v>
      </c>
      <c r="G107" t="b">
        <v>0</v>
      </c>
      <c r="H107" t="b">
        <v>0</v>
      </c>
      <c r="I107" t="s">
        <v>3111</v>
      </c>
      <c r="J107" t="s">
        <v>3211</v>
      </c>
    </row>
    <row r="108" spans="1:10" x14ac:dyDescent="0.25">
      <c r="A108" s="36" t="s">
        <v>3109</v>
      </c>
      <c r="B108" s="36" t="s">
        <v>773</v>
      </c>
      <c r="C108" s="36" t="s">
        <v>3261</v>
      </c>
      <c r="D108" s="36" t="s">
        <v>3262</v>
      </c>
      <c r="E108" s="41" t="s">
        <v>3423</v>
      </c>
      <c r="G108" t="b">
        <v>0</v>
      </c>
      <c r="H108" t="b">
        <v>0</v>
      </c>
      <c r="I108" t="s">
        <v>3111</v>
      </c>
      <c r="J108" t="s">
        <v>3211</v>
      </c>
    </row>
    <row r="109" spans="1:10" x14ac:dyDescent="0.25">
      <c r="A109" s="36" t="s">
        <v>3109</v>
      </c>
      <c r="B109" s="36" t="s">
        <v>773</v>
      </c>
      <c r="C109" s="36" t="s">
        <v>3263</v>
      </c>
      <c r="D109" s="36" t="s">
        <v>3264</v>
      </c>
      <c r="E109" s="41" t="s">
        <v>3424</v>
      </c>
      <c r="G109" t="b">
        <v>0</v>
      </c>
      <c r="H109" t="b">
        <v>0</v>
      </c>
      <c r="I109" t="s">
        <v>3111</v>
      </c>
      <c r="J109" t="s">
        <v>3211</v>
      </c>
    </row>
    <row r="110" spans="1:10" x14ac:dyDescent="0.25">
      <c r="A110" s="36" t="s">
        <v>3109</v>
      </c>
      <c r="B110" s="36" t="s">
        <v>773</v>
      </c>
      <c r="C110" s="36" t="s">
        <v>3265</v>
      </c>
      <c r="D110" s="36" t="s">
        <v>3266</v>
      </c>
      <c r="E110" s="41" t="s">
        <v>3425</v>
      </c>
      <c r="G110" t="b">
        <v>0</v>
      </c>
      <c r="H110" t="b">
        <v>0</v>
      </c>
      <c r="I110" t="s">
        <v>3111</v>
      </c>
      <c r="J110" t="s">
        <v>3211</v>
      </c>
    </row>
    <row r="111" spans="1:10" x14ac:dyDescent="0.25">
      <c r="A111" s="36" t="s">
        <v>3109</v>
      </c>
      <c r="B111" s="36" t="s">
        <v>773</v>
      </c>
      <c r="C111" s="36" t="s">
        <v>3267</v>
      </c>
      <c r="D111" s="36" t="s">
        <v>3268</v>
      </c>
      <c r="E111" s="41" t="s">
        <v>3426</v>
      </c>
      <c r="G111" t="b">
        <v>0</v>
      </c>
      <c r="H111" t="b">
        <v>0</v>
      </c>
      <c r="I111" t="s">
        <v>3111</v>
      </c>
      <c r="J111" t="s">
        <v>3211</v>
      </c>
    </row>
    <row r="112" spans="1:10" x14ac:dyDescent="0.25">
      <c r="A112" s="36" t="s">
        <v>3109</v>
      </c>
      <c r="B112" s="36" t="s">
        <v>773</v>
      </c>
      <c r="C112" s="36" t="s">
        <v>3269</v>
      </c>
      <c r="D112" s="36" t="s">
        <v>3270</v>
      </c>
      <c r="E112" s="41" t="s">
        <v>3427</v>
      </c>
      <c r="G112" t="b">
        <v>0</v>
      </c>
      <c r="H112" t="b">
        <v>0</v>
      </c>
      <c r="I112" t="s">
        <v>3111</v>
      </c>
      <c r="J112" t="s">
        <v>3211</v>
      </c>
    </row>
    <row r="113" spans="1:10" x14ac:dyDescent="0.25">
      <c r="A113" s="36" t="s">
        <v>3109</v>
      </c>
      <c r="B113" s="36" t="s">
        <v>773</v>
      </c>
      <c r="C113" s="36" t="s">
        <v>3271</v>
      </c>
      <c r="D113" s="36" t="s">
        <v>3272</v>
      </c>
      <c r="E113" s="41" t="s">
        <v>3428</v>
      </c>
      <c r="G113" t="b">
        <v>0</v>
      </c>
      <c r="H113" t="b">
        <v>0</v>
      </c>
      <c r="I113" t="s">
        <v>3111</v>
      </c>
      <c r="J113" t="s">
        <v>3211</v>
      </c>
    </row>
    <row r="114" spans="1:10" x14ac:dyDescent="0.25">
      <c r="A114" s="36" t="s">
        <v>3109</v>
      </c>
      <c r="B114" s="36" t="s">
        <v>773</v>
      </c>
      <c r="C114" s="36" t="s">
        <v>3273</v>
      </c>
      <c r="D114" s="36" t="s">
        <v>3274</v>
      </c>
      <c r="E114" s="41" t="s">
        <v>3429</v>
      </c>
      <c r="G114" t="b">
        <v>0</v>
      </c>
      <c r="H114" t="b">
        <v>0</v>
      </c>
      <c r="I114" t="s">
        <v>3111</v>
      </c>
      <c r="J114" t="s">
        <v>3211</v>
      </c>
    </row>
    <row r="115" spans="1:10" x14ac:dyDescent="0.25">
      <c r="A115" s="36" t="s">
        <v>3109</v>
      </c>
      <c r="B115" s="36" t="s">
        <v>773</v>
      </c>
      <c r="C115" s="36" t="s">
        <v>3275</v>
      </c>
      <c r="D115" s="36" t="s">
        <v>3276</v>
      </c>
      <c r="E115" s="41" t="s">
        <v>3430</v>
      </c>
      <c r="G115" t="b">
        <v>0</v>
      </c>
      <c r="H115" t="b">
        <v>0</v>
      </c>
      <c r="I115" t="s">
        <v>3111</v>
      </c>
      <c r="J115" t="s">
        <v>3211</v>
      </c>
    </row>
    <row r="116" spans="1:10" x14ac:dyDescent="0.25">
      <c r="A116" s="36" t="s">
        <v>3109</v>
      </c>
      <c r="B116" s="36" t="s">
        <v>773</v>
      </c>
      <c r="C116" s="36" t="s">
        <v>3277</v>
      </c>
      <c r="D116" s="36" t="s">
        <v>3278</v>
      </c>
      <c r="E116" s="41" t="s">
        <v>3431</v>
      </c>
      <c r="G116" t="b">
        <v>0</v>
      </c>
      <c r="H116" t="b">
        <v>0</v>
      </c>
      <c r="I116" t="s">
        <v>3111</v>
      </c>
      <c r="J116" t="s">
        <v>3211</v>
      </c>
    </row>
    <row r="117" spans="1:10" x14ac:dyDescent="0.25">
      <c r="A117" s="36" t="s">
        <v>3109</v>
      </c>
      <c r="B117" s="36" t="s">
        <v>773</v>
      </c>
      <c r="C117" s="36" t="s">
        <v>3279</v>
      </c>
      <c r="D117" s="36" t="s">
        <v>3280</v>
      </c>
      <c r="E117" s="41" t="s">
        <v>3432</v>
      </c>
      <c r="G117" t="b">
        <v>0</v>
      </c>
      <c r="H117" t="b">
        <v>0</v>
      </c>
      <c r="I117" t="s">
        <v>3111</v>
      </c>
      <c r="J117" t="s">
        <v>3211</v>
      </c>
    </row>
    <row r="118" spans="1:10" x14ac:dyDescent="0.25">
      <c r="A118" s="36" t="s">
        <v>3109</v>
      </c>
      <c r="B118" s="36" t="s">
        <v>773</v>
      </c>
      <c r="C118" s="36" t="s">
        <v>3281</v>
      </c>
      <c r="D118" s="36" t="s">
        <v>3282</v>
      </c>
      <c r="E118" s="41" t="s">
        <v>3433</v>
      </c>
      <c r="G118" t="b">
        <v>0</v>
      </c>
      <c r="H118" t="b">
        <v>0</v>
      </c>
      <c r="I118" t="s">
        <v>3111</v>
      </c>
      <c r="J118" t="s">
        <v>3211</v>
      </c>
    </row>
    <row r="119" spans="1:10" x14ac:dyDescent="0.25">
      <c r="A119" s="36" t="s">
        <v>3109</v>
      </c>
      <c r="B119" s="36" t="s">
        <v>773</v>
      </c>
      <c r="C119" s="36" t="s">
        <v>3283</v>
      </c>
      <c r="D119" s="36" t="s">
        <v>3284</v>
      </c>
      <c r="E119" s="41" t="s">
        <v>3434</v>
      </c>
      <c r="G119" t="b">
        <v>0</v>
      </c>
      <c r="H119" t="b">
        <v>0</v>
      </c>
      <c r="I119" t="s">
        <v>3111</v>
      </c>
      <c r="J119" t="s">
        <v>3211</v>
      </c>
    </row>
    <row r="120" spans="1:10" x14ac:dyDescent="0.25">
      <c r="A120" s="36" t="s">
        <v>3109</v>
      </c>
      <c r="B120" s="36" t="s">
        <v>773</v>
      </c>
      <c r="C120" s="36" t="s">
        <v>3089</v>
      </c>
      <c r="D120" s="36" t="s">
        <v>3285</v>
      </c>
      <c r="E120" s="41" t="s">
        <v>3435</v>
      </c>
      <c r="G120" t="b">
        <v>0</v>
      </c>
      <c r="H120" t="b">
        <v>0</v>
      </c>
      <c r="I120" t="s">
        <v>3111</v>
      </c>
      <c r="J120" t="s">
        <v>3211</v>
      </c>
    </row>
    <row r="121" spans="1:10" x14ac:dyDescent="0.25">
      <c r="A121" s="36" t="s">
        <v>3109</v>
      </c>
      <c r="B121" s="36" t="s">
        <v>773</v>
      </c>
      <c r="C121" s="36" t="s">
        <v>3286</v>
      </c>
      <c r="D121" s="36" t="s">
        <v>3287</v>
      </c>
      <c r="E121" s="41" t="s">
        <v>3436</v>
      </c>
      <c r="G121" t="b">
        <v>0</v>
      </c>
      <c r="H121" t="b">
        <v>0</v>
      </c>
      <c r="I121" t="s">
        <v>3111</v>
      </c>
      <c r="J121" t="s">
        <v>3211</v>
      </c>
    </row>
    <row r="122" spans="1:10" x14ac:dyDescent="0.25">
      <c r="A122" s="36" t="s">
        <v>3109</v>
      </c>
      <c r="B122" s="36" t="s">
        <v>773</v>
      </c>
      <c r="C122" s="36" t="s">
        <v>3288</v>
      </c>
      <c r="D122" s="36" t="s">
        <v>3289</v>
      </c>
      <c r="E122" s="41" t="s">
        <v>3437</v>
      </c>
      <c r="G122" t="b">
        <v>0</v>
      </c>
      <c r="H122" t="b">
        <v>0</v>
      </c>
      <c r="I122" t="s">
        <v>3111</v>
      </c>
      <c r="J122" t="s">
        <v>3211</v>
      </c>
    </row>
    <row r="123" spans="1:10" x14ac:dyDescent="0.25">
      <c r="A123" s="36" t="s">
        <v>3109</v>
      </c>
      <c r="B123" s="36" t="s">
        <v>773</v>
      </c>
      <c r="C123" s="36" t="s">
        <v>3290</v>
      </c>
      <c r="D123" s="36" t="s">
        <v>3291</v>
      </c>
      <c r="E123" s="41" t="s">
        <v>3438</v>
      </c>
      <c r="G123" t="b">
        <v>0</v>
      </c>
      <c r="H123" t="b">
        <v>0</v>
      </c>
      <c r="I123" t="s">
        <v>3111</v>
      </c>
      <c r="J123" t="s">
        <v>3211</v>
      </c>
    </row>
    <row r="124" spans="1:10" x14ac:dyDescent="0.25">
      <c r="A124" s="36" t="s">
        <v>3109</v>
      </c>
      <c r="B124" s="36" t="s">
        <v>773</v>
      </c>
      <c r="C124" s="36" t="s">
        <v>3292</v>
      </c>
      <c r="D124" s="36" t="s">
        <v>3293</v>
      </c>
      <c r="E124" s="41" t="s">
        <v>3439</v>
      </c>
      <c r="G124" t="b">
        <v>0</v>
      </c>
      <c r="H124" t="b">
        <v>0</v>
      </c>
      <c r="I124" t="s">
        <v>3111</v>
      </c>
      <c r="J124" t="s">
        <v>3211</v>
      </c>
    </row>
    <row r="125" spans="1:10" x14ac:dyDescent="0.25">
      <c r="A125" s="36" t="s">
        <v>3109</v>
      </c>
      <c r="B125" s="36" t="s">
        <v>773</v>
      </c>
      <c r="C125" s="36" t="s">
        <v>3294</v>
      </c>
      <c r="D125" s="36" t="s">
        <v>3295</v>
      </c>
      <c r="E125" s="41" t="s">
        <v>3440</v>
      </c>
      <c r="G125" t="b">
        <v>0</v>
      </c>
      <c r="H125" t="b">
        <v>0</v>
      </c>
      <c r="I125" t="s">
        <v>3111</v>
      </c>
      <c r="J125" t="s">
        <v>3211</v>
      </c>
    </row>
    <row r="126" spans="1:10" x14ac:dyDescent="0.25">
      <c r="A126" s="36" t="s">
        <v>3109</v>
      </c>
      <c r="B126" s="36" t="s">
        <v>773</v>
      </c>
      <c r="C126" s="36" t="s">
        <v>3296</v>
      </c>
      <c r="D126" s="36" t="s">
        <v>3297</v>
      </c>
      <c r="E126" s="41" t="s">
        <v>3297</v>
      </c>
      <c r="G126" t="b">
        <v>0</v>
      </c>
      <c r="H126" t="b">
        <v>0</v>
      </c>
      <c r="I126" t="s">
        <v>3111</v>
      </c>
      <c r="J126" t="s">
        <v>3211</v>
      </c>
    </row>
    <row r="127" spans="1:10" x14ac:dyDescent="0.25">
      <c r="A127" s="36" t="s">
        <v>3109</v>
      </c>
      <c r="B127" s="36" t="s">
        <v>773</v>
      </c>
      <c r="C127" s="36" t="s">
        <v>3298</v>
      </c>
      <c r="D127" s="36" t="s">
        <v>3299</v>
      </c>
      <c r="E127" s="41" t="s">
        <v>3441</v>
      </c>
      <c r="G127" t="b">
        <v>0</v>
      </c>
      <c r="H127" t="b">
        <v>0</v>
      </c>
      <c r="I127" t="s">
        <v>3111</v>
      </c>
      <c r="J127" t="s">
        <v>3211</v>
      </c>
    </row>
    <row r="128" spans="1:10" x14ac:dyDescent="0.25">
      <c r="A128" s="36" t="s">
        <v>3109</v>
      </c>
      <c r="B128" s="36" t="s">
        <v>773</v>
      </c>
      <c r="C128" s="36" t="s">
        <v>3300</v>
      </c>
      <c r="D128" s="36" t="s">
        <v>3301</v>
      </c>
      <c r="E128" s="41" t="s">
        <v>3442</v>
      </c>
      <c r="G128" t="b">
        <v>0</v>
      </c>
      <c r="H128" t="b">
        <v>0</v>
      </c>
      <c r="I128" t="s">
        <v>3111</v>
      </c>
      <c r="J128" t="s">
        <v>3211</v>
      </c>
    </row>
    <row r="129" spans="1:10" x14ac:dyDescent="0.25">
      <c r="A129" s="36" t="s">
        <v>3109</v>
      </c>
      <c r="B129" s="36" t="s">
        <v>773</v>
      </c>
      <c r="C129" s="36" t="s">
        <v>3302</v>
      </c>
      <c r="D129" s="36" t="s">
        <v>3303</v>
      </c>
      <c r="E129" s="41" t="s">
        <v>3443</v>
      </c>
      <c r="G129" t="b">
        <v>0</v>
      </c>
      <c r="H129" t="b">
        <v>0</v>
      </c>
      <c r="I129" t="s">
        <v>3111</v>
      </c>
      <c r="J129" t="s">
        <v>3211</v>
      </c>
    </row>
    <row r="130" spans="1:10" x14ac:dyDescent="0.25">
      <c r="A130" s="36" t="s">
        <v>3109</v>
      </c>
      <c r="B130" s="36" t="s">
        <v>773</v>
      </c>
      <c r="C130" s="36" t="s">
        <v>3304</v>
      </c>
      <c r="D130" s="36" t="s">
        <v>3305</v>
      </c>
      <c r="E130" s="41" t="s">
        <v>3444</v>
      </c>
      <c r="G130" t="b">
        <v>1</v>
      </c>
      <c r="H130" t="b">
        <v>1</v>
      </c>
      <c r="I130" t="s">
        <v>3111</v>
      </c>
      <c r="J130" t="s">
        <v>3211</v>
      </c>
    </row>
    <row r="131" spans="1:10" x14ac:dyDescent="0.25">
      <c r="A131" s="36" t="s">
        <v>3109</v>
      </c>
      <c r="B131" s="36" t="s">
        <v>773</v>
      </c>
      <c r="C131" s="36" t="s">
        <v>3306</v>
      </c>
      <c r="D131" s="36" t="s">
        <v>3307</v>
      </c>
      <c r="E131" s="41" t="s">
        <v>3445</v>
      </c>
      <c r="G131" t="b">
        <v>1</v>
      </c>
      <c r="H131" t="b">
        <v>1</v>
      </c>
      <c r="I131" t="s">
        <v>3111</v>
      </c>
      <c r="J131" t="s">
        <v>3211</v>
      </c>
    </row>
    <row r="132" spans="1:10" x14ac:dyDescent="0.25">
      <c r="A132" s="36" t="s">
        <v>3109</v>
      </c>
      <c r="B132" s="36" t="s">
        <v>773</v>
      </c>
      <c r="C132" s="36" t="s">
        <v>3308</v>
      </c>
      <c r="D132" s="36" t="s">
        <v>3309</v>
      </c>
      <c r="E132" s="41" t="s">
        <v>3446</v>
      </c>
      <c r="G132" t="b">
        <v>1</v>
      </c>
      <c r="H132" t="b">
        <v>1</v>
      </c>
      <c r="I132" t="s">
        <v>3111</v>
      </c>
      <c r="J132" t="s">
        <v>3211</v>
      </c>
    </row>
    <row r="133" spans="1:10" x14ac:dyDescent="0.25">
      <c r="A133" s="36" t="s">
        <v>3109</v>
      </c>
      <c r="B133" s="36" t="s">
        <v>773</v>
      </c>
      <c r="C133" s="36" t="s">
        <v>3310</v>
      </c>
      <c r="D133" s="36" t="s">
        <v>3311</v>
      </c>
      <c r="E133" s="41" t="s">
        <v>3447</v>
      </c>
      <c r="G133" t="b">
        <v>0</v>
      </c>
      <c r="H133" t="b">
        <v>0</v>
      </c>
      <c r="I133" t="s">
        <v>3111</v>
      </c>
      <c r="J133" t="s">
        <v>3211</v>
      </c>
    </row>
    <row r="134" spans="1:10" x14ac:dyDescent="0.25">
      <c r="A134" s="36" t="s">
        <v>3109</v>
      </c>
      <c r="B134" s="36" t="s">
        <v>773</v>
      </c>
      <c r="C134" s="36" t="s">
        <v>3098</v>
      </c>
      <c r="D134" s="36" t="s">
        <v>3312</v>
      </c>
      <c r="E134" s="41" t="s">
        <v>3448</v>
      </c>
      <c r="G134" t="b">
        <v>1</v>
      </c>
      <c r="H134" t="b">
        <v>1</v>
      </c>
      <c r="I134" t="s">
        <v>3111</v>
      </c>
      <c r="J134" t="s">
        <v>3211</v>
      </c>
    </row>
    <row r="135" spans="1:10" x14ac:dyDescent="0.25">
      <c r="A135" s="36" t="s">
        <v>3109</v>
      </c>
      <c r="B135" s="36" t="s">
        <v>773</v>
      </c>
      <c r="C135" s="36" t="s">
        <v>3313</v>
      </c>
      <c r="D135" s="36" t="s">
        <v>3314</v>
      </c>
      <c r="E135" s="41" t="s">
        <v>3449</v>
      </c>
      <c r="G135" t="b">
        <v>0</v>
      </c>
      <c r="H135" t="b">
        <v>0</v>
      </c>
      <c r="I135" t="s">
        <v>3111</v>
      </c>
      <c r="J135" t="s">
        <v>3211</v>
      </c>
    </row>
    <row r="136" spans="1:10" x14ac:dyDescent="0.25">
      <c r="A136" s="36" t="s">
        <v>3109</v>
      </c>
      <c r="B136" s="36" t="s">
        <v>773</v>
      </c>
      <c r="C136" s="36" t="s">
        <v>3315</v>
      </c>
      <c r="D136" s="36" t="s">
        <v>3316</v>
      </c>
      <c r="E136" s="41" t="s">
        <v>3450</v>
      </c>
      <c r="G136" t="b">
        <v>0</v>
      </c>
      <c r="H136" t="b">
        <v>0</v>
      </c>
      <c r="I136" t="s">
        <v>3111</v>
      </c>
      <c r="J136" t="s">
        <v>3211</v>
      </c>
    </row>
    <row r="137" spans="1:10" x14ac:dyDescent="0.25">
      <c r="A137" s="36" t="s">
        <v>3109</v>
      </c>
      <c r="B137" s="36" t="s">
        <v>773</v>
      </c>
      <c r="C137" s="36" t="s">
        <v>3317</v>
      </c>
      <c r="D137" s="36" t="s">
        <v>3318</v>
      </c>
      <c r="E137" s="41" t="s">
        <v>3451</v>
      </c>
      <c r="G137" t="b">
        <v>1</v>
      </c>
      <c r="H137" t="b">
        <v>0</v>
      </c>
      <c r="I137" t="s">
        <v>3111</v>
      </c>
      <c r="J137" t="s">
        <v>3211</v>
      </c>
    </row>
    <row r="138" spans="1:10" x14ac:dyDescent="0.25">
      <c r="A138" s="36" t="s">
        <v>3109</v>
      </c>
      <c r="B138" s="36" t="s">
        <v>773</v>
      </c>
      <c r="C138" s="36" t="s">
        <v>3319</v>
      </c>
      <c r="D138" s="36" t="s">
        <v>3320</v>
      </c>
      <c r="E138" s="41" t="s">
        <v>3452</v>
      </c>
      <c r="G138" t="b">
        <v>0</v>
      </c>
      <c r="H138" t="b">
        <v>0</v>
      </c>
      <c r="I138" t="s">
        <v>3111</v>
      </c>
      <c r="J138" t="s">
        <v>3211</v>
      </c>
    </row>
    <row r="139" spans="1:10" x14ac:dyDescent="0.25">
      <c r="A139" s="36" t="s">
        <v>3109</v>
      </c>
      <c r="B139" s="36" t="s">
        <v>773</v>
      </c>
      <c r="C139" s="36" t="s">
        <v>3321</v>
      </c>
      <c r="D139" s="36" t="s">
        <v>3322</v>
      </c>
      <c r="E139" s="41" t="s">
        <v>3453</v>
      </c>
      <c r="G139" t="b">
        <v>0</v>
      </c>
      <c r="H139" t="b">
        <v>0</v>
      </c>
      <c r="I139" t="s">
        <v>3111</v>
      </c>
      <c r="J139" t="s">
        <v>3211</v>
      </c>
    </row>
    <row r="140" spans="1:10" x14ac:dyDescent="0.25">
      <c r="A140" s="36" t="s">
        <v>3109</v>
      </c>
      <c r="B140" s="36" t="s">
        <v>773</v>
      </c>
      <c r="C140" s="36" t="s">
        <v>3323</v>
      </c>
      <c r="D140" s="36" t="s">
        <v>3324</v>
      </c>
      <c r="E140" s="41" t="s">
        <v>3454</v>
      </c>
      <c r="G140" t="b">
        <v>1</v>
      </c>
      <c r="H140" t="b">
        <v>0</v>
      </c>
      <c r="I140" t="s">
        <v>3111</v>
      </c>
      <c r="J140" t="s">
        <v>3211</v>
      </c>
    </row>
    <row r="141" spans="1:10" x14ac:dyDescent="0.25">
      <c r="A141" s="36" t="s">
        <v>3109</v>
      </c>
      <c r="B141" s="36" t="s">
        <v>773</v>
      </c>
      <c r="C141" s="36" t="s">
        <v>3325</v>
      </c>
      <c r="D141" s="36" t="s">
        <v>3326</v>
      </c>
      <c r="E141" s="41" t="s">
        <v>3455</v>
      </c>
      <c r="G141" t="b">
        <v>1</v>
      </c>
      <c r="H141" t="b">
        <v>1</v>
      </c>
      <c r="I141" t="s">
        <v>3111</v>
      </c>
      <c r="J141" t="s">
        <v>3211</v>
      </c>
    </row>
    <row r="142" spans="1:10" x14ac:dyDescent="0.25">
      <c r="A142" s="36" t="s">
        <v>3109</v>
      </c>
      <c r="B142" s="36" t="s">
        <v>773</v>
      </c>
      <c r="C142" s="36" t="s">
        <v>3327</v>
      </c>
      <c r="D142" s="36" t="s">
        <v>3328</v>
      </c>
      <c r="E142" s="41" t="s">
        <v>3456</v>
      </c>
      <c r="G142" t="b">
        <v>0</v>
      </c>
      <c r="H142" t="b">
        <v>0</v>
      </c>
      <c r="I142" t="s">
        <v>3111</v>
      </c>
      <c r="J142" t="s">
        <v>3211</v>
      </c>
    </row>
    <row r="143" spans="1:10" x14ac:dyDescent="0.25">
      <c r="A143" s="36" t="s">
        <v>3109</v>
      </c>
      <c r="B143" s="36" t="s">
        <v>773</v>
      </c>
      <c r="C143" s="36" t="s">
        <v>3329</v>
      </c>
      <c r="D143" s="36" t="s">
        <v>3330</v>
      </c>
      <c r="E143" s="41" t="s">
        <v>3457</v>
      </c>
      <c r="G143" t="b">
        <v>1</v>
      </c>
      <c r="H143" t="b">
        <v>0</v>
      </c>
      <c r="I143" t="s">
        <v>3111</v>
      </c>
      <c r="J143" t="s">
        <v>3211</v>
      </c>
    </row>
    <row r="144" spans="1:10" x14ac:dyDescent="0.25">
      <c r="A144" s="36" t="s">
        <v>3109</v>
      </c>
      <c r="B144" s="36" t="s">
        <v>773</v>
      </c>
      <c r="C144" s="36" t="s">
        <v>3331</v>
      </c>
      <c r="D144" s="36" t="s">
        <v>3332</v>
      </c>
      <c r="E144" s="41" t="s">
        <v>3458</v>
      </c>
      <c r="G144" t="b">
        <v>0</v>
      </c>
      <c r="H144" t="b">
        <v>0</v>
      </c>
      <c r="I144" t="s">
        <v>3111</v>
      </c>
      <c r="J144" t="s">
        <v>3211</v>
      </c>
    </row>
    <row r="145" spans="1:10" x14ac:dyDescent="0.25">
      <c r="A145" s="36" t="s">
        <v>3109</v>
      </c>
      <c r="B145" s="36" t="s">
        <v>773</v>
      </c>
      <c r="C145" s="36" t="s">
        <v>3333</v>
      </c>
      <c r="D145" s="36" t="s">
        <v>3334</v>
      </c>
      <c r="E145" s="41" t="s">
        <v>3459</v>
      </c>
      <c r="G145" t="b">
        <v>0</v>
      </c>
      <c r="H145" t="b">
        <v>0</v>
      </c>
      <c r="I145" t="s">
        <v>3111</v>
      </c>
      <c r="J145" t="s">
        <v>3211</v>
      </c>
    </row>
    <row r="146" spans="1:10" x14ac:dyDescent="0.25">
      <c r="A146" s="36" t="s">
        <v>3109</v>
      </c>
      <c r="B146" s="36" t="s">
        <v>773</v>
      </c>
      <c r="C146" s="36" t="s">
        <v>3335</v>
      </c>
      <c r="D146" s="36" t="s">
        <v>3336</v>
      </c>
      <c r="E146" s="41" t="s">
        <v>3460</v>
      </c>
      <c r="G146" t="b">
        <v>0</v>
      </c>
      <c r="H146" t="b">
        <v>0</v>
      </c>
    </row>
    <row r="147" spans="1:10" x14ac:dyDescent="0.25">
      <c r="A147" s="36" t="s">
        <v>3109</v>
      </c>
      <c r="B147" s="36" t="s">
        <v>773</v>
      </c>
      <c r="C147" s="36" t="s">
        <v>3337</v>
      </c>
      <c r="D147" s="36" t="s">
        <v>3338</v>
      </c>
      <c r="E147" s="41" t="s">
        <v>3461</v>
      </c>
      <c r="G147" t="b">
        <v>0</v>
      </c>
      <c r="H147" t="b">
        <v>0</v>
      </c>
    </row>
    <row r="148" spans="1:10" x14ac:dyDescent="0.25">
      <c r="A148" s="36" t="s">
        <v>3109</v>
      </c>
      <c r="B148" s="36" t="s">
        <v>773</v>
      </c>
      <c r="C148" s="36" t="s">
        <v>3339</v>
      </c>
      <c r="D148" s="36" t="s">
        <v>3340</v>
      </c>
      <c r="E148" s="41" t="s">
        <v>3462</v>
      </c>
      <c r="G148" t="b">
        <v>0</v>
      </c>
      <c r="H148" t="b">
        <v>0</v>
      </c>
    </row>
    <row r="149" spans="1:10" x14ac:dyDescent="0.25">
      <c r="A149" s="36" t="s">
        <v>3109</v>
      </c>
      <c r="B149" s="36" t="s">
        <v>773</v>
      </c>
      <c r="C149" s="36" t="s">
        <v>3341</v>
      </c>
      <c r="D149" s="36" t="s">
        <v>3342</v>
      </c>
      <c r="E149" s="41" t="s">
        <v>3463</v>
      </c>
      <c r="G149" t="b">
        <v>0</v>
      </c>
      <c r="H149" t="b">
        <v>0</v>
      </c>
    </row>
    <row r="150" spans="1:10" x14ac:dyDescent="0.25">
      <c r="A150" s="36" t="s">
        <v>3109</v>
      </c>
      <c r="B150" s="36" t="s">
        <v>773</v>
      </c>
      <c r="C150" s="36" t="s">
        <v>3343</v>
      </c>
      <c r="D150" s="36" t="s">
        <v>3344</v>
      </c>
      <c r="E150" s="41" t="s">
        <v>3464</v>
      </c>
      <c r="G150" t="b">
        <v>0</v>
      </c>
      <c r="H150" t="b">
        <v>0</v>
      </c>
    </row>
    <row r="151" spans="1:10" x14ac:dyDescent="0.25">
      <c r="A151" s="36" t="s">
        <v>3109</v>
      </c>
      <c r="B151" s="36" t="s">
        <v>773</v>
      </c>
      <c r="C151" s="36" t="s">
        <v>3345</v>
      </c>
      <c r="D151" s="36" t="s">
        <v>3346</v>
      </c>
      <c r="E151" s="41" t="s">
        <v>3465</v>
      </c>
      <c r="G151" t="b">
        <v>0</v>
      </c>
      <c r="H151" t="b">
        <v>0</v>
      </c>
    </row>
    <row r="152" spans="1:10" x14ac:dyDescent="0.25">
      <c r="A152" s="36" t="s">
        <v>3109</v>
      </c>
      <c r="B152" s="36" t="s">
        <v>773</v>
      </c>
      <c r="C152" s="36" t="s">
        <v>3347</v>
      </c>
      <c r="D152" s="36" t="s">
        <v>3348</v>
      </c>
      <c r="E152" s="41" t="s">
        <v>3466</v>
      </c>
      <c r="G152" t="b">
        <v>0</v>
      </c>
      <c r="H152" t="b">
        <v>0</v>
      </c>
    </row>
    <row r="153" spans="1:10" x14ac:dyDescent="0.25">
      <c r="A153" s="36" t="s">
        <v>3109</v>
      </c>
      <c r="B153" s="36" t="s">
        <v>773</v>
      </c>
      <c r="C153" s="36" t="s">
        <v>3349</v>
      </c>
      <c r="D153" s="36" t="s">
        <v>3350</v>
      </c>
      <c r="E153" s="41" t="s">
        <v>3467</v>
      </c>
      <c r="G153" t="b">
        <v>0</v>
      </c>
      <c r="H153" t="b">
        <v>0</v>
      </c>
    </row>
    <row r="154" spans="1:10" x14ac:dyDescent="0.25">
      <c r="A154" s="36" t="s">
        <v>3109</v>
      </c>
      <c r="B154" s="36" t="s">
        <v>773</v>
      </c>
      <c r="C154" s="36" t="s">
        <v>3351</v>
      </c>
      <c r="D154" s="36" t="s">
        <v>3352</v>
      </c>
      <c r="E154" s="41" t="s">
        <v>3468</v>
      </c>
      <c r="G154" t="b">
        <v>0</v>
      </c>
      <c r="H154" t="b">
        <v>0</v>
      </c>
    </row>
    <row r="155" spans="1:10" x14ac:dyDescent="0.25">
      <c r="A155" s="36" t="s">
        <v>3109</v>
      </c>
      <c r="B155" s="36" t="s">
        <v>773</v>
      </c>
      <c r="C155" s="36" t="s">
        <v>3353</v>
      </c>
      <c r="D155" s="36" t="s">
        <v>3354</v>
      </c>
      <c r="E155" s="41" t="s">
        <v>3469</v>
      </c>
      <c r="G155" t="b">
        <v>0</v>
      </c>
      <c r="H155" t="b">
        <v>0</v>
      </c>
    </row>
    <row r="156" spans="1:10" x14ac:dyDescent="0.25">
      <c r="A156" s="36" t="s">
        <v>3109</v>
      </c>
      <c r="B156" s="36" t="s">
        <v>773</v>
      </c>
      <c r="C156" s="36" t="s">
        <v>3355</v>
      </c>
      <c r="D156" s="36" t="s">
        <v>3356</v>
      </c>
      <c r="E156" s="41" t="s">
        <v>3470</v>
      </c>
      <c r="G156" t="b">
        <v>0</v>
      </c>
      <c r="H156" t="b">
        <v>0</v>
      </c>
    </row>
    <row r="157" spans="1:10" x14ac:dyDescent="0.25">
      <c r="A157" s="36" t="s">
        <v>3109</v>
      </c>
      <c r="B157" s="36" t="s">
        <v>773</v>
      </c>
      <c r="C157" s="36" t="s">
        <v>3357</v>
      </c>
      <c r="D157" s="36" t="s">
        <v>3358</v>
      </c>
      <c r="E157" s="41" t="s">
        <v>3471</v>
      </c>
      <c r="G157" t="b">
        <v>0</v>
      </c>
      <c r="H157" t="b">
        <v>0</v>
      </c>
    </row>
    <row r="158" spans="1:10" x14ac:dyDescent="0.25">
      <c r="A158" s="36" t="s">
        <v>3109</v>
      </c>
      <c r="B158" s="36" t="s">
        <v>773</v>
      </c>
      <c r="C158" s="36" t="s">
        <v>3359</v>
      </c>
      <c r="D158" s="36" t="s">
        <v>3360</v>
      </c>
      <c r="E158" s="41" t="s">
        <v>3472</v>
      </c>
      <c r="G158" t="b">
        <v>0</v>
      </c>
      <c r="H158" t="b">
        <v>0</v>
      </c>
    </row>
    <row r="159" spans="1:10" x14ac:dyDescent="0.25">
      <c r="A159" s="36" t="s">
        <v>3109</v>
      </c>
      <c r="B159" s="36" t="s">
        <v>773</v>
      </c>
      <c r="C159" s="36" t="s">
        <v>3361</v>
      </c>
      <c r="D159" s="36" t="s">
        <v>3362</v>
      </c>
      <c r="E159" s="41" t="s">
        <v>3473</v>
      </c>
      <c r="G159" t="b">
        <v>0</v>
      </c>
      <c r="H159" t="b">
        <v>0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34004E-2CC7-4AE5-991B-96B664EEDE1A}">
            <xm:f>RIGHT(Trans!$C61,5)="Total"</xm:f>
            <x14:dxf>
              <font>
                <b/>
                <i val="0"/>
              </font>
              <fill>
                <patternFill>
                  <bgColor rgb="FFFFFFE1"/>
                </patternFill>
              </fill>
              <border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A70:I73</xm:sqref>
        </x14:conditionalFormatting>
        <x14:conditionalFormatting xmlns:xm="http://schemas.microsoft.com/office/excel/2006/main">
          <x14:cfRule type="expression" priority="120" id="{0DDA66C3-AEAE-4C2F-8597-8C6DB61AF57D}">
            <xm:f>AND(NOT(ISBLANK(Trans!$C61)),ISBLANK(Trans!$F61))</xm:f>
            <x14:dxf>
              <font>
                <b/>
                <i val="0"/>
                <u/>
              </font>
            </x14:dxf>
          </x14:cfRule>
          <xm:sqref>A70:A73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38"/>
  <sheetViews>
    <sheetView workbookViewId="0">
      <selection activeCell="B40" sqref="B40"/>
    </sheetView>
  </sheetViews>
  <sheetFormatPr defaultColWidth="9.21875" defaultRowHeight="13.2" x14ac:dyDescent="0.25"/>
  <cols>
    <col min="1" max="1" width="11.21875" style="16" bestFit="1" customWidth="1"/>
    <col min="2" max="2" width="22" style="16" bestFit="1" customWidth="1"/>
    <col min="3" max="3" width="29.21875" style="16" bestFit="1" customWidth="1"/>
    <col min="4" max="4" width="10.44140625" style="16" customWidth="1"/>
    <col min="5" max="5" width="22.44140625" style="16" bestFit="1" customWidth="1"/>
    <col min="6" max="6" width="9.21875" style="16"/>
    <col min="7" max="7" width="19.77734375" style="16" bestFit="1" customWidth="1"/>
    <col min="8" max="8" width="10.44140625" style="16" customWidth="1"/>
    <col min="9" max="9" width="26" style="16" bestFit="1" customWidth="1"/>
    <col min="10" max="16384" width="9.21875" style="16"/>
  </cols>
  <sheetData>
    <row r="1" spans="1:10" x14ac:dyDescent="0.2">
      <c r="A1" s="11" t="s">
        <v>644</v>
      </c>
      <c r="B1" s="12" t="s">
        <v>645</v>
      </c>
      <c r="C1" s="12" t="s">
        <v>646</v>
      </c>
      <c r="D1" s="12" t="s">
        <v>647</v>
      </c>
      <c r="E1" s="12" t="s">
        <v>648</v>
      </c>
      <c r="F1" s="13" t="s">
        <v>649</v>
      </c>
      <c r="G1" s="14" t="s">
        <v>650</v>
      </c>
      <c r="H1" s="15" t="s">
        <v>651</v>
      </c>
      <c r="I1" s="15" t="s">
        <v>652</v>
      </c>
      <c r="J1" s="15" t="s">
        <v>643</v>
      </c>
    </row>
    <row r="2" spans="1:10" x14ac:dyDescent="0.2">
      <c r="A2" s="16" t="s">
        <v>653</v>
      </c>
      <c r="B2" s="16" t="s">
        <v>11</v>
      </c>
      <c r="C2" s="16" t="s">
        <v>654</v>
      </c>
      <c r="D2" s="16" t="s">
        <v>655</v>
      </c>
      <c r="E2" s="16" t="s">
        <v>656</v>
      </c>
      <c r="F2" s="16" t="s">
        <v>657</v>
      </c>
      <c r="G2" s="17" t="s">
        <v>4</v>
      </c>
      <c r="H2" s="17" t="s">
        <v>658</v>
      </c>
      <c r="I2" s="17" t="s">
        <v>659</v>
      </c>
      <c r="J2" s="17" t="s">
        <v>4</v>
      </c>
    </row>
    <row r="3" spans="1:10" x14ac:dyDescent="0.2">
      <c r="A3" s="16" t="s">
        <v>660</v>
      </c>
      <c r="B3" s="16" t="s">
        <v>8</v>
      </c>
      <c r="C3" s="16" t="s">
        <v>8</v>
      </c>
      <c r="D3" s="16" t="s">
        <v>655</v>
      </c>
      <c r="E3" s="16" t="s">
        <v>656</v>
      </c>
      <c r="F3" s="16" t="s">
        <v>661</v>
      </c>
      <c r="G3" s="17" t="s">
        <v>8</v>
      </c>
      <c r="H3" s="17" t="s">
        <v>658</v>
      </c>
      <c r="I3" s="17" t="s">
        <v>662</v>
      </c>
      <c r="J3" s="17" t="s">
        <v>8</v>
      </c>
    </row>
    <row r="4" spans="1:10" x14ac:dyDescent="0.2">
      <c r="A4" s="16" t="s">
        <v>663</v>
      </c>
      <c r="B4" s="16" t="s">
        <v>133</v>
      </c>
      <c r="C4" s="16" t="s">
        <v>664</v>
      </c>
      <c r="D4" s="16" t="s">
        <v>655</v>
      </c>
      <c r="E4" s="16" t="s">
        <v>656</v>
      </c>
      <c r="F4" s="16" t="s">
        <v>665</v>
      </c>
      <c r="G4" s="17" t="s">
        <v>666</v>
      </c>
      <c r="H4" s="17" t="s">
        <v>658</v>
      </c>
      <c r="I4" s="17" t="s">
        <v>667</v>
      </c>
      <c r="J4" s="17" t="s">
        <v>668</v>
      </c>
    </row>
    <row r="5" spans="1:10" x14ac:dyDescent="0.2">
      <c r="A5" s="16" t="s">
        <v>669</v>
      </c>
      <c r="B5" s="16" t="s">
        <v>2</v>
      </c>
      <c r="C5" s="16" t="s">
        <v>670</v>
      </c>
      <c r="D5" s="16" t="s">
        <v>655</v>
      </c>
      <c r="E5" s="16" t="s">
        <v>656</v>
      </c>
      <c r="F5" s="16" t="s">
        <v>665</v>
      </c>
      <c r="G5" s="17" t="s">
        <v>666</v>
      </c>
      <c r="H5" s="17" t="s">
        <v>658</v>
      </c>
      <c r="I5" s="17" t="s">
        <v>667</v>
      </c>
      <c r="J5" s="17" t="s">
        <v>668</v>
      </c>
    </row>
    <row r="6" spans="1:10" x14ac:dyDescent="0.2">
      <c r="A6" s="16" t="s">
        <v>671</v>
      </c>
      <c r="B6" s="16" t="s">
        <v>40</v>
      </c>
      <c r="C6" s="16" t="s">
        <v>672</v>
      </c>
      <c r="D6" s="16" t="s">
        <v>655</v>
      </c>
      <c r="E6" s="16" t="s">
        <v>656</v>
      </c>
      <c r="F6" s="16" t="s">
        <v>673</v>
      </c>
      <c r="G6" s="17" t="s">
        <v>674</v>
      </c>
      <c r="H6" s="17" t="s">
        <v>658</v>
      </c>
      <c r="I6" s="17" t="s">
        <v>675</v>
      </c>
      <c r="J6" s="17" t="s">
        <v>666</v>
      </c>
    </row>
    <row r="7" spans="1:10" x14ac:dyDescent="0.2">
      <c r="A7" s="16" t="s">
        <v>676</v>
      </c>
      <c r="B7" s="16" t="s">
        <v>563</v>
      </c>
      <c r="C7" s="16" t="s">
        <v>563</v>
      </c>
      <c r="D7" s="16" t="s">
        <v>655</v>
      </c>
      <c r="E7" s="16" t="s">
        <v>656</v>
      </c>
      <c r="F7" s="16" t="s">
        <v>677</v>
      </c>
      <c r="G7" s="17" t="s">
        <v>678</v>
      </c>
      <c r="H7" s="17" t="s">
        <v>658</v>
      </c>
      <c r="I7" s="17" t="s">
        <v>679</v>
      </c>
      <c r="J7" s="16" t="s">
        <v>563</v>
      </c>
    </row>
    <row r="8" spans="1:10" x14ac:dyDescent="0.2">
      <c r="A8" s="16" t="s">
        <v>680</v>
      </c>
      <c r="B8" s="16" t="s">
        <v>24</v>
      </c>
      <c r="C8" s="16" t="s">
        <v>24</v>
      </c>
      <c r="D8" s="16" t="s">
        <v>655</v>
      </c>
      <c r="E8" s="16" t="s">
        <v>656</v>
      </c>
      <c r="F8" s="16" t="s">
        <v>681</v>
      </c>
      <c r="G8" s="17" t="s">
        <v>674</v>
      </c>
      <c r="H8" s="17" t="s">
        <v>658</v>
      </c>
      <c r="I8" s="17" t="s">
        <v>675</v>
      </c>
      <c r="J8" s="17" t="s">
        <v>666</v>
      </c>
    </row>
    <row r="9" spans="1:10" x14ac:dyDescent="0.2">
      <c r="A9" s="16" t="s">
        <v>682</v>
      </c>
      <c r="B9" s="16" t="s">
        <v>17</v>
      </c>
      <c r="C9" s="16" t="s">
        <v>17</v>
      </c>
      <c r="D9" s="16" t="s">
        <v>655</v>
      </c>
      <c r="E9" s="16" t="s">
        <v>656</v>
      </c>
      <c r="F9" s="16" t="s">
        <v>681</v>
      </c>
      <c r="G9" s="17" t="s">
        <v>683</v>
      </c>
      <c r="H9" s="17" t="s">
        <v>658</v>
      </c>
      <c r="I9" s="17" t="s">
        <v>675</v>
      </c>
      <c r="J9" s="17" t="s">
        <v>666</v>
      </c>
    </row>
    <row r="10" spans="1:10" x14ac:dyDescent="0.2">
      <c r="A10" s="16" t="s">
        <v>684</v>
      </c>
      <c r="B10" s="16" t="s">
        <v>14</v>
      </c>
      <c r="C10" s="16" t="s">
        <v>685</v>
      </c>
      <c r="D10" s="16" t="s">
        <v>655</v>
      </c>
      <c r="E10" s="16" t="s">
        <v>656</v>
      </c>
      <c r="F10" s="16" t="s">
        <v>681</v>
      </c>
      <c r="G10" s="17" t="s">
        <v>674</v>
      </c>
      <c r="H10" s="17" t="s">
        <v>658</v>
      </c>
      <c r="I10" s="17" t="s">
        <v>675</v>
      </c>
      <c r="J10" s="17" t="s">
        <v>666</v>
      </c>
    </row>
    <row r="11" spans="1:10" x14ac:dyDescent="0.2">
      <c r="A11" s="16" t="s">
        <v>686</v>
      </c>
      <c r="B11" s="16" t="s">
        <v>5</v>
      </c>
      <c r="C11" s="16" t="s">
        <v>5</v>
      </c>
      <c r="D11" s="16" t="s">
        <v>655</v>
      </c>
      <c r="E11" s="16" t="s">
        <v>656</v>
      </c>
      <c r="F11" s="16" t="s">
        <v>681</v>
      </c>
      <c r="G11" s="17" t="s">
        <v>687</v>
      </c>
      <c r="H11" s="17" t="s">
        <v>658</v>
      </c>
      <c r="I11" s="17" t="s">
        <v>675</v>
      </c>
      <c r="J11" s="17" t="s">
        <v>666</v>
      </c>
    </row>
    <row r="12" spans="1:10" x14ac:dyDescent="0.2">
      <c r="A12" s="16" t="s">
        <v>688</v>
      </c>
      <c r="B12" s="16" t="s">
        <v>360</v>
      </c>
      <c r="C12" s="16" t="s">
        <v>689</v>
      </c>
      <c r="D12" s="16" t="s">
        <v>655</v>
      </c>
      <c r="E12" s="16" t="s">
        <v>656</v>
      </c>
      <c r="F12" s="16" t="s">
        <v>681</v>
      </c>
      <c r="G12" s="17" t="s">
        <v>674</v>
      </c>
      <c r="H12" s="17" t="s">
        <v>658</v>
      </c>
      <c r="I12" s="17" t="s">
        <v>675</v>
      </c>
      <c r="J12" s="17" t="s">
        <v>666</v>
      </c>
    </row>
    <row r="13" spans="1:10" x14ac:dyDescent="0.2">
      <c r="A13" s="17" t="s">
        <v>690</v>
      </c>
      <c r="B13" s="16" t="s">
        <v>564</v>
      </c>
      <c r="C13" s="16" t="s">
        <v>691</v>
      </c>
      <c r="D13" s="16" t="s">
        <v>655</v>
      </c>
      <c r="E13" s="16" t="s">
        <v>656</v>
      </c>
      <c r="F13" s="16" t="s">
        <v>692</v>
      </c>
      <c r="G13" s="18" t="s">
        <v>693</v>
      </c>
      <c r="H13" s="17" t="s">
        <v>658</v>
      </c>
      <c r="I13" s="17" t="s">
        <v>694</v>
      </c>
      <c r="J13" s="16" t="s">
        <v>563</v>
      </c>
    </row>
    <row r="14" spans="1:10" x14ac:dyDescent="0.2">
      <c r="A14" s="16" t="s">
        <v>695</v>
      </c>
      <c r="B14" s="16" t="s">
        <v>11</v>
      </c>
      <c r="C14" s="16" t="s">
        <v>654</v>
      </c>
      <c r="D14" s="16" t="s">
        <v>696</v>
      </c>
      <c r="E14" s="16" t="s">
        <v>697</v>
      </c>
      <c r="F14" s="16" t="s">
        <v>657</v>
      </c>
      <c r="G14" s="17" t="s">
        <v>4</v>
      </c>
      <c r="H14" s="17" t="s">
        <v>698</v>
      </c>
      <c r="I14" s="17" t="s">
        <v>699</v>
      </c>
      <c r="J14" s="17" t="s">
        <v>4</v>
      </c>
    </row>
    <row r="15" spans="1:10" x14ac:dyDescent="0.2">
      <c r="A15" s="16" t="s">
        <v>700</v>
      </c>
      <c r="B15" s="16" t="s">
        <v>8</v>
      </c>
      <c r="C15" s="16" t="s">
        <v>8</v>
      </c>
      <c r="D15" s="16" t="s">
        <v>696</v>
      </c>
      <c r="E15" s="16" t="s">
        <v>697</v>
      </c>
      <c r="F15" s="16" t="s">
        <v>661</v>
      </c>
      <c r="G15" s="17" t="s">
        <v>8</v>
      </c>
      <c r="H15" s="17" t="s">
        <v>698</v>
      </c>
      <c r="I15" s="17" t="s">
        <v>701</v>
      </c>
      <c r="J15" s="17" t="s">
        <v>8</v>
      </c>
    </row>
    <row r="16" spans="1:10" x14ac:dyDescent="0.2">
      <c r="A16" s="16" t="s">
        <v>702</v>
      </c>
      <c r="B16" s="16" t="s">
        <v>458</v>
      </c>
      <c r="C16" s="16" t="s">
        <v>703</v>
      </c>
      <c r="D16" s="16" t="s">
        <v>696</v>
      </c>
      <c r="E16" s="16" t="s">
        <v>697</v>
      </c>
      <c r="F16" s="16" t="s">
        <v>665</v>
      </c>
      <c r="G16" s="17" t="s">
        <v>666</v>
      </c>
      <c r="H16" s="17" t="s">
        <v>698</v>
      </c>
      <c r="I16" s="17" t="s">
        <v>704</v>
      </c>
      <c r="J16" s="17" t="s">
        <v>668</v>
      </c>
    </row>
    <row r="17" spans="1:10" x14ac:dyDescent="0.2">
      <c r="A17" s="16" t="s">
        <v>705</v>
      </c>
      <c r="B17" s="16" t="s">
        <v>185</v>
      </c>
      <c r="C17" s="16" t="s">
        <v>706</v>
      </c>
      <c r="D17" s="16" t="s">
        <v>696</v>
      </c>
      <c r="E17" s="16" t="s">
        <v>697</v>
      </c>
      <c r="F17" s="16" t="s">
        <v>673</v>
      </c>
      <c r="G17" s="17" t="s">
        <v>674</v>
      </c>
      <c r="H17" s="17" t="s">
        <v>698</v>
      </c>
      <c r="I17" s="17" t="s">
        <v>707</v>
      </c>
      <c r="J17" s="17" t="s">
        <v>666</v>
      </c>
    </row>
    <row r="18" spans="1:10" x14ac:dyDescent="0.2">
      <c r="A18" s="16" t="s">
        <v>708</v>
      </c>
      <c r="B18" s="16" t="s">
        <v>563</v>
      </c>
      <c r="C18" s="16" t="s">
        <v>563</v>
      </c>
      <c r="D18" s="16" t="s">
        <v>696</v>
      </c>
      <c r="E18" s="16" t="s">
        <v>697</v>
      </c>
      <c r="F18" s="16" t="s">
        <v>677</v>
      </c>
      <c r="G18" s="17" t="s">
        <v>678</v>
      </c>
      <c r="H18" s="17" t="s">
        <v>698</v>
      </c>
      <c r="I18" s="17" t="s">
        <v>709</v>
      </c>
      <c r="J18" s="16" t="s">
        <v>563</v>
      </c>
    </row>
    <row r="19" spans="1:10" x14ac:dyDescent="0.2">
      <c r="A19" s="16" t="s">
        <v>710</v>
      </c>
      <c r="B19" s="16" t="s">
        <v>14</v>
      </c>
      <c r="C19" s="16" t="s">
        <v>685</v>
      </c>
      <c r="D19" s="16" t="s">
        <v>696</v>
      </c>
      <c r="E19" s="16" t="s">
        <v>697</v>
      </c>
      <c r="F19" s="16" t="s">
        <v>681</v>
      </c>
      <c r="G19" s="17" t="s">
        <v>674</v>
      </c>
      <c r="H19" s="17" t="s">
        <v>698</v>
      </c>
      <c r="I19" s="17" t="s">
        <v>707</v>
      </c>
      <c r="J19" s="17" t="s">
        <v>666</v>
      </c>
    </row>
    <row r="20" spans="1:10" x14ac:dyDescent="0.2">
      <c r="A20" s="17" t="s">
        <v>711</v>
      </c>
      <c r="B20" s="16" t="s">
        <v>564</v>
      </c>
      <c r="C20" s="16" t="s">
        <v>691</v>
      </c>
      <c r="D20" s="17" t="s">
        <v>696</v>
      </c>
      <c r="E20" s="16" t="s">
        <v>697</v>
      </c>
      <c r="F20" s="16" t="s">
        <v>692</v>
      </c>
      <c r="G20" s="19" t="s">
        <v>693</v>
      </c>
      <c r="H20" s="17" t="s">
        <v>698</v>
      </c>
      <c r="I20" s="17" t="s">
        <v>712</v>
      </c>
      <c r="J20" s="16" t="s">
        <v>563</v>
      </c>
    </row>
    <row r="21" spans="1:10" x14ac:dyDescent="0.2">
      <c r="A21" s="16" t="s">
        <v>713</v>
      </c>
      <c r="B21" s="16" t="s">
        <v>29</v>
      </c>
      <c r="C21" s="16" t="s">
        <v>29</v>
      </c>
      <c r="D21" s="16" t="s">
        <v>714</v>
      </c>
      <c r="E21" s="16" t="s">
        <v>715</v>
      </c>
      <c r="F21" s="17" t="s">
        <v>716</v>
      </c>
      <c r="G21" s="17" t="s">
        <v>717</v>
      </c>
      <c r="H21" s="17" t="s">
        <v>718</v>
      </c>
      <c r="I21" s="17" t="s">
        <v>719</v>
      </c>
      <c r="J21" s="17" t="s">
        <v>666</v>
      </c>
    </row>
    <row r="22" spans="1:10" x14ac:dyDescent="0.2">
      <c r="A22" s="16" t="s">
        <v>720</v>
      </c>
      <c r="B22" s="16" t="s">
        <v>11</v>
      </c>
      <c r="C22" s="16" t="s">
        <v>654</v>
      </c>
      <c r="D22" s="16" t="s">
        <v>714</v>
      </c>
      <c r="E22" s="16" t="s">
        <v>715</v>
      </c>
      <c r="F22" s="16" t="s">
        <v>657</v>
      </c>
      <c r="G22" s="17" t="s">
        <v>4</v>
      </c>
      <c r="H22" s="17" t="s">
        <v>718</v>
      </c>
      <c r="I22" s="17" t="s">
        <v>721</v>
      </c>
      <c r="J22" s="17" t="s">
        <v>4</v>
      </c>
    </row>
    <row r="23" spans="1:10" x14ac:dyDescent="0.2">
      <c r="A23" s="16" t="s">
        <v>722</v>
      </c>
      <c r="B23" s="16" t="s">
        <v>8</v>
      </c>
      <c r="C23" s="16" t="s">
        <v>8</v>
      </c>
      <c r="D23" s="16" t="s">
        <v>714</v>
      </c>
      <c r="E23" s="16" t="s">
        <v>715</v>
      </c>
      <c r="F23" s="16" t="s">
        <v>661</v>
      </c>
      <c r="G23" s="17" t="s">
        <v>8</v>
      </c>
      <c r="H23" s="17" t="s">
        <v>718</v>
      </c>
      <c r="I23" s="17" t="s">
        <v>723</v>
      </c>
      <c r="J23" s="17" t="s">
        <v>8</v>
      </c>
    </row>
    <row r="24" spans="1:10" x14ac:dyDescent="0.2">
      <c r="A24" s="16" t="s">
        <v>724</v>
      </c>
      <c r="B24" s="16" t="s">
        <v>38</v>
      </c>
      <c r="C24" s="16" t="s">
        <v>725</v>
      </c>
      <c r="D24" s="16" t="s">
        <v>714</v>
      </c>
      <c r="E24" s="16" t="s">
        <v>715</v>
      </c>
      <c r="F24" s="16" t="s">
        <v>665</v>
      </c>
      <c r="G24" s="17" t="s">
        <v>666</v>
      </c>
      <c r="H24" s="17" t="s">
        <v>718</v>
      </c>
      <c r="I24" s="17" t="s">
        <v>726</v>
      </c>
      <c r="J24" s="17" t="s">
        <v>668</v>
      </c>
    </row>
    <row r="25" spans="1:10" x14ac:dyDescent="0.2">
      <c r="A25" s="16" t="s">
        <v>727</v>
      </c>
      <c r="B25" s="16" t="s">
        <v>458</v>
      </c>
      <c r="C25" s="16" t="s">
        <v>728</v>
      </c>
      <c r="D25" s="16" t="s">
        <v>714</v>
      </c>
      <c r="E25" s="16" t="s">
        <v>715</v>
      </c>
      <c r="F25" s="16" t="s">
        <v>665</v>
      </c>
      <c r="G25" s="17" t="s">
        <v>666</v>
      </c>
      <c r="H25" s="17" t="s">
        <v>718</v>
      </c>
      <c r="I25" s="17" t="s">
        <v>726</v>
      </c>
      <c r="J25" s="17" t="s">
        <v>668</v>
      </c>
    </row>
    <row r="26" spans="1:10" x14ac:dyDescent="0.2">
      <c r="A26" s="16" t="s">
        <v>729</v>
      </c>
      <c r="B26" s="16" t="s">
        <v>563</v>
      </c>
      <c r="C26" s="16" t="s">
        <v>563</v>
      </c>
      <c r="D26" s="16" t="s">
        <v>714</v>
      </c>
      <c r="E26" s="16" t="s">
        <v>715</v>
      </c>
      <c r="F26" s="16" t="s">
        <v>677</v>
      </c>
      <c r="G26" s="17" t="s">
        <v>678</v>
      </c>
      <c r="H26" s="17" t="s">
        <v>718</v>
      </c>
      <c r="I26" s="17" t="s">
        <v>730</v>
      </c>
      <c r="J26" s="16" t="s">
        <v>563</v>
      </c>
    </row>
    <row r="27" spans="1:10" x14ac:dyDescent="0.2">
      <c r="A27" s="16" t="s">
        <v>731</v>
      </c>
      <c r="B27" s="16" t="s">
        <v>14</v>
      </c>
      <c r="C27" s="16" t="s">
        <v>685</v>
      </c>
      <c r="D27" s="16" t="s">
        <v>714</v>
      </c>
      <c r="E27" s="16" t="s">
        <v>715</v>
      </c>
      <c r="F27" s="16" t="s">
        <v>681</v>
      </c>
      <c r="G27" s="17" t="s">
        <v>674</v>
      </c>
      <c r="H27" s="17" t="s">
        <v>718</v>
      </c>
      <c r="I27" s="17" t="s">
        <v>719</v>
      </c>
      <c r="J27" s="17" t="s">
        <v>666</v>
      </c>
    </row>
    <row r="28" spans="1:10" x14ac:dyDescent="0.2">
      <c r="A28" s="16" t="s">
        <v>732</v>
      </c>
      <c r="B28" s="16" t="s">
        <v>733</v>
      </c>
      <c r="C28" s="16" t="s">
        <v>734</v>
      </c>
      <c r="D28" s="16" t="s">
        <v>714</v>
      </c>
      <c r="E28" s="16" t="s">
        <v>715</v>
      </c>
      <c r="F28" s="16" t="s">
        <v>681</v>
      </c>
      <c r="G28" s="17" t="s">
        <v>735</v>
      </c>
      <c r="H28" s="17" t="s">
        <v>718</v>
      </c>
      <c r="I28" s="17" t="s">
        <v>719</v>
      </c>
      <c r="J28" s="17" t="s">
        <v>666</v>
      </c>
    </row>
    <row r="29" spans="1:10" x14ac:dyDescent="0.2">
      <c r="A29" s="17" t="s">
        <v>736</v>
      </c>
      <c r="B29" s="16" t="s">
        <v>564</v>
      </c>
      <c r="C29" s="16" t="s">
        <v>691</v>
      </c>
      <c r="D29" s="17" t="s">
        <v>714</v>
      </c>
      <c r="E29" s="16" t="s">
        <v>715</v>
      </c>
      <c r="F29" s="16" t="s">
        <v>692</v>
      </c>
      <c r="G29" s="18" t="s">
        <v>693</v>
      </c>
      <c r="H29" s="17" t="s">
        <v>718</v>
      </c>
      <c r="I29" s="17" t="s">
        <v>737</v>
      </c>
      <c r="J29" s="16" t="s">
        <v>563</v>
      </c>
    </row>
    <row r="30" spans="1:10" x14ac:dyDescent="0.2">
      <c r="A30" s="18" t="s">
        <v>738</v>
      </c>
      <c r="B30" s="16" t="s">
        <v>11</v>
      </c>
      <c r="C30" s="16" t="s">
        <v>654</v>
      </c>
      <c r="D30" s="17" t="s">
        <v>739</v>
      </c>
      <c r="E30" s="16" t="s">
        <v>740</v>
      </c>
      <c r="F30" s="16" t="s">
        <v>657</v>
      </c>
      <c r="G30" s="17" t="s">
        <v>4</v>
      </c>
      <c r="H30" s="17" t="s">
        <v>741</v>
      </c>
      <c r="I30" s="17" t="s">
        <v>742</v>
      </c>
      <c r="J30" s="17" t="s">
        <v>4</v>
      </c>
    </row>
    <row r="31" spans="1:10" x14ac:dyDescent="0.2">
      <c r="A31" s="16" t="s">
        <v>743</v>
      </c>
      <c r="B31" s="16" t="s">
        <v>8</v>
      </c>
      <c r="C31" s="16" t="s">
        <v>8</v>
      </c>
      <c r="D31" s="17" t="s">
        <v>739</v>
      </c>
      <c r="E31" s="16" t="s">
        <v>740</v>
      </c>
      <c r="F31" s="16" t="s">
        <v>661</v>
      </c>
      <c r="G31" s="17" t="s">
        <v>8</v>
      </c>
      <c r="H31" s="17" t="s">
        <v>741</v>
      </c>
      <c r="I31" s="17" t="s">
        <v>744</v>
      </c>
      <c r="J31" s="17" t="s">
        <v>8</v>
      </c>
    </row>
    <row r="32" spans="1:10" x14ac:dyDescent="0.2">
      <c r="A32" s="17" t="s">
        <v>745</v>
      </c>
      <c r="B32" s="17" t="s">
        <v>746</v>
      </c>
      <c r="C32" s="17" t="s">
        <v>746</v>
      </c>
      <c r="D32" s="17" t="s">
        <v>739</v>
      </c>
      <c r="E32" s="16" t="s">
        <v>740</v>
      </c>
      <c r="F32" s="17" t="s">
        <v>747</v>
      </c>
      <c r="G32" s="17" t="s">
        <v>748</v>
      </c>
      <c r="H32" s="17" t="s">
        <v>741</v>
      </c>
      <c r="I32" s="17" t="s">
        <v>749</v>
      </c>
      <c r="J32" s="17" t="s">
        <v>666</v>
      </c>
    </row>
    <row r="33" spans="1:10" x14ac:dyDescent="0.2">
      <c r="A33" s="16" t="s">
        <v>750</v>
      </c>
      <c r="B33" s="16" t="s">
        <v>60</v>
      </c>
      <c r="C33" s="16" t="s">
        <v>751</v>
      </c>
      <c r="D33" s="17" t="s">
        <v>739</v>
      </c>
      <c r="E33" s="16" t="s">
        <v>740</v>
      </c>
      <c r="F33" s="16" t="s">
        <v>665</v>
      </c>
      <c r="G33" s="17" t="s">
        <v>666</v>
      </c>
      <c r="H33" s="17" t="s">
        <v>741</v>
      </c>
      <c r="I33" s="17" t="s">
        <v>752</v>
      </c>
      <c r="J33" s="17" t="s">
        <v>668</v>
      </c>
    </row>
    <row r="34" spans="1:10" x14ac:dyDescent="0.2">
      <c r="A34" s="17" t="s">
        <v>753</v>
      </c>
      <c r="B34" s="16" t="s">
        <v>563</v>
      </c>
      <c r="C34" s="16" t="s">
        <v>563</v>
      </c>
      <c r="D34" s="17" t="s">
        <v>739</v>
      </c>
      <c r="E34" s="16" t="s">
        <v>740</v>
      </c>
      <c r="F34" s="16" t="s">
        <v>677</v>
      </c>
      <c r="G34" s="17" t="s">
        <v>678</v>
      </c>
      <c r="H34" s="17" t="s">
        <v>741</v>
      </c>
      <c r="I34" s="17" t="s">
        <v>754</v>
      </c>
      <c r="J34" s="16" t="s">
        <v>563</v>
      </c>
    </row>
    <row r="35" spans="1:10" x14ac:dyDescent="0.2">
      <c r="A35" s="17" t="s">
        <v>755</v>
      </c>
      <c r="B35" s="16" t="s">
        <v>564</v>
      </c>
      <c r="C35" s="16" t="s">
        <v>691</v>
      </c>
      <c r="D35" s="17" t="s">
        <v>739</v>
      </c>
      <c r="E35" s="16" t="s">
        <v>740</v>
      </c>
      <c r="F35" s="16" t="s">
        <v>692</v>
      </c>
      <c r="G35" s="18" t="s">
        <v>693</v>
      </c>
      <c r="H35" s="17" t="s">
        <v>741</v>
      </c>
      <c r="I35" s="17" t="s">
        <v>756</v>
      </c>
      <c r="J35" s="16" t="s">
        <v>563</v>
      </c>
    </row>
    <row r="36" spans="1:10" x14ac:dyDescent="0.2">
      <c r="A36" t="s">
        <v>757</v>
      </c>
      <c r="B36" s="16" t="s">
        <v>29</v>
      </c>
      <c r="C36" s="16" t="s">
        <v>29</v>
      </c>
      <c r="D36" s="17" t="s">
        <v>739</v>
      </c>
      <c r="E36" s="16" t="s">
        <v>740</v>
      </c>
      <c r="F36" s="16" t="s">
        <v>716</v>
      </c>
      <c r="G36" s="17" t="s">
        <v>717</v>
      </c>
      <c r="H36" s="17" t="s">
        <v>741</v>
      </c>
      <c r="I36" s="17" t="s">
        <v>758</v>
      </c>
      <c r="J36" s="17" t="s">
        <v>666</v>
      </c>
    </row>
    <row r="37" spans="1:10" x14ac:dyDescent="0.2">
      <c r="A37" s="16" t="s">
        <v>759</v>
      </c>
      <c r="B37" s="16" t="s">
        <v>760</v>
      </c>
      <c r="C37" s="16" t="s">
        <v>761</v>
      </c>
      <c r="D37" s="16" t="s">
        <v>674</v>
      </c>
      <c r="E37" s="16" t="s">
        <v>762</v>
      </c>
      <c r="F37" s="16" t="s">
        <v>665</v>
      </c>
      <c r="G37" s="17" t="s">
        <v>666</v>
      </c>
      <c r="H37" s="17" t="s">
        <v>763</v>
      </c>
      <c r="I37" s="17" t="s">
        <v>764</v>
      </c>
      <c r="J37" s="17" t="s">
        <v>668</v>
      </c>
    </row>
    <row r="38" spans="1:10" x14ac:dyDescent="0.2">
      <c r="A38" s="16" t="s">
        <v>765</v>
      </c>
      <c r="B38" s="16" t="s">
        <v>766</v>
      </c>
      <c r="C38" s="16" t="s">
        <v>766</v>
      </c>
      <c r="D38" s="16" t="s">
        <v>674</v>
      </c>
      <c r="E38" s="16" t="s">
        <v>762</v>
      </c>
      <c r="F38" s="16" t="s">
        <v>665</v>
      </c>
      <c r="G38" s="17" t="s">
        <v>666</v>
      </c>
      <c r="H38" s="17" t="s">
        <v>620</v>
      </c>
      <c r="I38" s="17" t="s">
        <v>767</v>
      </c>
      <c r="J38" s="17" t="s">
        <v>668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759"/>
  <sheetViews>
    <sheetView zoomScaleNormal="100" workbookViewId="0">
      <pane xSplit="4" ySplit="1" topLeftCell="E607" activePane="bottomRight" state="frozen"/>
      <selection sqref="A1:XFD1048576"/>
      <selection pane="topRight" sqref="A1:XFD1048576"/>
      <selection pane="bottomLeft" sqref="A1:XFD1048576"/>
      <selection pane="bottomRight" activeCell="B641" sqref="B641"/>
    </sheetView>
  </sheetViews>
  <sheetFormatPr defaultColWidth="9.21875" defaultRowHeight="13.2" x14ac:dyDescent="0.25"/>
  <cols>
    <col min="1" max="1" width="12.44140625" style="18" bestFit="1" customWidth="1"/>
    <col min="2" max="2" width="41.21875" style="18" customWidth="1"/>
    <col min="3" max="3" width="56.21875" style="18" customWidth="1"/>
    <col min="4" max="4" width="16.44140625" style="18" bestFit="1" customWidth="1"/>
    <col min="5" max="5" width="9.21875" style="18" bestFit="1" customWidth="1"/>
    <col min="6" max="6" width="9.21875" style="18" customWidth="1"/>
    <col min="7" max="7" width="4.21875" style="18" bestFit="1" customWidth="1"/>
    <col min="8" max="8" width="11.5546875" style="18" bestFit="1" customWidth="1"/>
    <col min="9" max="9" width="11.5546875" style="18" customWidth="1"/>
    <col min="10" max="10" width="33.21875" style="18" bestFit="1" customWidth="1"/>
    <col min="11" max="11" width="5" style="18" bestFit="1" customWidth="1"/>
    <col min="12" max="12" width="25.77734375" style="18" bestFit="1" customWidth="1"/>
    <col min="13" max="13" width="7" style="18" bestFit="1" customWidth="1"/>
    <col min="14" max="14" width="4" style="18" bestFit="1" customWidth="1"/>
    <col min="15" max="15" width="9.21875" style="18" bestFit="1" customWidth="1"/>
    <col min="16" max="16" width="9.21875" style="18" customWidth="1"/>
    <col min="17" max="16384" width="9.21875" style="18"/>
  </cols>
  <sheetData>
    <row r="1" spans="1:17" ht="12.75" x14ac:dyDescent="0.2">
      <c r="A1" s="18" t="s">
        <v>768</v>
      </c>
      <c r="B1" s="19" t="s">
        <v>769</v>
      </c>
      <c r="C1" s="19" t="s">
        <v>770</v>
      </c>
      <c r="D1" s="18" t="s">
        <v>771</v>
      </c>
      <c r="E1" s="20" t="s">
        <v>644</v>
      </c>
      <c r="F1" s="21" t="s">
        <v>772</v>
      </c>
      <c r="G1" s="21" t="s">
        <v>773</v>
      </c>
      <c r="H1" s="19" t="s">
        <v>774</v>
      </c>
      <c r="I1" s="19" t="s">
        <v>775</v>
      </c>
      <c r="J1" s="19" t="s">
        <v>1</v>
      </c>
      <c r="K1" s="19" t="s">
        <v>776</v>
      </c>
      <c r="L1" s="19" t="s">
        <v>777</v>
      </c>
      <c r="M1" s="19" t="s">
        <v>778</v>
      </c>
      <c r="N1" s="18">
        <v>1</v>
      </c>
      <c r="O1" s="20" t="s">
        <v>644</v>
      </c>
      <c r="P1" s="21" t="s">
        <v>772</v>
      </c>
      <c r="Q1" s="19" t="s">
        <v>643</v>
      </c>
    </row>
    <row r="2" spans="1:17" s="22" customFormat="1" ht="12.75" x14ac:dyDescent="0.2">
      <c r="A2" s="18" t="s">
        <v>779</v>
      </c>
      <c r="B2" s="18" t="s">
        <v>780</v>
      </c>
      <c r="C2" s="18" t="s">
        <v>781</v>
      </c>
      <c r="D2" s="18" t="s">
        <v>782</v>
      </c>
      <c r="E2" s="18" t="s">
        <v>669</v>
      </c>
      <c r="F2" s="19" t="s">
        <v>655</v>
      </c>
      <c r="G2" s="18" t="s">
        <v>783</v>
      </c>
      <c r="H2" s="18" t="s">
        <v>3</v>
      </c>
      <c r="I2" s="18" t="s">
        <v>3557</v>
      </c>
      <c r="J2" s="18" t="s">
        <v>784</v>
      </c>
      <c r="K2" s="18" t="s">
        <v>785</v>
      </c>
      <c r="L2" s="18" t="s">
        <v>666</v>
      </c>
      <c r="M2" s="18" t="b">
        <v>0</v>
      </c>
      <c r="N2" s="18">
        <v>412</v>
      </c>
      <c r="O2" s="18" t="s">
        <v>669</v>
      </c>
      <c r="P2" s="19" t="s">
        <v>655</v>
      </c>
      <c r="Q2" s="18"/>
    </row>
    <row r="3" spans="1:17" ht="12.75" x14ac:dyDescent="0.2">
      <c r="A3" s="18" t="s">
        <v>786</v>
      </c>
      <c r="B3" s="18" t="s">
        <v>787</v>
      </c>
      <c r="C3" s="18" t="s">
        <v>788</v>
      </c>
      <c r="D3" s="18" t="s">
        <v>782</v>
      </c>
      <c r="E3" s="18" t="s">
        <v>669</v>
      </c>
      <c r="F3" s="19" t="s">
        <v>655</v>
      </c>
      <c r="G3" s="18" t="s">
        <v>783</v>
      </c>
      <c r="H3" s="18" t="s">
        <v>3</v>
      </c>
      <c r="I3" s="18" t="s">
        <v>3557</v>
      </c>
      <c r="J3" s="18" t="s">
        <v>784</v>
      </c>
      <c r="K3" s="18" t="s">
        <v>785</v>
      </c>
      <c r="L3" s="18" t="s">
        <v>666</v>
      </c>
      <c r="M3" s="18" t="b">
        <v>0</v>
      </c>
      <c r="N3" s="18">
        <v>413</v>
      </c>
      <c r="O3" s="18" t="s">
        <v>669</v>
      </c>
      <c r="P3" s="19" t="s">
        <v>655</v>
      </c>
    </row>
    <row r="4" spans="1:17" ht="12.75" x14ac:dyDescent="0.2">
      <c r="A4" s="23" t="s">
        <v>789</v>
      </c>
      <c r="B4" s="18" t="s">
        <v>790</v>
      </c>
      <c r="C4" s="18" t="s">
        <v>791</v>
      </c>
      <c r="D4" s="18" t="s">
        <v>782</v>
      </c>
      <c r="E4" s="18" t="s">
        <v>669</v>
      </c>
      <c r="F4" s="19" t="s">
        <v>655</v>
      </c>
      <c r="G4" s="18" t="s">
        <v>783</v>
      </c>
      <c r="H4" s="18" t="s">
        <v>3</v>
      </c>
      <c r="I4" s="18" t="s">
        <v>3557</v>
      </c>
      <c r="J4" s="18" t="s">
        <v>784</v>
      </c>
      <c r="K4" s="18" t="s">
        <v>785</v>
      </c>
      <c r="L4" s="18" t="s">
        <v>666</v>
      </c>
      <c r="M4" s="18" t="b">
        <v>0</v>
      </c>
      <c r="N4" s="18">
        <v>414</v>
      </c>
      <c r="O4" s="18" t="s">
        <v>669</v>
      </c>
      <c r="P4" s="19" t="s">
        <v>655</v>
      </c>
    </row>
    <row r="5" spans="1:17" ht="12.75" x14ac:dyDescent="0.2">
      <c r="A5" s="23" t="s">
        <v>792</v>
      </c>
      <c r="B5" s="18" t="s">
        <v>793</v>
      </c>
      <c r="C5" s="18" t="s">
        <v>794</v>
      </c>
      <c r="D5" s="18" t="s">
        <v>782</v>
      </c>
      <c r="E5" s="18" t="s">
        <v>669</v>
      </c>
      <c r="F5" s="19" t="s">
        <v>655</v>
      </c>
      <c r="G5" s="18" t="s">
        <v>783</v>
      </c>
      <c r="H5" s="18" t="s">
        <v>3</v>
      </c>
      <c r="I5" s="18" t="s">
        <v>3557</v>
      </c>
      <c r="J5" s="18" t="s">
        <v>784</v>
      </c>
      <c r="K5" s="18" t="s">
        <v>785</v>
      </c>
      <c r="L5" s="18" t="s">
        <v>666</v>
      </c>
      <c r="M5" s="18" t="b">
        <v>0</v>
      </c>
      <c r="N5" s="18">
        <v>415</v>
      </c>
      <c r="O5" s="18" t="s">
        <v>669</v>
      </c>
      <c r="P5" s="19" t="s">
        <v>655</v>
      </c>
    </row>
    <row r="6" spans="1:17" ht="12.75" x14ac:dyDescent="0.2">
      <c r="A6" s="18" t="s">
        <v>795</v>
      </c>
      <c r="B6" s="18" t="s">
        <v>7</v>
      </c>
      <c r="C6" s="18" t="s">
        <v>796</v>
      </c>
      <c r="D6" s="18" t="s">
        <v>782</v>
      </c>
      <c r="E6" s="18" t="s">
        <v>686</v>
      </c>
      <c r="F6" s="19" t="s">
        <v>655</v>
      </c>
      <c r="G6" s="18" t="s">
        <v>783</v>
      </c>
      <c r="H6" s="18" t="s">
        <v>6</v>
      </c>
      <c r="I6" s="18" t="s">
        <v>3558</v>
      </c>
      <c r="J6" s="19" t="s">
        <v>7</v>
      </c>
      <c r="K6" s="18" t="s">
        <v>797</v>
      </c>
      <c r="L6" s="18" t="s">
        <v>798</v>
      </c>
      <c r="M6" s="18" t="b">
        <v>0</v>
      </c>
      <c r="N6" s="18">
        <v>416</v>
      </c>
      <c r="O6" s="18" t="s">
        <v>686</v>
      </c>
      <c r="P6" s="19" t="s">
        <v>655</v>
      </c>
    </row>
    <row r="7" spans="1:17" ht="12.75" x14ac:dyDescent="0.2">
      <c r="A7" s="18" t="s">
        <v>799</v>
      </c>
      <c r="B7" s="18" t="s">
        <v>800</v>
      </c>
      <c r="C7" s="18" t="s">
        <v>800</v>
      </c>
      <c r="D7" s="18" t="s">
        <v>782</v>
      </c>
      <c r="E7" s="18" t="s">
        <v>660</v>
      </c>
      <c r="F7" s="19" t="s">
        <v>655</v>
      </c>
      <c r="G7" s="18" t="s">
        <v>783</v>
      </c>
      <c r="H7" s="18" t="s">
        <v>9</v>
      </c>
      <c r="I7" s="18" t="s">
        <v>3559</v>
      </c>
      <c r="J7" s="18" t="s">
        <v>10</v>
      </c>
      <c r="K7" s="18" t="s">
        <v>801</v>
      </c>
      <c r="L7" s="18" t="s">
        <v>8</v>
      </c>
      <c r="M7" s="18" t="b">
        <v>0</v>
      </c>
      <c r="N7" s="18">
        <v>417</v>
      </c>
      <c r="O7" s="18" t="s">
        <v>660</v>
      </c>
      <c r="P7" s="19" t="s">
        <v>655</v>
      </c>
    </row>
    <row r="8" spans="1:17" ht="12.75" x14ac:dyDescent="0.2">
      <c r="A8" s="18" t="s">
        <v>802</v>
      </c>
      <c r="B8" s="18" t="s">
        <v>803</v>
      </c>
      <c r="C8" s="18" t="s">
        <v>804</v>
      </c>
      <c r="D8" s="18" t="s">
        <v>782</v>
      </c>
      <c r="E8" s="18" t="s">
        <v>660</v>
      </c>
      <c r="F8" s="19" t="s">
        <v>655</v>
      </c>
      <c r="G8" s="18" t="s">
        <v>783</v>
      </c>
      <c r="H8" s="18" t="s">
        <v>9</v>
      </c>
      <c r="I8" s="18" t="s">
        <v>3559</v>
      </c>
      <c r="J8" s="18" t="s">
        <v>10</v>
      </c>
      <c r="K8" s="18" t="s">
        <v>801</v>
      </c>
      <c r="L8" s="18" t="s">
        <v>8</v>
      </c>
      <c r="M8" s="18" t="b">
        <v>0</v>
      </c>
      <c r="N8" s="18">
        <v>418</v>
      </c>
      <c r="O8" s="18" t="s">
        <v>660</v>
      </c>
      <c r="P8" s="19" t="s">
        <v>655</v>
      </c>
    </row>
    <row r="9" spans="1:17" ht="12.75" x14ac:dyDescent="0.2">
      <c r="A9" s="18" t="s">
        <v>805</v>
      </c>
      <c r="B9" s="18" t="s">
        <v>806</v>
      </c>
      <c r="C9" s="18" t="s">
        <v>807</v>
      </c>
      <c r="D9" s="18" t="s">
        <v>782</v>
      </c>
      <c r="E9" s="18" t="s">
        <v>653</v>
      </c>
      <c r="F9" s="19" t="s">
        <v>655</v>
      </c>
      <c r="G9" s="18" t="s">
        <v>783</v>
      </c>
      <c r="H9" s="18" t="s">
        <v>12</v>
      </c>
      <c r="I9" s="18" t="s">
        <v>3560</v>
      </c>
      <c r="J9" s="19" t="s">
        <v>13</v>
      </c>
      <c r="K9" s="18" t="s">
        <v>808</v>
      </c>
      <c r="L9" s="18" t="s">
        <v>809</v>
      </c>
      <c r="M9" s="18" t="b">
        <v>1</v>
      </c>
      <c r="N9" s="18">
        <v>419</v>
      </c>
      <c r="O9" s="18" t="s">
        <v>653</v>
      </c>
      <c r="P9" s="19" t="s">
        <v>655</v>
      </c>
    </row>
    <row r="10" spans="1:17" ht="12.75" x14ac:dyDescent="0.2">
      <c r="A10" s="18" t="s">
        <v>810</v>
      </c>
      <c r="B10" s="18" t="s">
        <v>811</v>
      </c>
      <c r="C10" s="18" t="s">
        <v>812</v>
      </c>
      <c r="D10" s="18" t="s">
        <v>782</v>
      </c>
      <c r="E10" s="18" t="s">
        <v>684</v>
      </c>
      <c r="F10" s="19" t="s">
        <v>655</v>
      </c>
      <c r="G10" s="18" t="s">
        <v>783</v>
      </c>
      <c r="H10" s="18" t="s">
        <v>15</v>
      </c>
      <c r="I10" s="18" t="s">
        <v>3561</v>
      </c>
      <c r="J10" s="18" t="s">
        <v>16</v>
      </c>
      <c r="K10" s="18" t="s">
        <v>813</v>
      </c>
      <c r="L10" s="18" t="s">
        <v>14</v>
      </c>
      <c r="M10" s="18" t="b">
        <v>0</v>
      </c>
      <c r="N10" s="18">
        <v>420</v>
      </c>
      <c r="O10" s="18" t="s">
        <v>684</v>
      </c>
      <c r="P10" s="19" t="s">
        <v>655</v>
      </c>
    </row>
    <row r="11" spans="1:17" ht="12.75" x14ac:dyDescent="0.2">
      <c r="A11" s="23" t="s">
        <v>814</v>
      </c>
      <c r="B11" s="18" t="s">
        <v>815</v>
      </c>
      <c r="C11" s="18" t="s">
        <v>816</v>
      </c>
      <c r="D11" s="18" t="s">
        <v>782</v>
      </c>
      <c r="E11" s="18" t="s">
        <v>684</v>
      </c>
      <c r="F11" s="19" t="s">
        <v>655</v>
      </c>
      <c r="G11" s="18" t="s">
        <v>783</v>
      </c>
      <c r="H11" s="18" t="s">
        <v>15</v>
      </c>
      <c r="I11" s="18" t="s">
        <v>3561</v>
      </c>
      <c r="J11" s="18" t="s">
        <v>16</v>
      </c>
      <c r="K11" s="18" t="s">
        <v>813</v>
      </c>
      <c r="L11" s="18" t="s">
        <v>14</v>
      </c>
      <c r="M11" s="18" t="b">
        <v>0</v>
      </c>
      <c r="N11" s="18">
        <v>421</v>
      </c>
      <c r="O11" s="18" t="s">
        <v>684</v>
      </c>
      <c r="P11" s="19" t="s">
        <v>655</v>
      </c>
    </row>
    <row r="12" spans="1:17" ht="12.75" x14ac:dyDescent="0.2">
      <c r="A12" s="18" t="s">
        <v>817</v>
      </c>
      <c r="B12" s="18" t="s">
        <v>19</v>
      </c>
      <c r="C12" s="18" t="s">
        <v>818</v>
      </c>
      <c r="D12" s="18" t="s">
        <v>782</v>
      </c>
      <c r="E12" s="18" t="s">
        <v>682</v>
      </c>
      <c r="F12" s="19" t="s">
        <v>655</v>
      </c>
      <c r="G12" s="18" t="s">
        <v>783</v>
      </c>
      <c r="H12" s="18" t="s">
        <v>18</v>
      </c>
      <c r="I12" s="18" t="s">
        <v>3562</v>
      </c>
      <c r="J12" s="18" t="s">
        <v>19</v>
      </c>
      <c r="K12" s="18" t="s">
        <v>819</v>
      </c>
      <c r="L12" s="18" t="s">
        <v>820</v>
      </c>
      <c r="M12" s="18" t="b">
        <v>0</v>
      </c>
      <c r="N12" s="18">
        <v>422</v>
      </c>
      <c r="O12" s="18" t="s">
        <v>682</v>
      </c>
      <c r="P12" s="19" t="s">
        <v>655</v>
      </c>
    </row>
    <row r="13" spans="1:17" ht="12.75" x14ac:dyDescent="0.2">
      <c r="A13" s="18" t="s">
        <v>821</v>
      </c>
      <c r="B13" s="18" t="s">
        <v>822</v>
      </c>
      <c r="C13" s="18" t="s">
        <v>823</v>
      </c>
      <c r="D13" s="18" t="s">
        <v>782</v>
      </c>
      <c r="E13" s="18" t="s">
        <v>732</v>
      </c>
      <c r="F13" s="19" t="s">
        <v>714</v>
      </c>
      <c r="G13" s="18" t="s">
        <v>783</v>
      </c>
      <c r="H13" s="18" t="s">
        <v>20</v>
      </c>
      <c r="I13" s="18" t="s">
        <v>3563</v>
      </c>
      <c r="J13" s="18" t="s">
        <v>21</v>
      </c>
      <c r="K13" s="18" t="s">
        <v>824</v>
      </c>
      <c r="L13" s="18" t="s">
        <v>825</v>
      </c>
      <c r="M13" s="18" t="b">
        <v>0</v>
      </c>
      <c r="N13" s="18">
        <v>2</v>
      </c>
      <c r="O13" s="18" t="s">
        <v>731</v>
      </c>
      <c r="P13" s="19" t="s">
        <v>714</v>
      </c>
    </row>
    <row r="14" spans="1:17" ht="12.75" x14ac:dyDescent="0.2">
      <c r="A14" s="22" t="s">
        <v>826</v>
      </c>
      <c r="B14" s="22" t="s">
        <v>827</v>
      </c>
      <c r="C14" s="22" t="s">
        <v>828</v>
      </c>
      <c r="D14" s="18" t="s">
        <v>782</v>
      </c>
      <c r="E14" s="18" t="s">
        <v>732</v>
      </c>
      <c r="F14" s="19" t="s">
        <v>714</v>
      </c>
      <c r="G14" s="18" t="s">
        <v>783</v>
      </c>
      <c r="H14" s="18" t="s">
        <v>20</v>
      </c>
      <c r="I14" s="18" t="s">
        <v>3563</v>
      </c>
      <c r="J14" s="18" t="s">
        <v>21</v>
      </c>
      <c r="K14" s="18" t="s">
        <v>824</v>
      </c>
      <c r="L14" s="18" t="s">
        <v>825</v>
      </c>
      <c r="M14" s="18" t="b">
        <v>0</v>
      </c>
      <c r="N14" s="18">
        <v>3</v>
      </c>
      <c r="O14" s="18" t="s">
        <v>732</v>
      </c>
      <c r="P14" s="19" t="s">
        <v>714</v>
      </c>
      <c r="Q14" s="22"/>
    </row>
    <row r="15" spans="1:17" s="22" customFormat="1" ht="12.75" x14ac:dyDescent="0.2">
      <c r="A15" s="22" t="s">
        <v>829</v>
      </c>
      <c r="B15" s="22" t="s">
        <v>830</v>
      </c>
      <c r="C15" s="22" t="s">
        <v>831</v>
      </c>
      <c r="D15" s="18" t="s">
        <v>782</v>
      </c>
      <c r="E15" s="18" t="s">
        <v>732</v>
      </c>
      <c r="F15" s="19" t="s">
        <v>714</v>
      </c>
      <c r="G15" s="18" t="s">
        <v>783</v>
      </c>
      <c r="H15" s="18" t="s">
        <v>20</v>
      </c>
      <c r="I15" s="18" t="s">
        <v>3563</v>
      </c>
      <c r="J15" s="18" t="s">
        <v>21</v>
      </c>
      <c r="K15" s="18" t="s">
        <v>824</v>
      </c>
      <c r="L15" s="18" t="s">
        <v>825</v>
      </c>
      <c r="M15" s="18" t="b">
        <v>0</v>
      </c>
      <c r="N15" s="18">
        <v>4</v>
      </c>
      <c r="O15" s="18" t="s">
        <v>732</v>
      </c>
      <c r="P15" s="19" t="s">
        <v>714</v>
      </c>
    </row>
    <row r="16" spans="1:17" s="22" customFormat="1" ht="12.75" x14ac:dyDescent="0.2">
      <c r="A16" s="18" t="s">
        <v>832</v>
      </c>
      <c r="B16" s="18" t="s">
        <v>23</v>
      </c>
      <c r="C16" s="18" t="s">
        <v>833</v>
      </c>
      <c r="D16" s="18" t="s">
        <v>834</v>
      </c>
      <c r="E16" s="18" t="s">
        <v>686</v>
      </c>
      <c r="F16" s="19" t="s">
        <v>655</v>
      </c>
      <c r="G16" s="18" t="s">
        <v>835</v>
      </c>
      <c r="H16" s="18" t="s">
        <v>22</v>
      </c>
      <c r="I16" s="18" t="s">
        <v>3564</v>
      </c>
      <c r="J16" s="18" t="s">
        <v>23</v>
      </c>
      <c r="K16" s="18" t="s">
        <v>797</v>
      </c>
      <c r="L16" s="18" t="s">
        <v>798</v>
      </c>
      <c r="M16" s="18" t="b">
        <v>0</v>
      </c>
      <c r="N16" s="18">
        <v>423</v>
      </c>
      <c r="O16" s="18" t="s">
        <v>686</v>
      </c>
      <c r="P16" s="19" t="s">
        <v>655</v>
      </c>
      <c r="Q16" s="18"/>
    </row>
    <row r="17" spans="1:16" ht="12.75" x14ac:dyDescent="0.2">
      <c r="A17" s="18" t="s">
        <v>836</v>
      </c>
      <c r="B17" s="18" t="s">
        <v>837</v>
      </c>
      <c r="C17" s="18" t="s">
        <v>838</v>
      </c>
      <c r="D17" s="18" t="s">
        <v>834</v>
      </c>
      <c r="E17" s="18" t="s">
        <v>680</v>
      </c>
      <c r="F17" s="19" t="s">
        <v>655</v>
      </c>
      <c r="G17" s="18" t="s">
        <v>835</v>
      </c>
      <c r="H17" s="18" t="s">
        <v>25</v>
      </c>
      <c r="I17" s="18" t="s">
        <v>3565</v>
      </c>
      <c r="J17" s="19" t="s">
        <v>26</v>
      </c>
      <c r="K17" s="18" t="s">
        <v>839</v>
      </c>
      <c r="L17" s="18" t="s">
        <v>840</v>
      </c>
      <c r="M17" s="18" t="b">
        <v>0</v>
      </c>
      <c r="N17" s="18">
        <v>424</v>
      </c>
      <c r="O17" s="18" t="s">
        <v>680</v>
      </c>
      <c r="P17" s="19" t="s">
        <v>655</v>
      </c>
    </row>
    <row r="18" spans="1:16" ht="12.75" x14ac:dyDescent="0.2">
      <c r="A18" s="18" t="s">
        <v>841</v>
      </c>
      <c r="B18" s="18" t="s">
        <v>842</v>
      </c>
      <c r="C18" s="18" t="s">
        <v>843</v>
      </c>
      <c r="D18" s="18" t="s">
        <v>834</v>
      </c>
      <c r="E18" s="18" t="s">
        <v>653</v>
      </c>
      <c r="F18" s="19" t="s">
        <v>655</v>
      </c>
      <c r="G18" s="18" t="s">
        <v>835</v>
      </c>
      <c r="H18" s="18" t="s">
        <v>27</v>
      </c>
      <c r="I18" s="18" t="s">
        <v>3566</v>
      </c>
      <c r="J18" s="18" t="s">
        <v>28</v>
      </c>
      <c r="K18" s="18" t="s">
        <v>808</v>
      </c>
      <c r="L18" s="18" t="s">
        <v>809</v>
      </c>
      <c r="M18" s="18" t="b">
        <v>1</v>
      </c>
      <c r="N18" s="18">
        <v>425</v>
      </c>
      <c r="O18" s="18" t="s">
        <v>653</v>
      </c>
      <c r="P18" s="19" t="s">
        <v>655</v>
      </c>
    </row>
    <row r="19" spans="1:16" ht="12.75" x14ac:dyDescent="0.2">
      <c r="A19" s="18" t="s">
        <v>844</v>
      </c>
      <c r="B19" s="18" t="s">
        <v>845</v>
      </c>
      <c r="C19" s="18" t="s">
        <v>845</v>
      </c>
      <c r="D19" s="18" t="s">
        <v>834</v>
      </c>
      <c r="E19" s="18" t="s">
        <v>713</v>
      </c>
      <c r="F19" s="19" t="s">
        <v>714</v>
      </c>
      <c r="G19" s="18" t="s">
        <v>835</v>
      </c>
      <c r="H19" s="18" t="s">
        <v>30</v>
      </c>
      <c r="I19" s="18" t="s">
        <v>3567</v>
      </c>
      <c r="J19" s="19" t="s">
        <v>31</v>
      </c>
      <c r="K19" s="18" t="s">
        <v>846</v>
      </c>
      <c r="L19" s="18" t="s">
        <v>717</v>
      </c>
      <c r="M19" s="18" t="b">
        <v>0</v>
      </c>
      <c r="N19" s="18">
        <v>5</v>
      </c>
      <c r="O19" s="18" t="s">
        <v>713</v>
      </c>
      <c r="P19" s="19" t="s">
        <v>714</v>
      </c>
    </row>
    <row r="20" spans="1:16" ht="12.75" x14ac:dyDescent="0.2">
      <c r="A20" s="18" t="s">
        <v>847</v>
      </c>
      <c r="B20" s="18" t="s">
        <v>848</v>
      </c>
      <c r="C20" s="18" t="s">
        <v>849</v>
      </c>
      <c r="D20" s="18" t="s">
        <v>834</v>
      </c>
      <c r="E20" s="18" t="s">
        <v>713</v>
      </c>
      <c r="F20" s="19" t="s">
        <v>714</v>
      </c>
      <c r="G20" s="18" t="s">
        <v>835</v>
      </c>
      <c r="H20" s="18" t="s">
        <v>30</v>
      </c>
      <c r="I20" s="18" t="s">
        <v>3567</v>
      </c>
      <c r="J20" s="18" t="s">
        <v>31</v>
      </c>
      <c r="K20" s="18" t="s">
        <v>846</v>
      </c>
      <c r="L20" s="18" t="s">
        <v>717</v>
      </c>
      <c r="M20" s="18" t="b">
        <v>0</v>
      </c>
      <c r="N20" s="18">
        <v>6</v>
      </c>
      <c r="O20" s="18" t="s">
        <v>713</v>
      </c>
      <c r="P20" s="19" t="s">
        <v>714</v>
      </c>
    </row>
    <row r="21" spans="1:16" ht="12.75" x14ac:dyDescent="0.2">
      <c r="A21" s="18" t="s">
        <v>850</v>
      </c>
      <c r="B21" s="18" t="s">
        <v>851</v>
      </c>
      <c r="C21" s="18" t="s">
        <v>851</v>
      </c>
      <c r="D21" s="18" t="s">
        <v>834</v>
      </c>
      <c r="E21" s="18" t="s">
        <v>713</v>
      </c>
      <c r="F21" s="19" t="s">
        <v>714</v>
      </c>
      <c r="G21" s="18" t="s">
        <v>835</v>
      </c>
      <c r="H21" s="18" t="s">
        <v>30</v>
      </c>
      <c r="I21" s="18" t="s">
        <v>3567</v>
      </c>
      <c r="J21" s="18" t="s">
        <v>31</v>
      </c>
      <c r="K21" s="18" t="s">
        <v>846</v>
      </c>
      <c r="L21" s="18" t="s">
        <v>717</v>
      </c>
      <c r="M21" s="18" t="b">
        <v>0</v>
      </c>
      <c r="N21" s="18">
        <v>7</v>
      </c>
      <c r="O21" s="18" t="s">
        <v>713</v>
      </c>
      <c r="P21" s="19" t="s">
        <v>714</v>
      </c>
    </row>
    <row r="22" spans="1:16" ht="12.75" x14ac:dyDescent="0.2">
      <c r="A22" s="18" t="s">
        <v>852</v>
      </c>
      <c r="B22" s="18" t="s">
        <v>853</v>
      </c>
      <c r="C22" s="18" t="s">
        <v>854</v>
      </c>
      <c r="D22" s="18" t="s">
        <v>855</v>
      </c>
      <c r="E22" s="18" t="s">
        <v>713</v>
      </c>
      <c r="F22" s="19" t="s">
        <v>714</v>
      </c>
      <c r="G22" s="18" t="s">
        <v>856</v>
      </c>
      <c r="H22" s="18" t="s">
        <v>32</v>
      </c>
      <c r="I22" s="18" t="s">
        <v>3568</v>
      </c>
      <c r="J22" s="18" t="s">
        <v>33</v>
      </c>
      <c r="K22" s="18" t="s">
        <v>846</v>
      </c>
      <c r="L22" s="18" t="s">
        <v>717</v>
      </c>
      <c r="M22" s="18" t="b">
        <v>0</v>
      </c>
      <c r="N22" s="18">
        <v>8</v>
      </c>
      <c r="O22" s="18" t="s">
        <v>713</v>
      </c>
      <c r="P22" s="19" t="s">
        <v>714</v>
      </c>
    </row>
    <row r="23" spans="1:16" ht="12.75" x14ac:dyDescent="0.2">
      <c r="A23" s="18" t="s">
        <v>857</v>
      </c>
      <c r="B23" s="18" t="s">
        <v>35</v>
      </c>
      <c r="C23" s="18" t="s">
        <v>858</v>
      </c>
      <c r="D23" s="18" t="s">
        <v>859</v>
      </c>
      <c r="E23" s="18" t="s">
        <v>686</v>
      </c>
      <c r="F23" s="19" t="s">
        <v>655</v>
      </c>
      <c r="G23" s="18" t="s">
        <v>860</v>
      </c>
      <c r="H23" s="18" t="s">
        <v>34</v>
      </c>
      <c r="I23" s="18" t="s">
        <v>3569</v>
      </c>
      <c r="J23" s="18" t="s">
        <v>35</v>
      </c>
      <c r="K23" s="18" t="s">
        <v>797</v>
      </c>
      <c r="L23" s="18" t="s">
        <v>798</v>
      </c>
      <c r="M23" s="18" t="b">
        <v>0</v>
      </c>
      <c r="N23" s="18">
        <v>426</v>
      </c>
      <c r="O23" s="18" t="s">
        <v>686</v>
      </c>
      <c r="P23" s="19" t="s">
        <v>655</v>
      </c>
    </row>
    <row r="24" spans="1:16" ht="12.75" x14ac:dyDescent="0.2">
      <c r="A24" s="18" t="s">
        <v>861</v>
      </c>
      <c r="B24" s="18" t="s">
        <v>862</v>
      </c>
      <c r="C24" s="18" t="s">
        <v>863</v>
      </c>
      <c r="D24" s="18" t="s">
        <v>859</v>
      </c>
      <c r="E24" s="18" t="s">
        <v>653</v>
      </c>
      <c r="F24" s="19" t="s">
        <v>655</v>
      </c>
      <c r="G24" s="18" t="s">
        <v>860</v>
      </c>
      <c r="H24" s="18" t="s">
        <v>36</v>
      </c>
      <c r="I24" s="18" t="s">
        <v>3570</v>
      </c>
      <c r="J24" s="18" t="s">
        <v>37</v>
      </c>
      <c r="K24" s="18" t="s">
        <v>808</v>
      </c>
      <c r="L24" s="18" t="s">
        <v>809</v>
      </c>
      <c r="M24" s="18" t="b">
        <v>1</v>
      </c>
      <c r="N24" s="18">
        <v>427</v>
      </c>
      <c r="O24" s="18" t="s">
        <v>653</v>
      </c>
      <c r="P24" s="19" t="s">
        <v>655</v>
      </c>
    </row>
    <row r="25" spans="1:16" ht="12.75" x14ac:dyDescent="0.2">
      <c r="A25" s="18" t="s">
        <v>864</v>
      </c>
      <c r="B25" s="18" t="s">
        <v>865</v>
      </c>
      <c r="C25" s="18" t="s">
        <v>866</v>
      </c>
      <c r="D25" s="18" t="s">
        <v>859</v>
      </c>
      <c r="E25" s="18" t="s">
        <v>724</v>
      </c>
      <c r="F25" s="19" t="s">
        <v>714</v>
      </c>
      <c r="G25" s="18" t="s">
        <v>860</v>
      </c>
      <c r="H25" s="18" t="s">
        <v>39</v>
      </c>
      <c r="I25" s="18" t="s">
        <v>3571</v>
      </c>
      <c r="J25" s="18" t="s">
        <v>867</v>
      </c>
      <c r="K25" s="18" t="s">
        <v>868</v>
      </c>
      <c r="L25" s="18" t="s">
        <v>666</v>
      </c>
      <c r="M25" s="18" t="b">
        <v>0</v>
      </c>
      <c r="N25" s="18">
        <v>9</v>
      </c>
      <c r="O25" s="18" t="s">
        <v>724</v>
      </c>
      <c r="P25" s="19" t="s">
        <v>714</v>
      </c>
    </row>
    <row r="26" spans="1:16" ht="12.75" x14ac:dyDescent="0.2">
      <c r="A26" s="18" t="s">
        <v>869</v>
      </c>
      <c r="B26" s="18" t="s">
        <v>870</v>
      </c>
      <c r="C26" s="18" t="s">
        <v>871</v>
      </c>
      <c r="D26" s="18" t="s">
        <v>859</v>
      </c>
      <c r="E26" s="18" t="s">
        <v>724</v>
      </c>
      <c r="F26" s="19" t="s">
        <v>714</v>
      </c>
      <c r="G26" s="18" t="s">
        <v>860</v>
      </c>
      <c r="H26" s="18" t="s">
        <v>39</v>
      </c>
      <c r="I26" s="18" t="s">
        <v>3571</v>
      </c>
      <c r="J26" s="18" t="s">
        <v>867</v>
      </c>
      <c r="K26" s="18" t="s">
        <v>868</v>
      </c>
      <c r="L26" s="18" t="s">
        <v>666</v>
      </c>
      <c r="M26" s="18" t="b">
        <v>0</v>
      </c>
      <c r="N26" s="18">
        <v>10</v>
      </c>
      <c r="O26" s="18" t="s">
        <v>724</v>
      </c>
      <c r="P26" s="19" t="s">
        <v>714</v>
      </c>
    </row>
    <row r="27" spans="1:16" ht="12.75" x14ac:dyDescent="0.2">
      <c r="A27" s="18" t="s">
        <v>872</v>
      </c>
      <c r="B27" s="18" t="s">
        <v>862</v>
      </c>
      <c r="C27" s="18" t="s">
        <v>862</v>
      </c>
      <c r="D27" s="18" t="s">
        <v>859</v>
      </c>
      <c r="E27" s="18" t="s">
        <v>720</v>
      </c>
      <c r="F27" s="19" t="s">
        <v>714</v>
      </c>
      <c r="G27" s="18" t="s">
        <v>860</v>
      </c>
      <c r="H27" s="18" t="s">
        <v>873</v>
      </c>
      <c r="I27" s="18" t="s">
        <v>3572</v>
      </c>
      <c r="J27" s="18" t="s">
        <v>862</v>
      </c>
      <c r="K27" s="18" t="s">
        <v>874</v>
      </c>
      <c r="L27" s="19" t="s">
        <v>875</v>
      </c>
      <c r="M27" s="18" t="b">
        <v>1</v>
      </c>
      <c r="N27" s="18">
        <v>11</v>
      </c>
      <c r="O27" s="18" t="s">
        <v>720</v>
      </c>
      <c r="P27" s="19" t="s">
        <v>714</v>
      </c>
    </row>
    <row r="28" spans="1:16" ht="12.75" x14ac:dyDescent="0.2">
      <c r="A28" s="18" t="s">
        <v>876</v>
      </c>
      <c r="B28" s="18" t="s">
        <v>877</v>
      </c>
      <c r="C28" s="18" t="s">
        <v>878</v>
      </c>
      <c r="D28" s="18" t="s">
        <v>879</v>
      </c>
      <c r="E28" s="18" t="s">
        <v>671</v>
      </c>
      <c r="F28" s="19" t="s">
        <v>655</v>
      </c>
      <c r="G28" s="18" t="s">
        <v>880</v>
      </c>
      <c r="H28" s="18" t="s">
        <v>41</v>
      </c>
      <c r="I28" s="18" t="s">
        <v>3573</v>
      </c>
      <c r="J28" s="18" t="s">
        <v>42</v>
      </c>
      <c r="K28" s="18" t="s">
        <v>881</v>
      </c>
      <c r="L28" s="18" t="s">
        <v>43</v>
      </c>
      <c r="M28" s="18" t="b">
        <v>0</v>
      </c>
      <c r="N28" s="18">
        <v>428</v>
      </c>
      <c r="O28" s="18" t="s">
        <v>671</v>
      </c>
      <c r="P28" s="19" t="s">
        <v>655</v>
      </c>
    </row>
    <row r="29" spans="1:16" ht="12.75" x14ac:dyDescent="0.2">
      <c r="A29" s="18" t="s">
        <v>882</v>
      </c>
      <c r="B29" s="18" t="s">
        <v>883</v>
      </c>
      <c r="C29" s="18" t="s">
        <v>884</v>
      </c>
      <c r="D29" s="18" t="s">
        <v>879</v>
      </c>
      <c r="E29" s="18" t="s">
        <v>671</v>
      </c>
      <c r="F29" s="19" t="s">
        <v>655</v>
      </c>
      <c r="G29" s="18" t="s">
        <v>880</v>
      </c>
      <c r="H29" s="18" t="s">
        <v>41</v>
      </c>
      <c r="I29" s="18" t="s">
        <v>3573</v>
      </c>
      <c r="J29" s="18" t="s">
        <v>42</v>
      </c>
      <c r="K29" s="18" t="s">
        <v>881</v>
      </c>
      <c r="L29" s="18" t="s">
        <v>43</v>
      </c>
      <c r="M29" s="18" t="b">
        <v>0</v>
      </c>
      <c r="N29" s="18">
        <v>429</v>
      </c>
      <c r="O29" s="18" t="s">
        <v>671</v>
      </c>
      <c r="P29" s="19" t="s">
        <v>655</v>
      </c>
    </row>
    <row r="30" spans="1:16" ht="12.75" x14ac:dyDescent="0.2">
      <c r="A30" s="18" t="s">
        <v>885</v>
      </c>
      <c r="B30" s="18" t="s">
        <v>45</v>
      </c>
      <c r="C30" s="18" t="s">
        <v>886</v>
      </c>
      <c r="D30" s="18" t="s">
        <v>879</v>
      </c>
      <c r="E30" s="18" t="s">
        <v>686</v>
      </c>
      <c r="F30" s="19" t="s">
        <v>655</v>
      </c>
      <c r="G30" s="18" t="s">
        <v>880</v>
      </c>
      <c r="H30" s="18" t="s">
        <v>44</v>
      </c>
      <c r="I30" s="18" t="s">
        <v>3574</v>
      </c>
      <c r="J30" s="18" t="s">
        <v>45</v>
      </c>
      <c r="K30" s="18" t="s">
        <v>797</v>
      </c>
      <c r="L30" s="18" t="s">
        <v>798</v>
      </c>
      <c r="M30" s="18" t="b">
        <v>0</v>
      </c>
      <c r="N30" s="18">
        <v>430</v>
      </c>
      <c r="O30" s="18" t="s">
        <v>686</v>
      </c>
      <c r="P30" s="19" t="s">
        <v>655</v>
      </c>
    </row>
    <row r="31" spans="1:16" ht="12.75" x14ac:dyDescent="0.2">
      <c r="A31" s="18" t="s">
        <v>887</v>
      </c>
      <c r="B31" s="18" t="s">
        <v>888</v>
      </c>
      <c r="C31" s="18" t="s">
        <v>889</v>
      </c>
      <c r="D31" s="18" t="s">
        <v>879</v>
      </c>
      <c r="E31" s="18" t="s">
        <v>653</v>
      </c>
      <c r="F31" s="19" t="s">
        <v>655</v>
      </c>
      <c r="G31" s="18" t="s">
        <v>880</v>
      </c>
      <c r="H31" s="18" t="s">
        <v>46</v>
      </c>
      <c r="I31" s="18" t="s">
        <v>3575</v>
      </c>
      <c r="J31" s="18" t="s">
        <v>47</v>
      </c>
      <c r="K31" s="18" t="s">
        <v>808</v>
      </c>
      <c r="L31" s="18" t="s">
        <v>809</v>
      </c>
      <c r="M31" s="18" t="b">
        <v>1</v>
      </c>
      <c r="N31" s="18">
        <v>431</v>
      </c>
      <c r="O31" s="18" t="s">
        <v>653</v>
      </c>
      <c r="P31" s="19" t="s">
        <v>655</v>
      </c>
    </row>
    <row r="32" spans="1:16" ht="12.75" x14ac:dyDescent="0.2">
      <c r="A32" s="18" t="s">
        <v>890</v>
      </c>
      <c r="B32" s="18" t="s">
        <v>891</v>
      </c>
      <c r="C32" s="18" t="s">
        <v>892</v>
      </c>
      <c r="D32" s="18" t="s">
        <v>879</v>
      </c>
      <c r="E32" s="18" t="s">
        <v>684</v>
      </c>
      <c r="F32" s="19" t="s">
        <v>655</v>
      </c>
      <c r="G32" s="18" t="s">
        <v>880</v>
      </c>
      <c r="H32" s="18" t="s">
        <v>48</v>
      </c>
      <c r="I32" s="18" t="s">
        <v>3576</v>
      </c>
      <c r="J32" s="18" t="s">
        <v>49</v>
      </c>
      <c r="K32" s="18" t="s">
        <v>813</v>
      </c>
      <c r="L32" s="18" t="s">
        <v>14</v>
      </c>
      <c r="M32" s="18" t="b">
        <v>0</v>
      </c>
      <c r="N32" s="18">
        <v>432</v>
      </c>
      <c r="O32" s="18" t="s">
        <v>684</v>
      </c>
      <c r="P32" s="19" t="s">
        <v>655</v>
      </c>
    </row>
    <row r="33" spans="1:17" ht="12.75" x14ac:dyDescent="0.2">
      <c r="A33" s="18" t="s">
        <v>893</v>
      </c>
      <c r="B33" s="18" t="s">
        <v>894</v>
      </c>
      <c r="C33" s="18" t="s">
        <v>895</v>
      </c>
      <c r="D33" s="18" t="s">
        <v>879</v>
      </c>
      <c r="E33" s="18" t="s">
        <v>731</v>
      </c>
      <c r="F33" s="19" t="s">
        <v>714</v>
      </c>
      <c r="G33" s="18" t="s">
        <v>880</v>
      </c>
      <c r="H33" s="18" t="s">
        <v>50</v>
      </c>
      <c r="I33" s="18" t="s">
        <v>3577</v>
      </c>
      <c r="J33" s="19" t="s">
        <v>49</v>
      </c>
      <c r="K33" s="18" t="s">
        <v>896</v>
      </c>
      <c r="L33" s="18" t="s">
        <v>14</v>
      </c>
      <c r="M33" s="18" t="b">
        <v>0</v>
      </c>
      <c r="N33" s="18">
        <v>12</v>
      </c>
      <c r="O33" s="18" t="s">
        <v>731</v>
      </c>
      <c r="P33" s="19" t="s">
        <v>714</v>
      </c>
    </row>
    <row r="34" spans="1:17" ht="12.75" x14ac:dyDescent="0.2">
      <c r="A34" s="18" t="s">
        <v>897</v>
      </c>
      <c r="B34" s="18" t="s">
        <v>898</v>
      </c>
      <c r="C34" s="18" t="s">
        <v>899</v>
      </c>
      <c r="D34" s="18" t="s">
        <v>879</v>
      </c>
      <c r="E34" s="18" t="s">
        <v>713</v>
      </c>
      <c r="F34" s="19" t="s">
        <v>714</v>
      </c>
      <c r="G34" s="18" t="s">
        <v>880</v>
      </c>
      <c r="H34" s="18" t="s">
        <v>51</v>
      </c>
      <c r="I34" s="18" t="s">
        <v>3578</v>
      </c>
      <c r="J34" s="18" t="s">
        <v>52</v>
      </c>
      <c r="K34" s="18" t="s">
        <v>846</v>
      </c>
      <c r="L34" s="18" t="s">
        <v>717</v>
      </c>
      <c r="M34" s="18" t="b">
        <v>0</v>
      </c>
      <c r="N34" s="18">
        <v>13</v>
      </c>
      <c r="O34" s="18" t="s">
        <v>713</v>
      </c>
      <c r="P34" s="19" t="s">
        <v>714</v>
      </c>
    </row>
    <row r="35" spans="1:17" ht="12.75" x14ac:dyDescent="0.2">
      <c r="A35" s="22" t="s">
        <v>900</v>
      </c>
      <c r="B35" s="22" t="s">
        <v>901</v>
      </c>
      <c r="C35" s="22" t="s">
        <v>902</v>
      </c>
      <c r="D35" s="18" t="s">
        <v>879</v>
      </c>
      <c r="E35" s="18" t="s">
        <v>732</v>
      </c>
      <c r="F35" s="19" t="s">
        <v>714</v>
      </c>
      <c r="G35" s="18" t="s">
        <v>880</v>
      </c>
      <c r="H35" s="18" t="s">
        <v>903</v>
      </c>
      <c r="I35" s="18" t="s">
        <v>3579</v>
      </c>
      <c r="J35" s="18" t="s">
        <v>904</v>
      </c>
      <c r="K35" s="18" t="s">
        <v>824</v>
      </c>
      <c r="L35" s="18" t="s">
        <v>825</v>
      </c>
      <c r="M35" s="18" t="b">
        <v>0</v>
      </c>
      <c r="N35" s="18">
        <v>14</v>
      </c>
      <c r="O35" s="18" t="s">
        <v>732</v>
      </c>
      <c r="P35" s="19" t="s">
        <v>714</v>
      </c>
      <c r="Q35" s="22"/>
    </row>
    <row r="36" spans="1:17" s="22" customFormat="1" ht="12.75" x14ac:dyDescent="0.2">
      <c r="A36" s="22" t="s">
        <v>905</v>
      </c>
      <c r="B36" s="22" t="s">
        <v>906</v>
      </c>
      <c r="C36" s="22" t="s">
        <v>907</v>
      </c>
      <c r="D36" s="18" t="s">
        <v>879</v>
      </c>
      <c r="E36" s="18" t="s">
        <v>732</v>
      </c>
      <c r="F36" s="19" t="s">
        <v>714</v>
      </c>
      <c r="G36" s="18" t="s">
        <v>880</v>
      </c>
      <c r="H36" s="18" t="s">
        <v>903</v>
      </c>
      <c r="I36" s="18" t="s">
        <v>3579</v>
      </c>
      <c r="J36" s="18" t="s">
        <v>904</v>
      </c>
      <c r="K36" s="18" t="s">
        <v>824</v>
      </c>
      <c r="L36" s="18" t="s">
        <v>825</v>
      </c>
      <c r="M36" s="18" t="b">
        <v>0</v>
      </c>
      <c r="N36" s="18">
        <v>15</v>
      </c>
      <c r="O36" s="18" t="s">
        <v>732</v>
      </c>
      <c r="P36" s="19" t="s">
        <v>714</v>
      </c>
    </row>
    <row r="37" spans="1:17" s="22" customFormat="1" ht="12.75" x14ac:dyDescent="0.2">
      <c r="A37" s="22" t="s">
        <v>908</v>
      </c>
      <c r="B37" s="22" t="s">
        <v>909</v>
      </c>
      <c r="C37" s="22" t="s">
        <v>910</v>
      </c>
      <c r="D37" s="18" t="s">
        <v>879</v>
      </c>
      <c r="E37" s="18" t="s">
        <v>732</v>
      </c>
      <c r="F37" s="19" t="s">
        <v>714</v>
      </c>
      <c r="G37" s="18" t="s">
        <v>880</v>
      </c>
      <c r="H37" s="18" t="s">
        <v>903</v>
      </c>
      <c r="I37" s="18" t="s">
        <v>3579</v>
      </c>
      <c r="J37" s="18" t="s">
        <v>904</v>
      </c>
      <c r="K37" s="18" t="s">
        <v>824</v>
      </c>
      <c r="L37" s="18" t="s">
        <v>825</v>
      </c>
      <c r="M37" s="18" t="b">
        <v>0</v>
      </c>
      <c r="N37" s="18">
        <v>16</v>
      </c>
      <c r="O37" s="18" t="s">
        <v>732</v>
      </c>
      <c r="P37" s="19" t="s">
        <v>714</v>
      </c>
    </row>
    <row r="38" spans="1:17" s="22" customFormat="1" ht="12.75" x14ac:dyDescent="0.2">
      <c r="A38" s="18" t="s">
        <v>911</v>
      </c>
      <c r="B38" s="18" t="s">
        <v>912</v>
      </c>
      <c r="C38" s="18" t="s">
        <v>913</v>
      </c>
      <c r="D38" s="18" t="s">
        <v>879</v>
      </c>
      <c r="E38" s="18" t="s">
        <v>757</v>
      </c>
      <c r="F38" s="19" t="s">
        <v>739</v>
      </c>
      <c r="G38" s="18" t="s">
        <v>880</v>
      </c>
      <c r="H38" s="18" t="s">
        <v>53</v>
      </c>
      <c r="I38" s="18" t="s">
        <v>3580</v>
      </c>
      <c r="J38" s="18" t="s">
        <v>52</v>
      </c>
      <c r="K38" s="18" t="s">
        <v>914</v>
      </c>
      <c r="L38" s="18" t="s">
        <v>717</v>
      </c>
      <c r="M38" s="18" t="b">
        <v>0</v>
      </c>
      <c r="N38" s="18">
        <v>17</v>
      </c>
      <c r="O38" s="18" t="s">
        <v>757</v>
      </c>
      <c r="P38" s="19" t="s">
        <v>739</v>
      </c>
      <c r="Q38" s="18"/>
    </row>
    <row r="39" spans="1:17" ht="12.75" x14ac:dyDescent="0.2">
      <c r="A39" s="18" t="s">
        <v>915</v>
      </c>
      <c r="B39" s="18" t="s">
        <v>916</v>
      </c>
      <c r="C39" s="18" t="s">
        <v>917</v>
      </c>
      <c r="D39" s="18" t="s">
        <v>879</v>
      </c>
      <c r="E39" s="18" t="s">
        <v>757</v>
      </c>
      <c r="F39" s="19" t="s">
        <v>739</v>
      </c>
      <c r="G39" s="18" t="s">
        <v>880</v>
      </c>
      <c r="H39" s="18" t="s">
        <v>53</v>
      </c>
      <c r="I39" s="18" t="s">
        <v>3580</v>
      </c>
      <c r="J39" s="18" t="s">
        <v>52</v>
      </c>
      <c r="K39" s="18" t="s">
        <v>914</v>
      </c>
      <c r="L39" s="18" t="s">
        <v>717</v>
      </c>
      <c r="M39" s="18" t="b">
        <v>0</v>
      </c>
      <c r="N39" s="18">
        <v>18</v>
      </c>
      <c r="O39" s="18" t="s">
        <v>757</v>
      </c>
      <c r="P39" s="19" t="s">
        <v>739</v>
      </c>
    </row>
    <row r="40" spans="1:17" ht="12.75" x14ac:dyDescent="0.2">
      <c r="A40" s="18" t="s">
        <v>918</v>
      </c>
      <c r="B40" s="18" t="s">
        <v>919</v>
      </c>
      <c r="C40" s="18" t="s">
        <v>920</v>
      </c>
      <c r="D40" s="18" t="s">
        <v>879</v>
      </c>
      <c r="E40" s="18" t="s">
        <v>757</v>
      </c>
      <c r="F40" s="19" t="s">
        <v>739</v>
      </c>
      <c r="G40" s="18" t="s">
        <v>880</v>
      </c>
      <c r="H40" s="18" t="s">
        <v>53</v>
      </c>
      <c r="I40" s="18" t="s">
        <v>3580</v>
      </c>
      <c r="J40" s="18" t="s">
        <v>52</v>
      </c>
      <c r="K40" s="18" t="s">
        <v>914</v>
      </c>
      <c r="L40" s="18" t="s">
        <v>717</v>
      </c>
      <c r="M40" s="18" t="b">
        <v>0</v>
      </c>
      <c r="N40" s="18">
        <v>19</v>
      </c>
      <c r="O40" s="18" t="s">
        <v>757</v>
      </c>
      <c r="P40" s="19" t="s">
        <v>739</v>
      </c>
    </row>
    <row r="41" spans="1:17" ht="12.75" x14ac:dyDescent="0.2">
      <c r="A41" s="18" t="s">
        <v>921</v>
      </c>
      <c r="B41" s="18" t="s">
        <v>922</v>
      </c>
      <c r="C41" s="18" t="s">
        <v>923</v>
      </c>
      <c r="D41" s="18" t="s">
        <v>879</v>
      </c>
      <c r="E41" s="18" t="s">
        <v>757</v>
      </c>
      <c r="F41" s="19" t="s">
        <v>739</v>
      </c>
      <c r="G41" s="18" t="s">
        <v>880</v>
      </c>
      <c r="H41" s="18" t="s">
        <v>53</v>
      </c>
      <c r="I41" s="18" t="s">
        <v>3580</v>
      </c>
      <c r="J41" s="18" t="s">
        <v>52</v>
      </c>
      <c r="K41" s="18" t="s">
        <v>914</v>
      </c>
      <c r="L41" s="18" t="s">
        <v>717</v>
      </c>
      <c r="M41" s="18" t="b">
        <v>0</v>
      </c>
      <c r="N41" s="18">
        <v>20</v>
      </c>
      <c r="O41" s="18" t="s">
        <v>757</v>
      </c>
      <c r="P41" s="19" t="s">
        <v>739</v>
      </c>
    </row>
    <row r="42" spans="1:17" ht="12.75" x14ac:dyDescent="0.2">
      <c r="A42" s="18" t="s">
        <v>924</v>
      </c>
      <c r="B42" s="18" t="s">
        <v>925</v>
      </c>
      <c r="C42" s="18" t="s">
        <v>926</v>
      </c>
      <c r="D42" s="18" t="s">
        <v>879</v>
      </c>
      <c r="E42" s="18" t="s">
        <v>757</v>
      </c>
      <c r="F42" s="19" t="s">
        <v>739</v>
      </c>
      <c r="G42" s="18" t="s">
        <v>880</v>
      </c>
      <c r="H42" s="18" t="s">
        <v>53</v>
      </c>
      <c r="I42" s="18" t="s">
        <v>3580</v>
      </c>
      <c r="J42" s="18" t="s">
        <v>52</v>
      </c>
      <c r="K42" s="18" t="s">
        <v>914</v>
      </c>
      <c r="L42" s="18" t="s">
        <v>717</v>
      </c>
      <c r="M42" s="18" t="b">
        <v>0</v>
      </c>
      <c r="N42" s="18">
        <v>21</v>
      </c>
      <c r="O42" s="18" t="s">
        <v>757</v>
      </c>
      <c r="P42" s="19" t="s">
        <v>739</v>
      </c>
    </row>
    <row r="43" spans="1:17" ht="12.75" x14ac:dyDescent="0.2">
      <c r="A43" s="18" t="s">
        <v>927</v>
      </c>
      <c r="B43" s="18" t="s">
        <v>928</v>
      </c>
      <c r="C43" s="18" t="s">
        <v>929</v>
      </c>
      <c r="D43" s="18" t="s">
        <v>879</v>
      </c>
      <c r="E43" s="18" t="s">
        <v>757</v>
      </c>
      <c r="F43" s="19" t="s">
        <v>739</v>
      </c>
      <c r="G43" s="18" t="s">
        <v>880</v>
      </c>
      <c r="H43" s="18" t="s">
        <v>53</v>
      </c>
      <c r="I43" s="18" t="s">
        <v>3580</v>
      </c>
      <c r="J43" s="18" t="s">
        <v>52</v>
      </c>
      <c r="K43" s="18" t="s">
        <v>914</v>
      </c>
      <c r="L43" s="18" t="s">
        <v>717</v>
      </c>
      <c r="M43" s="18" t="b">
        <v>0</v>
      </c>
      <c r="N43" s="18">
        <v>22</v>
      </c>
      <c r="O43" s="18" t="s">
        <v>757</v>
      </c>
      <c r="P43" s="19" t="s">
        <v>739</v>
      </c>
    </row>
    <row r="44" spans="1:17" ht="12.75" x14ac:dyDescent="0.2">
      <c r="A44" s="18" t="s">
        <v>930</v>
      </c>
      <c r="B44" s="18" t="s">
        <v>55</v>
      </c>
      <c r="C44" s="18" t="s">
        <v>931</v>
      </c>
      <c r="D44" s="18" t="s">
        <v>932</v>
      </c>
      <c r="E44" s="18" t="s">
        <v>686</v>
      </c>
      <c r="F44" s="19" t="s">
        <v>655</v>
      </c>
      <c r="G44" s="18" t="s">
        <v>933</v>
      </c>
      <c r="H44" s="18" t="s">
        <v>54</v>
      </c>
      <c r="I44" s="18" t="s">
        <v>3581</v>
      </c>
      <c r="J44" s="18" t="s">
        <v>55</v>
      </c>
      <c r="K44" s="18" t="s">
        <v>797</v>
      </c>
      <c r="L44" s="18" t="s">
        <v>798</v>
      </c>
      <c r="M44" s="18" t="b">
        <v>0</v>
      </c>
      <c r="N44" s="18">
        <v>433</v>
      </c>
      <c r="O44" s="18" t="s">
        <v>686</v>
      </c>
      <c r="P44" s="19" t="s">
        <v>655</v>
      </c>
    </row>
    <row r="45" spans="1:17" ht="12.75" x14ac:dyDescent="0.2">
      <c r="A45" s="18" t="s">
        <v>934</v>
      </c>
      <c r="B45" s="18" t="s">
        <v>935</v>
      </c>
      <c r="C45" s="18" t="s">
        <v>936</v>
      </c>
      <c r="D45" s="18" t="s">
        <v>932</v>
      </c>
      <c r="E45" s="18" t="s">
        <v>653</v>
      </c>
      <c r="F45" s="19" t="s">
        <v>655</v>
      </c>
      <c r="G45" s="18" t="s">
        <v>933</v>
      </c>
      <c r="H45" s="18" t="s">
        <v>56</v>
      </c>
      <c r="I45" s="18" t="s">
        <v>3582</v>
      </c>
      <c r="J45" s="18" t="s">
        <v>57</v>
      </c>
      <c r="K45" s="18" t="s">
        <v>808</v>
      </c>
      <c r="L45" s="18" t="s">
        <v>809</v>
      </c>
      <c r="M45" s="18" t="b">
        <v>1</v>
      </c>
      <c r="N45" s="18">
        <v>434</v>
      </c>
      <c r="O45" s="18" t="s">
        <v>653</v>
      </c>
      <c r="P45" s="19" t="s">
        <v>655</v>
      </c>
    </row>
    <row r="46" spans="1:17" ht="12.75" x14ac:dyDescent="0.2">
      <c r="A46" s="18" t="s">
        <v>937</v>
      </c>
      <c r="B46" s="18" t="s">
        <v>938</v>
      </c>
      <c r="C46" s="18" t="s">
        <v>939</v>
      </c>
      <c r="D46" s="18" t="s">
        <v>932</v>
      </c>
      <c r="E46" s="18" t="s">
        <v>684</v>
      </c>
      <c r="F46" s="19" t="s">
        <v>655</v>
      </c>
      <c r="G46" s="18" t="s">
        <v>933</v>
      </c>
      <c r="H46" s="18" t="s">
        <v>58</v>
      </c>
      <c r="I46" s="18" t="s">
        <v>3583</v>
      </c>
      <c r="J46" s="18" t="s">
        <v>59</v>
      </c>
      <c r="K46" s="18" t="s">
        <v>813</v>
      </c>
      <c r="L46" s="18" t="s">
        <v>14</v>
      </c>
      <c r="M46" s="18" t="b">
        <v>0</v>
      </c>
      <c r="N46" s="18">
        <v>435</v>
      </c>
      <c r="O46" s="18" t="s">
        <v>684</v>
      </c>
      <c r="P46" s="19" t="s">
        <v>655</v>
      </c>
    </row>
    <row r="47" spans="1:17" ht="12.75" x14ac:dyDescent="0.2">
      <c r="A47" s="18" t="s">
        <v>940</v>
      </c>
      <c r="B47" s="18" t="s">
        <v>941</v>
      </c>
      <c r="C47" s="18" t="s">
        <v>942</v>
      </c>
      <c r="D47" s="18" t="s">
        <v>932</v>
      </c>
      <c r="E47" s="18" t="s">
        <v>750</v>
      </c>
      <c r="F47" s="19" t="s">
        <v>739</v>
      </c>
      <c r="G47" s="18" t="s">
        <v>933</v>
      </c>
      <c r="H47" s="18" t="s">
        <v>61</v>
      </c>
      <c r="I47" s="18" t="s">
        <v>3584</v>
      </c>
      <c r="J47" s="18" t="s">
        <v>943</v>
      </c>
      <c r="K47" s="18" t="s">
        <v>944</v>
      </c>
      <c r="L47" s="18" t="s">
        <v>666</v>
      </c>
      <c r="M47" s="18" t="b">
        <v>0</v>
      </c>
      <c r="N47" s="18">
        <v>25</v>
      </c>
      <c r="O47" s="18" t="s">
        <v>750</v>
      </c>
      <c r="P47" s="19" t="s">
        <v>739</v>
      </c>
    </row>
    <row r="48" spans="1:17" ht="12.75" x14ac:dyDescent="0.2">
      <c r="A48" s="18" t="s">
        <v>945</v>
      </c>
      <c r="B48" s="18" t="s">
        <v>946</v>
      </c>
      <c r="C48" s="18" t="s">
        <v>947</v>
      </c>
      <c r="D48" s="18" t="s">
        <v>932</v>
      </c>
      <c r="E48" s="18" t="s">
        <v>750</v>
      </c>
      <c r="F48" s="19" t="s">
        <v>739</v>
      </c>
      <c r="G48" s="18" t="s">
        <v>933</v>
      </c>
      <c r="H48" s="18" t="s">
        <v>61</v>
      </c>
      <c r="I48" s="18" t="s">
        <v>3584</v>
      </c>
      <c r="J48" s="18" t="s">
        <v>943</v>
      </c>
      <c r="K48" s="18" t="s">
        <v>944</v>
      </c>
      <c r="L48" s="18" t="s">
        <v>666</v>
      </c>
      <c r="M48" s="18" t="b">
        <v>0</v>
      </c>
      <c r="N48" s="18">
        <v>26</v>
      </c>
      <c r="O48" s="18" t="s">
        <v>750</v>
      </c>
      <c r="P48" s="19" t="s">
        <v>739</v>
      </c>
    </row>
    <row r="49" spans="1:17" ht="12.75" x14ac:dyDescent="0.2">
      <c r="A49" s="18" t="s">
        <v>948</v>
      </c>
      <c r="B49" s="18" t="s">
        <v>949</v>
      </c>
      <c r="C49" s="18" t="s">
        <v>950</v>
      </c>
      <c r="D49" s="18" t="s">
        <v>932</v>
      </c>
      <c r="E49" s="18" t="s">
        <v>750</v>
      </c>
      <c r="F49" s="19" t="s">
        <v>739</v>
      </c>
      <c r="G49" s="18" t="s">
        <v>933</v>
      </c>
      <c r="H49" s="18" t="s">
        <v>61</v>
      </c>
      <c r="I49" s="18" t="s">
        <v>3584</v>
      </c>
      <c r="J49" s="18" t="s">
        <v>943</v>
      </c>
      <c r="K49" s="18" t="s">
        <v>944</v>
      </c>
      <c r="L49" s="18" t="s">
        <v>666</v>
      </c>
      <c r="M49" s="18" t="b">
        <v>0</v>
      </c>
      <c r="N49" s="18">
        <v>27</v>
      </c>
      <c r="O49" s="18" t="s">
        <v>750</v>
      </c>
      <c r="P49" s="19" t="s">
        <v>739</v>
      </c>
    </row>
    <row r="50" spans="1:17" ht="12.75" x14ac:dyDescent="0.2">
      <c r="A50" s="18" t="s">
        <v>951</v>
      </c>
      <c r="B50" s="18" t="s">
        <v>952</v>
      </c>
      <c r="C50" s="18" t="s">
        <v>953</v>
      </c>
      <c r="D50" s="18" t="s">
        <v>932</v>
      </c>
      <c r="E50" s="18" t="s">
        <v>750</v>
      </c>
      <c r="F50" s="19" t="s">
        <v>739</v>
      </c>
      <c r="G50" s="18" t="s">
        <v>933</v>
      </c>
      <c r="H50" s="18" t="s">
        <v>61</v>
      </c>
      <c r="I50" s="18" t="s">
        <v>3584</v>
      </c>
      <c r="J50" s="18" t="s">
        <v>943</v>
      </c>
      <c r="K50" s="18" t="s">
        <v>944</v>
      </c>
      <c r="L50" s="18" t="s">
        <v>666</v>
      </c>
      <c r="M50" s="18" t="b">
        <v>0</v>
      </c>
      <c r="N50" s="18">
        <v>28</v>
      </c>
      <c r="O50" s="18" t="s">
        <v>750</v>
      </c>
      <c r="P50" s="19" t="s">
        <v>739</v>
      </c>
    </row>
    <row r="51" spans="1:17" ht="12.75" x14ac:dyDescent="0.2">
      <c r="A51" s="22" t="s">
        <v>954</v>
      </c>
      <c r="B51" s="22" t="s">
        <v>955</v>
      </c>
      <c r="C51" s="22" t="s">
        <v>956</v>
      </c>
      <c r="D51" s="18" t="s">
        <v>932</v>
      </c>
      <c r="E51" s="18" t="s">
        <v>750</v>
      </c>
      <c r="F51" s="19" t="s">
        <v>739</v>
      </c>
      <c r="G51" s="18" t="s">
        <v>933</v>
      </c>
      <c r="H51" s="18" t="s">
        <v>61</v>
      </c>
      <c r="I51" s="18" t="s">
        <v>3584</v>
      </c>
      <c r="J51" s="18" t="s">
        <v>943</v>
      </c>
      <c r="K51" s="18" t="s">
        <v>944</v>
      </c>
      <c r="L51" s="18" t="s">
        <v>666</v>
      </c>
      <c r="M51" s="18" t="b">
        <v>0</v>
      </c>
      <c r="N51" s="18">
        <v>29</v>
      </c>
      <c r="O51" s="18" t="s">
        <v>750</v>
      </c>
      <c r="P51" s="19" t="s">
        <v>739</v>
      </c>
      <c r="Q51" s="22"/>
    </row>
    <row r="52" spans="1:17" s="22" customFormat="1" ht="12.75" x14ac:dyDescent="0.2">
      <c r="A52" s="22" t="s">
        <v>957</v>
      </c>
      <c r="B52" s="22" t="s">
        <v>958</v>
      </c>
      <c r="C52" s="22" t="s">
        <v>959</v>
      </c>
      <c r="D52" s="18" t="s">
        <v>932</v>
      </c>
      <c r="E52" s="18" t="s">
        <v>750</v>
      </c>
      <c r="F52" s="19" t="s">
        <v>739</v>
      </c>
      <c r="G52" s="18" t="s">
        <v>933</v>
      </c>
      <c r="H52" s="18" t="s">
        <v>61</v>
      </c>
      <c r="I52" s="18" t="s">
        <v>3584</v>
      </c>
      <c r="J52" s="18" t="s">
        <v>943</v>
      </c>
      <c r="K52" s="18" t="s">
        <v>944</v>
      </c>
      <c r="L52" s="18" t="s">
        <v>666</v>
      </c>
      <c r="M52" s="18" t="b">
        <v>0</v>
      </c>
      <c r="N52" s="18">
        <v>30</v>
      </c>
      <c r="O52" s="18" t="s">
        <v>750</v>
      </c>
      <c r="P52" s="19" t="s">
        <v>739</v>
      </c>
    </row>
    <row r="53" spans="1:17" s="22" customFormat="1" ht="12.75" x14ac:dyDescent="0.2">
      <c r="A53" s="18" t="s">
        <v>960</v>
      </c>
      <c r="B53" s="18" t="s">
        <v>961</v>
      </c>
      <c r="C53" s="18" t="s">
        <v>961</v>
      </c>
      <c r="D53" s="18" t="s">
        <v>932</v>
      </c>
      <c r="E53" s="18" t="s">
        <v>738</v>
      </c>
      <c r="F53" s="19" t="s">
        <v>739</v>
      </c>
      <c r="G53" s="18" t="s">
        <v>933</v>
      </c>
      <c r="H53" s="18" t="s">
        <v>577</v>
      </c>
      <c r="I53" s="18" t="s">
        <v>3585</v>
      </c>
      <c r="J53" s="18" t="s">
        <v>962</v>
      </c>
      <c r="K53" s="18" t="s">
        <v>963</v>
      </c>
      <c r="L53" s="18" t="s">
        <v>964</v>
      </c>
      <c r="M53" s="18" t="b">
        <v>1</v>
      </c>
      <c r="N53" s="18">
        <v>31</v>
      </c>
      <c r="O53" s="18" t="s">
        <v>738</v>
      </c>
      <c r="P53" s="19" t="s">
        <v>739</v>
      </c>
      <c r="Q53" s="18"/>
    </row>
    <row r="54" spans="1:17" ht="12.75" x14ac:dyDescent="0.2">
      <c r="A54" s="19" t="s">
        <v>965</v>
      </c>
      <c r="B54" s="19" t="s">
        <v>966</v>
      </c>
      <c r="C54" s="18" t="s">
        <v>961</v>
      </c>
      <c r="D54" s="18" t="s">
        <v>932</v>
      </c>
      <c r="E54" s="18" t="s">
        <v>738</v>
      </c>
      <c r="F54" s="19" t="s">
        <v>739</v>
      </c>
      <c r="G54" s="18" t="s">
        <v>933</v>
      </c>
      <c r="H54" s="18" t="s">
        <v>577</v>
      </c>
      <c r="I54" s="18" t="s">
        <v>3585</v>
      </c>
      <c r="J54" s="18" t="s">
        <v>962</v>
      </c>
      <c r="K54" s="18" t="s">
        <v>963</v>
      </c>
      <c r="L54" s="18" t="s">
        <v>964</v>
      </c>
      <c r="M54" s="18" t="b">
        <v>1</v>
      </c>
      <c r="N54" s="18">
        <v>31</v>
      </c>
      <c r="O54" s="18" t="s">
        <v>738</v>
      </c>
      <c r="P54" s="19" t="s">
        <v>739</v>
      </c>
    </row>
    <row r="55" spans="1:17" ht="12.75" x14ac:dyDescent="0.2">
      <c r="A55" s="18" t="s">
        <v>967</v>
      </c>
      <c r="B55" s="18" t="s">
        <v>968</v>
      </c>
      <c r="C55" s="18" t="s">
        <v>968</v>
      </c>
      <c r="D55" s="18" t="s">
        <v>932</v>
      </c>
      <c r="E55" s="18" t="s">
        <v>743</v>
      </c>
      <c r="F55" s="19" t="s">
        <v>739</v>
      </c>
      <c r="G55" s="18" t="s">
        <v>933</v>
      </c>
      <c r="H55" s="18" t="s">
        <v>578</v>
      </c>
      <c r="I55" s="18" t="s">
        <v>3586</v>
      </c>
      <c r="J55" s="18" t="s">
        <v>579</v>
      </c>
      <c r="K55" s="18" t="s">
        <v>969</v>
      </c>
      <c r="L55" s="18" t="s">
        <v>8</v>
      </c>
      <c r="M55" s="18" t="b">
        <v>0</v>
      </c>
      <c r="N55" s="18">
        <v>32</v>
      </c>
      <c r="O55" s="18" t="s">
        <v>743</v>
      </c>
      <c r="P55" s="19" t="s">
        <v>739</v>
      </c>
    </row>
    <row r="56" spans="1:17" ht="12.75" x14ac:dyDescent="0.2">
      <c r="A56" s="18" t="s">
        <v>970</v>
      </c>
      <c r="B56" s="18" t="s">
        <v>971</v>
      </c>
      <c r="C56" s="18" t="s">
        <v>971</v>
      </c>
      <c r="D56" s="18" t="s">
        <v>932</v>
      </c>
      <c r="E56" s="18" t="s">
        <v>738</v>
      </c>
      <c r="F56" s="19" t="s">
        <v>739</v>
      </c>
      <c r="G56" s="18" t="s">
        <v>933</v>
      </c>
      <c r="H56" s="18" t="s">
        <v>972</v>
      </c>
      <c r="I56" s="18" t="s">
        <v>3585</v>
      </c>
      <c r="J56" s="18" t="s">
        <v>935</v>
      </c>
      <c r="K56" s="18" t="s">
        <v>973</v>
      </c>
      <c r="L56" s="18" t="s">
        <v>974</v>
      </c>
      <c r="M56" s="18" t="b">
        <v>1</v>
      </c>
      <c r="N56" s="18">
        <v>33</v>
      </c>
      <c r="O56" s="18" t="s">
        <v>738</v>
      </c>
      <c r="P56" s="19" t="s">
        <v>739</v>
      </c>
    </row>
    <row r="57" spans="1:17" ht="12.75" x14ac:dyDescent="0.2">
      <c r="A57" s="18" t="s">
        <v>975</v>
      </c>
      <c r="B57" s="18" t="s">
        <v>63</v>
      </c>
      <c r="C57" s="18" t="s">
        <v>976</v>
      </c>
      <c r="D57" s="18" t="s">
        <v>977</v>
      </c>
      <c r="E57" s="18" t="s">
        <v>686</v>
      </c>
      <c r="F57" s="19" t="s">
        <v>655</v>
      </c>
      <c r="G57" s="18" t="s">
        <v>978</v>
      </c>
      <c r="H57" s="18" t="s">
        <v>62</v>
      </c>
      <c r="I57" s="18" t="s">
        <v>3587</v>
      </c>
      <c r="J57" s="18" t="s">
        <v>63</v>
      </c>
      <c r="K57" s="18" t="s">
        <v>797</v>
      </c>
      <c r="L57" s="18" t="s">
        <v>798</v>
      </c>
      <c r="M57" s="18" t="b">
        <v>0</v>
      </c>
      <c r="N57" s="18">
        <v>436</v>
      </c>
      <c r="O57" s="18" t="s">
        <v>686</v>
      </c>
      <c r="P57" s="19" t="s">
        <v>655</v>
      </c>
    </row>
    <row r="58" spans="1:17" ht="12.75" x14ac:dyDescent="0.2">
      <c r="A58" s="18" t="s">
        <v>979</v>
      </c>
      <c r="B58" s="18" t="s">
        <v>70</v>
      </c>
      <c r="C58" s="18" t="s">
        <v>980</v>
      </c>
      <c r="D58" s="18" t="s">
        <v>977</v>
      </c>
      <c r="E58" s="18" t="s">
        <v>653</v>
      </c>
      <c r="F58" s="19" t="s">
        <v>655</v>
      </c>
      <c r="G58" s="18" t="s">
        <v>978</v>
      </c>
      <c r="H58" s="18" t="s">
        <v>64</v>
      </c>
      <c r="I58" s="18" t="s">
        <v>3588</v>
      </c>
      <c r="J58" s="18" t="s">
        <v>65</v>
      </c>
      <c r="K58" s="18" t="s">
        <v>808</v>
      </c>
      <c r="L58" s="18" t="s">
        <v>809</v>
      </c>
      <c r="M58" s="18" t="b">
        <v>1</v>
      </c>
      <c r="N58" s="18">
        <v>437</v>
      </c>
      <c r="O58" s="18" t="s">
        <v>653</v>
      </c>
      <c r="P58" s="19" t="s">
        <v>655</v>
      </c>
    </row>
    <row r="59" spans="1:17" ht="12.75" x14ac:dyDescent="0.2">
      <c r="A59" s="18" t="s">
        <v>981</v>
      </c>
      <c r="B59" s="18" t="s">
        <v>982</v>
      </c>
      <c r="C59" s="18" t="s">
        <v>983</v>
      </c>
      <c r="D59" s="18" t="s">
        <v>977</v>
      </c>
      <c r="E59" s="18" t="s">
        <v>724</v>
      </c>
      <c r="F59" s="19" t="s">
        <v>714</v>
      </c>
      <c r="G59" s="18" t="s">
        <v>978</v>
      </c>
      <c r="H59" s="18" t="s">
        <v>66</v>
      </c>
      <c r="I59" s="18" t="s">
        <v>3589</v>
      </c>
      <c r="J59" s="18" t="s">
        <v>984</v>
      </c>
      <c r="K59" s="18" t="s">
        <v>985</v>
      </c>
      <c r="L59" s="18" t="s">
        <v>666</v>
      </c>
      <c r="M59" s="18" t="b">
        <v>0</v>
      </c>
      <c r="N59" s="18">
        <v>34</v>
      </c>
      <c r="O59" s="18" t="s">
        <v>724</v>
      </c>
      <c r="P59" s="19" t="s">
        <v>714</v>
      </c>
    </row>
    <row r="60" spans="1:17" ht="12.75" x14ac:dyDescent="0.2">
      <c r="A60" s="18" t="s">
        <v>986</v>
      </c>
      <c r="B60" s="18" t="s">
        <v>987</v>
      </c>
      <c r="C60" s="18" t="s">
        <v>988</v>
      </c>
      <c r="D60" s="18" t="s">
        <v>977</v>
      </c>
      <c r="E60" s="18" t="s">
        <v>724</v>
      </c>
      <c r="F60" s="19" t="s">
        <v>714</v>
      </c>
      <c r="G60" s="18" t="s">
        <v>978</v>
      </c>
      <c r="H60" s="18" t="s">
        <v>66</v>
      </c>
      <c r="I60" s="18" t="s">
        <v>3589</v>
      </c>
      <c r="J60" s="18" t="s">
        <v>984</v>
      </c>
      <c r="K60" s="18" t="s">
        <v>985</v>
      </c>
      <c r="L60" s="18" t="s">
        <v>666</v>
      </c>
      <c r="M60" s="18" t="b">
        <v>0</v>
      </c>
      <c r="N60" s="18">
        <v>35</v>
      </c>
      <c r="O60" s="18" t="s">
        <v>724</v>
      </c>
      <c r="P60" s="19" t="s">
        <v>714</v>
      </c>
    </row>
    <row r="61" spans="1:17" ht="12.75" x14ac:dyDescent="0.2">
      <c r="A61" s="18" t="s">
        <v>989</v>
      </c>
      <c r="B61" s="18" t="s">
        <v>990</v>
      </c>
      <c r="C61" s="18" t="s">
        <v>991</v>
      </c>
      <c r="D61" s="18" t="s">
        <v>977</v>
      </c>
      <c r="E61" s="18" t="s">
        <v>724</v>
      </c>
      <c r="F61" s="19" t="s">
        <v>714</v>
      </c>
      <c r="G61" s="18" t="s">
        <v>978</v>
      </c>
      <c r="H61" s="18" t="s">
        <v>66</v>
      </c>
      <c r="I61" s="18" t="s">
        <v>3589</v>
      </c>
      <c r="J61" s="18" t="s">
        <v>984</v>
      </c>
      <c r="K61" s="18" t="s">
        <v>985</v>
      </c>
      <c r="L61" s="18" t="s">
        <v>666</v>
      </c>
      <c r="M61" s="18" t="b">
        <v>0</v>
      </c>
      <c r="N61" s="18">
        <v>36</v>
      </c>
      <c r="O61" s="18" t="s">
        <v>724</v>
      </c>
      <c r="P61" s="19" t="s">
        <v>714</v>
      </c>
    </row>
    <row r="62" spans="1:17" ht="12.75" x14ac:dyDescent="0.2">
      <c r="A62" s="22" t="s">
        <v>992</v>
      </c>
      <c r="B62" s="22" t="s">
        <v>993</v>
      </c>
      <c r="C62" s="22" t="s">
        <v>994</v>
      </c>
      <c r="D62" s="18" t="s">
        <v>977</v>
      </c>
      <c r="E62" s="18" t="s">
        <v>724</v>
      </c>
      <c r="F62" s="19" t="s">
        <v>714</v>
      </c>
      <c r="G62" s="18" t="s">
        <v>978</v>
      </c>
      <c r="H62" s="18" t="s">
        <v>66</v>
      </c>
      <c r="I62" s="18" t="s">
        <v>3589</v>
      </c>
      <c r="J62" s="18" t="s">
        <v>984</v>
      </c>
      <c r="K62" s="18" t="s">
        <v>985</v>
      </c>
      <c r="L62" s="18" t="s">
        <v>666</v>
      </c>
      <c r="M62" s="18" t="b">
        <v>0</v>
      </c>
      <c r="N62" s="18">
        <v>37</v>
      </c>
      <c r="O62" s="18" t="s">
        <v>724</v>
      </c>
      <c r="P62" s="19" t="s">
        <v>714</v>
      </c>
      <c r="Q62" s="22"/>
    </row>
    <row r="63" spans="1:17" s="22" customFormat="1" ht="12.75" x14ac:dyDescent="0.2">
      <c r="A63" s="18" t="s">
        <v>995</v>
      </c>
      <c r="B63" s="18" t="s">
        <v>996</v>
      </c>
      <c r="C63" s="18" t="s">
        <v>997</v>
      </c>
      <c r="D63" s="18" t="s">
        <v>977</v>
      </c>
      <c r="E63" s="18" t="s">
        <v>722</v>
      </c>
      <c r="F63" s="19" t="s">
        <v>714</v>
      </c>
      <c r="G63" s="18" t="s">
        <v>978</v>
      </c>
      <c r="H63" s="18" t="s">
        <v>67</v>
      </c>
      <c r="I63" s="18" t="s">
        <v>3590</v>
      </c>
      <c r="J63" s="18" t="s">
        <v>68</v>
      </c>
      <c r="K63" s="18" t="s">
        <v>998</v>
      </c>
      <c r="L63" s="18" t="s">
        <v>8</v>
      </c>
      <c r="M63" s="18" t="b">
        <v>0</v>
      </c>
      <c r="N63" s="18">
        <v>38</v>
      </c>
      <c r="O63" s="18" t="s">
        <v>722</v>
      </c>
      <c r="P63" s="19" t="s">
        <v>714</v>
      </c>
      <c r="Q63" s="18"/>
    </row>
    <row r="64" spans="1:17" ht="12.75" x14ac:dyDescent="0.2">
      <c r="A64" s="18" t="s">
        <v>999</v>
      </c>
      <c r="B64" s="18" t="s">
        <v>1000</v>
      </c>
      <c r="C64" s="18" t="s">
        <v>1001</v>
      </c>
      <c r="D64" s="18" t="s">
        <v>977</v>
      </c>
      <c r="E64" s="18" t="s">
        <v>720</v>
      </c>
      <c r="F64" s="19" t="s">
        <v>714</v>
      </c>
      <c r="G64" s="18" t="s">
        <v>978</v>
      </c>
      <c r="H64" s="18" t="s">
        <v>69</v>
      </c>
      <c r="I64" s="18" t="s">
        <v>3591</v>
      </c>
      <c r="J64" s="18" t="s">
        <v>70</v>
      </c>
      <c r="K64" s="18" t="s">
        <v>874</v>
      </c>
      <c r="L64" s="19" t="s">
        <v>875</v>
      </c>
      <c r="M64" s="18" t="b">
        <v>1</v>
      </c>
      <c r="N64" s="18">
        <v>39</v>
      </c>
      <c r="O64" s="18" t="s">
        <v>720</v>
      </c>
      <c r="P64" s="19" t="s">
        <v>714</v>
      </c>
    </row>
    <row r="65" spans="1:17" ht="12.75" x14ac:dyDescent="0.2">
      <c r="A65" s="22" t="s">
        <v>1002</v>
      </c>
      <c r="B65" s="22" t="s">
        <v>1003</v>
      </c>
      <c r="C65" s="22" t="s">
        <v>1004</v>
      </c>
      <c r="D65" s="18" t="s">
        <v>977</v>
      </c>
      <c r="E65" s="18" t="s">
        <v>720</v>
      </c>
      <c r="F65" s="19" t="s">
        <v>714</v>
      </c>
      <c r="G65" s="18" t="s">
        <v>978</v>
      </c>
      <c r="H65" s="18" t="s">
        <v>69</v>
      </c>
      <c r="I65" s="18" t="s">
        <v>3591</v>
      </c>
      <c r="J65" s="18" t="s">
        <v>70</v>
      </c>
      <c r="K65" s="18" t="s">
        <v>874</v>
      </c>
      <c r="L65" s="19" t="s">
        <v>875</v>
      </c>
      <c r="M65" s="18" t="b">
        <v>1</v>
      </c>
      <c r="N65" s="18">
        <v>40</v>
      </c>
      <c r="O65" s="18" t="s">
        <v>720</v>
      </c>
      <c r="P65" s="19" t="s">
        <v>714</v>
      </c>
      <c r="Q65" s="22"/>
    </row>
    <row r="66" spans="1:17" s="22" customFormat="1" ht="12.75" x14ac:dyDescent="0.2">
      <c r="A66" s="18" t="s">
        <v>1005</v>
      </c>
      <c r="B66" s="18" t="s">
        <v>1006</v>
      </c>
      <c r="C66" s="18" t="s">
        <v>1006</v>
      </c>
      <c r="D66" s="18" t="s">
        <v>977</v>
      </c>
      <c r="E66" s="18" t="s">
        <v>757</v>
      </c>
      <c r="F66" s="19" t="s">
        <v>739</v>
      </c>
      <c r="G66" s="18" t="s">
        <v>978</v>
      </c>
      <c r="H66" s="18" t="s">
        <v>1007</v>
      </c>
      <c r="I66" s="18" t="s">
        <v>3592</v>
      </c>
      <c r="J66" s="18" t="s">
        <v>1008</v>
      </c>
      <c r="K66" s="18" t="s">
        <v>914</v>
      </c>
      <c r="L66" s="18" t="s">
        <v>717</v>
      </c>
      <c r="M66" s="18" t="b">
        <v>0</v>
      </c>
      <c r="N66" s="18">
        <v>41</v>
      </c>
      <c r="O66" s="18" t="s">
        <v>757</v>
      </c>
      <c r="P66" s="19" t="s">
        <v>739</v>
      </c>
      <c r="Q66" s="18"/>
    </row>
    <row r="67" spans="1:17" ht="12.75" x14ac:dyDescent="0.2">
      <c r="A67" s="18" t="s">
        <v>1009</v>
      </c>
      <c r="B67" s="18" t="s">
        <v>1010</v>
      </c>
      <c r="C67" s="18" t="s">
        <v>1011</v>
      </c>
      <c r="D67" s="18" t="s">
        <v>1012</v>
      </c>
      <c r="E67" s="18" t="s">
        <v>669</v>
      </c>
      <c r="F67" s="19" t="s">
        <v>655</v>
      </c>
      <c r="G67" s="18" t="s">
        <v>1013</v>
      </c>
      <c r="H67" s="18" t="s">
        <v>71</v>
      </c>
      <c r="I67" s="18" t="s">
        <v>3593</v>
      </c>
      <c r="J67" s="18" t="s">
        <v>1014</v>
      </c>
      <c r="K67" s="18" t="s">
        <v>785</v>
      </c>
      <c r="L67" s="18" t="s">
        <v>666</v>
      </c>
      <c r="M67" s="18" t="b">
        <v>0</v>
      </c>
      <c r="N67" s="18">
        <v>438</v>
      </c>
      <c r="O67" s="18" t="s">
        <v>669</v>
      </c>
      <c r="P67" s="19" t="s">
        <v>655</v>
      </c>
    </row>
    <row r="68" spans="1:17" ht="12.75" x14ac:dyDescent="0.2">
      <c r="A68" s="18" t="s">
        <v>1015</v>
      </c>
      <c r="B68" s="18" t="s">
        <v>1016</v>
      </c>
      <c r="C68" s="18" t="s">
        <v>1017</v>
      </c>
      <c r="D68" s="18" t="s">
        <v>1012</v>
      </c>
      <c r="E68" s="18" t="s">
        <v>669</v>
      </c>
      <c r="F68" s="19" t="s">
        <v>655</v>
      </c>
      <c r="G68" s="18" t="s">
        <v>1013</v>
      </c>
      <c r="H68" s="18" t="s">
        <v>71</v>
      </c>
      <c r="I68" s="18" t="s">
        <v>3593</v>
      </c>
      <c r="J68" s="18" t="s">
        <v>1014</v>
      </c>
      <c r="K68" s="18" t="s">
        <v>785</v>
      </c>
      <c r="L68" s="18" t="s">
        <v>666</v>
      </c>
      <c r="M68" s="18" t="b">
        <v>0</v>
      </c>
      <c r="N68" s="18">
        <v>439</v>
      </c>
      <c r="O68" s="18" t="s">
        <v>669</v>
      </c>
      <c r="P68" s="19" t="s">
        <v>655</v>
      </c>
    </row>
    <row r="69" spans="1:17" ht="12.75" x14ac:dyDescent="0.2">
      <c r="A69" s="23" t="s">
        <v>1018</v>
      </c>
      <c r="B69" s="18" t="s">
        <v>1019</v>
      </c>
      <c r="C69" s="18" t="s">
        <v>1020</v>
      </c>
      <c r="D69" s="18" t="s">
        <v>1012</v>
      </c>
      <c r="E69" s="18" t="s">
        <v>669</v>
      </c>
      <c r="F69" s="19" t="s">
        <v>655</v>
      </c>
      <c r="G69" s="18" t="s">
        <v>1013</v>
      </c>
      <c r="H69" s="18" t="s">
        <v>71</v>
      </c>
      <c r="I69" s="18" t="s">
        <v>3593</v>
      </c>
      <c r="J69" s="18" t="s">
        <v>1014</v>
      </c>
      <c r="K69" s="18" t="s">
        <v>785</v>
      </c>
      <c r="L69" s="18" t="s">
        <v>666</v>
      </c>
      <c r="M69" s="18" t="b">
        <v>0</v>
      </c>
      <c r="N69" s="18">
        <v>440</v>
      </c>
      <c r="O69" s="18" t="s">
        <v>669</v>
      </c>
      <c r="P69" s="19" t="s">
        <v>655</v>
      </c>
    </row>
    <row r="70" spans="1:17" ht="12.75" x14ac:dyDescent="0.2">
      <c r="A70" s="23" t="s">
        <v>1021</v>
      </c>
      <c r="B70" s="18" t="s">
        <v>1022</v>
      </c>
      <c r="C70" s="18" t="s">
        <v>1023</v>
      </c>
      <c r="D70" s="18" t="s">
        <v>1012</v>
      </c>
      <c r="E70" s="18" t="s">
        <v>669</v>
      </c>
      <c r="F70" s="19" t="s">
        <v>655</v>
      </c>
      <c r="G70" s="18" t="s">
        <v>1013</v>
      </c>
      <c r="H70" s="18" t="s">
        <v>71</v>
      </c>
      <c r="I70" s="18" t="s">
        <v>3593</v>
      </c>
      <c r="J70" s="18" t="s">
        <v>1014</v>
      </c>
      <c r="K70" s="18" t="s">
        <v>785</v>
      </c>
      <c r="L70" s="18" t="s">
        <v>666</v>
      </c>
      <c r="M70" s="18" t="b">
        <v>0</v>
      </c>
      <c r="N70" s="18">
        <v>441</v>
      </c>
      <c r="O70" s="18" t="s">
        <v>669</v>
      </c>
      <c r="P70" s="19" t="s">
        <v>655</v>
      </c>
    </row>
    <row r="71" spans="1:17" ht="12.75" x14ac:dyDescent="0.2">
      <c r="A71" s="23" t="s">
        <v>1024</v>
      </c>
      <c r="B71" s="18" t="s">
        <v>1025</v>
      </c>
      <c r="C71" s="18" t="s">
        <v>1026</v>
      </c>
      <c r="D71" s="18" t="s">
        <v>1012</v>
      </c>
      <c r="E71" s="18" t="s">
        <v>669</v>
      </c>
      <c r="F71" s="19" t="s">
        <v>655</v>
      </c>
      <c r="G71" s="18" t="s">
        <v>1013</v>
      </c>
      <c r="H71" s="18" t="s">
        <v>71</v>
      </c>
      <c r="I71" s="18" t="s">
        <v>3593</v>
      </c>
      <c r="J71" s="18" t="s">
        <v>1014</v>
      </c>
      <c r="K71" s="18" t="s">
        <v>785</v>
      </c>
      <c r="L71" s="18" t="s">
        <v>666</v>
      </c>
      <c r="M71" s="18" t="b">
        <v>0</v>
      </c>
      <c r="N71" s="18">
        <v>442</v>
      </c>
      <c r="O71" s="18" t="s">
        <v>669</v>
      </c>
      <c r="P71" s="19" t="s">
        <v>655</v>
      </c>
    </row>
    <row r="72" spans="1:17" ht="12.75" x14ac:dyDescent="0.2">
      <c r="A72" s="23" t="s">
        <v>1027</v>
      </c>
      <c r="B72" s="18" t="s">
        <v>1028</v>
      </c>
      <c r="C72" s="18" t="s">
        <v>1029</v>
      </c>
      <c r="D72" s="18" t="s">
        <v>1012</v>
      </c>
      <c r="E72" s="18" t="s">
        <v>669</v>
      </c>
      <c r="F72" s="19" t="s">
        <v>655</v>
      </c>
      <c r="G72" s="18" t="s">
        <v>1013</v>
      </c>
      <c r="H72" s="18" t="s">
        <v>71</v>
      </c>
      <c r="I72" s="18" t="s">
        <v>3593</v>
      </c>
      <c r="J72" s="18" t="s">
        <v>1014</v>
      </c>
      <c r="K72" s="18" t="s">
        <v>785</v>
      </c>
      <c r="L72" s="18" t="s">
        <v>666</v>
      </c>
      <c r="M72" s="18" t="b">
        <v>0</v>
      </c>
      <c r="N72" s="18">
        <v>443</v>
      </c>
      <c r="O72" s="18" t="s">
        <v>669</v>
      </c>
      <c r="P72" s="19" t="s">
        <v>655</v>
      </c>
    </row>
    <row r="73" spans="1:17" ht="12.75" x14ac:dyDescent="0.2">
      <c r="A73" s="18" t="s">
        <v>1030</v>
      </c>
      <c r="B73" s="18" t="s">
        <v>73</v>
      </c>
      <c r="C73" s="18" t="s">
        <v>1031</v>
      </c>
      <c r="D73" s="18" t="s">
        <v>1012</v>
      </c>
      <c r="E73" s="18" t="s">
        <v>686</v>
      </c>
      <c r="F73" s="19" t="s">
        <v>655</v>
      </c>
      <c r="G73" s="18" t="s">
        <v>1013</v>
      </c>
      <c r="H73" s="18" t="s">
        <v>72</v>
      </c>
      <c r="I73" s="18" t="s">
        <v>3594</v>
      </c>
      <c r="J73" s="18" t="s">
        <v>73</v>
      </c>
      <c r="K73" s="18" t="s">
        <v>797</v>
      </c>
      <c r="L73" s="18" t="s">
        <v>798</v>
      </c>
      <c r="M73" s="18" t="b">
        <v>0</v>
      </c>
      <c r="N73" s="18">
        <v>444</v>
      </c>
      <c r="O73" s="18" t="s">
        <v>686</v>
      </c>
      <c r="P73" s="19" t="s">
        <v>655</v>
      </c>
    </row>
    <row r="74" spans="1:17" ht="12.75" x14ac:dyDescent="0.2">
      <c r="A74" s="18" t="s">
        <v>1032</v>
      </c>
      <c r="B74" s="18" t="s">
        <v>1033</v>
      </c>
      <c r="C74" s="18" t="s">
        <v>1033</v>
      </c>
      <c r="D74" s="18" t="s">
        <v>1012</v>
      </c>
      <c r="E74" s="18" t="s">
        <v>660</v>
      </c>
      <c r="F74" s="19" t="s">
        <v>655</v>
      </c>
      <c r="G74" s="18" t="s">
        <v>1013</v>
      </c>
      <c r="H74" s="18" t="s">
        <v>74</v>
      </c>
      <c r="I74" s="18" t="s">
        <v>3595</v>
      </c>
      <c r="J74" s="18" t="s">
        <v>75</v>
      </c>
      <c r="K74" s="18" t="s">
        <v>801</v>
      </c>
      <c r="L74" s="18" t="s">
        <v>8</v>
      </c>
      <c r="M74" s="18" t="b">
        <v>0</v>
      </c>
      <c r="N74" s="18">
        <v>445</v>
      </c>
      <c r="O74" s="18" t="s">
        <v>660</v>
      </c>
      <c r="P74" s="19" t="s">
        <v>655</v>
      </c>
    </row>
    <row r="75" spans="1:17" ht="12.75" x14ac:dyDescent="0.2">
      <c r="A75" s="18" t="s">
        <v>1034</v>
      </c>
      <c r="B75" s="18" t="s">
        <v>75</v>
      </c>
      <c r="C75" s="18" t="s">
        <v>1035</v>
      </c>
      <c r="D75" s="18" t="s">
        <v>1012</v>
      </c>
      <c r="E75" s="18" t="s">
        <v>660</v>
      </c>
      <c r="F75" s="19" t="s">
        <v>655</v>
      </c>
      <c r="G75" s="18" t="s">
        <v>1013</v>
      </c>
      <c r="H75" s="18" t="s">
        <v>74</v>
      </c>
      <c r="I75" s="18" t="s">
        <v>3595</v>
      </c>
      <c r="J75" s="18" t="s">
        <v>75</v>
      </c>
      <c r="K75" s="18" t="s">
        <v>801</v>
      </c>
      <c r="L75" s="18" t="s">
        <v>8</v>
      </c>
      <c r="M75" s="18" t="b">
        <v>0</v>
      </c>
      <c r="N75" s="18">
        <v>446</v>
      </c>
      <c r="O75" s="18" t="s">
        <v>660</v>
      </c>
      <c r="P75" s="19" t="s">
        <v>655</v>
      </c>
    </row>
    <row r="76" spans="1:17" ht="12.75" x14ac:dyDescent="0.2">
      <c r="A76" s="18" t="s">
        <v>1036</v>
      </c>
      <c r="B76" s="18" t="s">
        <v>1037</v>
      </c>
      <c r="C76" s="18" t="s">
        <v>1038</v>
      </c>
      <c r="D76" s="18" t="s">
        <v>1012</v>
      </c>
      <c r="E76" s="18" t="s">
        <v>653</v>
      </c>
      <c r="F76" s="19" t="s">
        <v>655</v>
      </c>
      <c r="G76" s="18" t="s">
        <v>1013</v>
      </c>
      <c r="H76" s="18" t="s">
        <v>76</v>
      </c>
      <c r="I76" s="18" t="s">
        <v>3596</v>
      </c>
      <c r="J76" s="18" t="s">
        <v>77</v>
      </c>
      <c r="K76" s="18" t="s">
        <v>808</v>
      </c>
      <c r="L76" s="18" t="s">
        <v>809</v>
      </c>
      <c r="M76" s="18" t="b">
        <v>1</v>
      </c>
      <c r="N76" s="18">
        <v>447</v>
      </c>
      <c r="O76" s="18" t="s">
        <v>653</v>
      </c>
      <c r="P76" s="19" t="s">
        <v>655</v>
      </c>
    </row>
    <row r="77" spans="1:17" ht="12.75" x14ac:dyDescent="0.2">
      <c r="A77" s="18" t="s">
        <v>1039</v>
      </c>
      <c r="B77" s="18" t="s">
        <v>1040</v>
      </c>
      <c r="C77" s="18" t="s">
        <v>1041</v>
      </c>
      <c r="D77" s="18" t="s">
        <v>1012</v>
      </c>
      <c r="E77" s="18" t="s">
        <v>732</v>
      </c>
      <c r="F77" s="19" t="s">
        <v>714</v>
      </c>
      <c r="G77" s="18" t="s">
        <v>1013</v>
      </c>
      <c r="H77" s="18" t="s">
        <v>78</v>
      </c>
      <c r="I77" s="18" t="s">
        <v>3597</v>
      </c>
      <c r="J77" s="18" t="s">
        <v>79</v>
      </c>
      <c r="K77" s="18" t="s">
        <v>824</v>
      </c>
      <c r="L77" s="18" t="s">
        <v>825</v>
      </c>
      <c r="M77" s="18" t="b">
        <v>0</v>
      </c>
      <c r="N77" s="18">
        <v>42</v>
      </c>
      <c r="O77" s="18" t="s">
        <v>732</v>
      </c>
      <c r="P77" s="19" t="s">
        <v>714</v>
      </c>
    </row>
    <row r="78" spans="1:17" ht="12.75" x14ac:dyDescent="0.2">
      <c r="A78" s="19" t="s">
        <v>1042</v>
      </c>
      <c r="B78" s="19" t="s">
        <v>1043</v>
      </c>
      <c r="C78" s="18" t="s">
        <v>1041</v>
      </c>
      <c r="D78" s="18" t="s">
        <v>1012</v>
      </c>
      <c r="E78" s="18" t="s">
        <v>732</v>
      </c>
      <c r="F78" s="19" t="s">
        <v>714</v>
      </c>
      <c r="G78" s="18" t="s">
        <v>1013</v>
      </c>
      <c r="H78" s="18" t="s">
        <v>78</v>
      </c>
      <c r="I78" s="18" t="s">
        <v>3597</v>
      </c>
      <c r="J78" s="18" t="s">
        <v>79</v>
      </c>
      <c r="K78" s="18" t="s">
        <v>824</v>
      </c>
      <c r="L78" s="18" t="s">
        <v>825</v>
      </c>
      <c r="M78" s="18" t="b">
        <v>0</v>
      </c>
      <c r="N78" s="18">
        <v>42</v>
      </c>
      <c r="O78" s="18" t="s">
        <v>732</v>
      </c>
      <c r="P78" s="19" t="s">
        <v>714</v>
      </c>
    </row>
    <row r="79" spans="1:17" ht="12.75" x14ac:dyDescent="0.2">
      <c r="A79" s="18" t="s">
        <v>1044</v>
      </c>
      <c r="B79" s="18" t="s">
        <v>1045</v>
      </c>
      <c r="C79" s="18" t="s">
        <v>1046</v>
      </c>
      <c r="D79" s="18" t="s">
        <v>1012</v>
      </c>
      <c r="E79" s="18" t="s">
        <v>724</v>
      </c>
      <c r="F79" s="19" t="s">
        <v>714</v>
      </c>
      <c r="G79" s="18" t="s">
        <v>1013</v>
      </c>
      <c r="H79" s="18" t="s">
        <v>1047</v>
      </c>
      <c r="I79" s="18" t="s">
        <v>3598</v>
      </c>
      <c r="J79" s="18" t="s">
        <v>1014</v>
      </c>
      <c r="K79" s="18" t="s">
        <v>1048</v>
      </c>
      <c r="L79" s="18" t="s">
        <v>666</v>
      </c>
      <c r="M79" s="18" t="b">
        <v>0</v>
      </c>
      <c r="N79" s="18">
        <v>44</v>
      </c>
      <c r="O79" s="18" t="s">
        <v>724</v>
      </c>
      <c r="P79" s="19" t="s">
        <v>714</v>
      </c>
    </row>
    <row r="80" spans="1:17" ht="12.75" x14ac:dyDescent="0.2">
      <c r="A80" s="22" t="s">
        <v>1049</v>
      </c>
      <c r="B80" s="22" t="s">
        <v>1050</v>
      </c>
      <c r="C80" s="22" t="s">
        <v>1051</v>
      </c>
      <c r="D80" s="18" t="s">
        <v>1012</v>
      </c>
      <c r="E80" s="18" t="s">
        <v>724</v>
      </c>
      <c r="F80" s="19" t="s">
        <v>714</v>
      </c>
      <c r="G80" s="18" t="s">
        <v>1013</v>
      </c>
      <c r="H80" s="18" t="s">
        <v>1047</v>
      </c>
      <c r="I80" s="18" t="s">
        <v>3598</v>
      </c>
      <c r="J80" s="18" t="s">
        <v>1014</v>
      </c>
      <c r="K80" s="18" t="s">
        <v>1048</v>
      </c>
      <c r="L80" s="18" t="s">
        <v>666</v>
      </c>
      <c r="M80" s="18" t="b">
        <v>0</v>
      </c>
      <c r="N80" s="18">
        <v>45</v>
      </c>
      <c r="O80" s="18" t="s">
        <v>724</v>
      </c>
      <c r="P80" s="19" t="s">
        <v>714</v>
      </c>
      <c r="Q80" s="22"/>
    </row>
    <row r="81" spans="1:17" s="22" customFormat="1" ht="12.75" x14ac:dyDescent="0.2">
      <c r="A81" s="22" t="s">
        <v>1052</v>
      </c>
      <c r="B81" s="22" t="s">
        <v>1040</v>
      </c>
      <c r="C81" s="22" t="s">
        <v>1041</v>
      </c>
      <c r="D81" s="18" t="s">
        <v>1012</v>
      </c>
      <c r="E81" s="18" t="s">
        <v>724</v>
      </c>
      <c r="F81" s="19" t="s">
        <v>714</v>
      </c>
      <c r="G81" s="18" t="s">
        <v>1013</v>
      </c>
      <c r="H81" s="18" t="s">
        <v>1047</v>
      </c>
      <c r="I81" s="18" t="s">
        <v>3598</v>
      </c>
      <c r="J81" s="18" t="s">
        <v>1014</v>
      </c>
      <c r="K81" s="18" t="s">
        <v>1048</v>
      </c>
      <c r="L81" s="18" t="s">
        <v>666</v>
      </c>
      <c r="M81" s="18" t="b">
        <v>0</v>
      </c>
      <c r="N81" s="18">
        <v>46</v>
      </c>
      <c r="O81" s="18" t="s">
        <v>724</v>
      </c>
      <c r="P81" s="19" t="s">
        <v>714</v>
      </c>
    </row>
    <row r="82" spans="1:17" s="22" customFormat="1" ht="12.75" x14ac:dyDescent="0.2">
      <c r="A82" s="22" t="s">
        <v>1053</v>
      </c>
      <c r="B82" s="22" t="s">
        <v>1054</v>
      </c>
      <c r="C82" s="22" t="s">
        <v>1055</v>
      </c>
      <c r="D82" s="18" t="s">
        <v>1012</v>
      </c>
      <c r="E82" s="18" t="s">
        <v>724</v>
      </c>
      <c r="F82" s="19" t="s">
        <v>714</v>
      </c>
      <c r="G82" s="18" t="s">
        <v>1013</v>
      </c>
      <c r="H82" s="18" t="s">
        <v>1047</v>
      </c>
      <c r="I82" s="18" t="s">
        <v>3598</v>
      </c>
      <c r="J82" s="18" t="s">
        <v>1014</v>
      </c>
      <c r="K82" s="18" t="s">
        <v>1048</v>
      </c>
      <c r="L82" s="18" t="s">
        <v>666</v>
      </c>
      <c r="M82" s="18" t="b">
        <v>0</v>
      </c>
      <c r="N82" s="18">
        <v>47</v>
      </c>
      <c r="O82" s="18" t="s">
        <v>724</v>
      </c>
      <c r="P82" s="19" t="s">
        <v>714</v>
      </c>
    </row>
    <row r="83" spans="1:17" s="22" customFormat="1" ht="12.75" x14ac:dyDescent="0.2">
      <c r="A83" s="18" t="s">
        <v>1056</v>
      </c>
      <c r="B83" s="18" t="s">
        <v>1057</v>
      </c>
      <c r="C83" s="18" t="s">
        <v>1058</v>
      </c>
      <c r="D83" s="18" t="s">
        <v>1059</v>
      </c>
      <c r="E83" s="18" t="s">
        <v>669</v>
      </c>
      <c r="F83" s="19" t="s">
        <v>655</v>
      </c>
      <c r="G83" s="18" t="s">
        <v>1060</v>
      </c>
      <c r="H83" s="18" t="s">
        <v>80</v>
      </c>
      <c r="I83" s="18" t="s">
        <v>3599</v>
      </c>
      <c r="J83" s="18" t="s">
        <v>1061</v>
      </c>
      <c r="K83" s="18" t="s">
        <v>785</v>
      </c>
      <c r="L83" s="18" t="s">
        <v>666</v>
      </c>
      <c r="M83" s="18" t="b">
        <v>0</v>
      </c>
      <c r="N83" s="18">
        <v>448</v>
      </c>
      <c r="O83" s="18" t="s">
        <v>669</v>
      </c>
      <c r="P83" s="19" t="s">
        <v>655</v>
      </c>
      <c r="Q83" s="18"/>
    </row>
    <row r="84" spans="1:17" ht="12.75" x14ac:dyDescent="0.2">
      <c r="A84" s="18" t="s">
        <v>1062</v>
      </c>
      <c r="B84" s="18" t="s">
        <v>1063</v>
      </c>
      <c r="C84" s="18" t="s">
        <v>1063</v>
      </c>
      <c r="D84" s="18" t="s">
        <v>1059</v>
      </c>
      <c r="E84" s="18" t="s">
        <v>669</v>
      </c>
      <c r="F84" s="19" t="s">
        <v>655</v>
      </c>
      <c r="G84" s="18" t="s">
        <v>1060</v>
      </c>
      <c r="H84" s="18" t="s">
        <v>80</v>
      </c>
      <c r="I84" s="18" t="s">
        <v>3599</v>
      </c>
      <c r="J84" s="18" t="s">
        <v>1061</v>
      </c>
      <c r="K84" s="18" t="s">
        <v>785</v>
      </c>
      <c r="L84" s="18" t="s">
        <v>666</v>
      </c>
      <c r="M84" s="18" t="b">
        <v>0</v>
      </c>
      <c r="N84" s="18">
        <v>449</v>
      </c>
      <c r="O84" s="18" t="s">
        <v>669</v>
      </c>
      <c r="P84" s="19" t="s">
        <v>655</v>
      </c>
    </row>
    <row r="85" spans="1:17" ht="12.75" x14ac:dyDescent="0.2">
      <c r="A85" s="23" t="s">
        <v>1064</v>
      </c>
      <c r="B85" s="18" t="s">
        <v>793</v>
      </c>
      <c r="C85" s="18" t="s">
        <v>1065</v>
      </c>
      <c r="D85" s="18" t="s">
        <v>1059</v>
      </c>
      <c r="E85" s="18" t="s">
        <v>669</v>
      </c>
      <c r="F85" s="19" t="s">
        <v>655</v>
      </c>
      <c r="G85" s="18" t="s">
        <v>1060</v>
      </c>
      <c r="H85" s="18" t="s">
        <v>80</v>
      </c>
      <c r="I85" s="18" t="s">
        <v>3599</v>
      </c>
      <c r="J85" s="18" t="s">
        <v>1061</v>
      </c>
      <c r="K85" s="18" t="s">
        <v>785</v>
      </c>
      <c r="L85" s="18" t="s">
        <v>666</v>
      </c>
      <c r="M85" s="18" t="b">
        <v>0</v>
      </c>
      <c r="N85" s="18">
        <v>450</v>
      </c>
      <c r="O85" s="18" t="s">
        <v>669</v>
      </c>
      <c r="P85" s="19" t="s">
        <v>655</v>
      </c>
    </row>
    <row r="86" spans="1:17" ht="12.75" x14ac:dyDescent="0.2">
      <c r="A86" s="18" t="s">
        <v>1066</v>
      </c>
      <c r="B86" s="18" t="s">
        <v>82</v>
      </c>
      <c r="C86" s="18" t="s">
        <v>1067</v>
      </c>
      <c r="D86" s="18" t="s">
        <v>1059</v>
      </c>
      <c r="E86" s="18" t="s">
        <v>686</v>
      </c>
      <c r="F86" s="19" t="s">
        <v>655</v>
      </c>
      <c r="G86" s="18" t="s">
        <v>1060</v>
      </c>
      <c r="H86" s="18" t="s">
        <v>81</v>
      </c>
      <c r="I86" s="18" t="s">
        <v>3600</v>
      </c>
      <c r="J86" s="18" t="s">
        <v>82</v>
      </c>
      <c r="K86" s="18" t="s">
        <v>797</v>
      </c>
      <c r="L86" s="18" t="s">
        <v>798</v>
      </c>
      <c r="M86" s="18" t="b">
        <v>0</v>
      </c>
      <c r="N86" s="18">
        <v>451</v>
      </c>
      <c r="O86" s="18" t="s">
        <v>686</v>
      </c>
      <c r="P86" s="19" t="s">
        <v>655</v>
      </c>
    </row>
    <row r="87" spans="1:17" ht="12.75" x14ac:dyDescent="0.2">
      <c r="A87" s="18" t="s">
        <v>1068</v>
      </c>
      <c r="B87" s="18" t="s">
        <v>1069</v>
      </c>
      <c r="C87" s="18" t="s">
        <v>1069</v>
      </c>
      <c r="D87" s="18" t="s">
        <v>1059</v>
      </c>
      <c r="E87" s="18" t="s">
        <v>660</v>
      </c>
      <c r="F87" s="19" t="s">
        <v>655</v>
      </c>
      <c r="G87" s="18" t="s">
        <v>1060</v>
      </c>
      <c r="H87" s="18" t="s">
        <v>83</v>
      </c>
      <c r="I87" s="18" t="s">
        <v>3601</v>
      </c>
      <c r="J87" s="18" t="s">
        <v>84</v>
      </c>
      <c r="K87" s="18" t="s">
        <v>801</v>
      </c>
      <c r="L87" s="18" t="s">
        <v>8</v>
      </c>
      <c r="M87" s="18" t="b">
        <v>0</v>
      </c>
      <c r="N87" s="18">
        <v>452</v>
      </c>
      <c r="O87" s="18" t="s">
        <v>660</v>
      </c>
      <c r="P87" s="19" t="s">
        <v>655</v>
      </c>
    </row>
    <row r="88" spans="1:17" ht="12.75" x14ac:dyDescent="0.2">
      <c r="A88" s="18" t="s">
        <v>1070</v>
      </c>
      <c r="B88" s="18" t="s">
        <v>1071</v>
      </c>
      <c r="C88" s="18" t="s">
        <v>1072</v>
      </c>
      <c r="D88" s="18" t="s">
        <v>1059</v>
      </c>
      <c r="E88" s="18" t="s">
        <v>653</v>
      </c>
      <c r="F88" s="19" t="s">
        <v>655</v>
      </c>
      <c r="G88" s="18" t="s">
        <v>1060</v>
      </c>
      <c r="H88" s="18" t="s">
        <v>85</v>
      </c>
      <c r="I88" s="18" t="s">
        <v>3602</v>
      </c>
      <c r="J88" s="18" t="s">
        <v>86</v>
      </c>
      <c r="K88" s="18" t="s">
        <v>808</v>
      </c>
      <c r="L88" s="18" t="s">
        <v>809</v>
      </c>
      <c r="M88" s="18" t="b">
        <v>1</v>
      </c>
      <c r="N88" s="18">
        <v>453</v>
      </c>
      <c r="O88" s="18" t="s">
        <v>653</v>
      </c>
      <c r="P88" s="19" t="s">
        <v>655</v>
      </c>
    </row>
    <row r="89" spans="1:17" ht="12.75" x14ac:dyDescent="0.2">
      <c r="A89" s="18" t="s">
        <v>1073</v>
      </c>
      <c r="B89" s="18" t="s">
        <v>1074</v>
      </c>
      <c r="C89" s="18" t="s">
        <v>1075</v>
      </c>
      <c r="D89" s="18" t="s">
        <v>1059</v>
      </c>
      <c r="E89" s="18" t="s">
        <v>684</v>
      </c>
      <c r="F89" s="19" t="s">
        <v>655</v>
      </c>
      <c r="G89" s="18" t="s">
        <v>1060</v>
      </c>
      <c r="H89" s="18" t="s">
        <v>87</v>
      </c>
      <c r="I89" s="18" t="s">
        <v>3603</v>
      </c>
      <c r="J89" s="18" t="s">
        <v>88</v>
      </c>
      <c r="K89" s="18" t="s">
        <v>813</v>
      </c>
      <c r="L89" s="18" t="s">
        <v>14</v>
      </c>
      <c r="M89" s="18" t="b">
        <v>0</v>
      </c>
      <c r="N89" s="18">
        <v>454</v>
      </c>
      <c r="O89" s="18" t="s">
        <v>684</v>
      </c>
      <c r="P89" s="19" t="s">
        <v>655</v>
      </c>
    </row>
    <row r="90" spans="1:17" ht="12.75" x14ac:dyDescent="0.2">
      <c r="A90" s="18" t="s">
        <v>1076</v>
      </c>
      <c r="B90" s="18" t="s">
        <v>1077</v>
      </c>
      <c r="C90" s="18" t="s">
        <v>1078</v>
      </c>
      <c r="D90" s="18" t="s">
        <v>1059</v>
      </c>
      <c r="E90" s="18" t="s">
        <v>684</v>
      </c>
      <c r="F90" s="19" t="s">
        <v>655</v>
      </c>
      <c r="G90" s="18" t="s">
        <v>1060</v>
      </c>
      <c r="H90" s="18" t="s">
        <v>87</v>
      </c>
      <c r="I90" s="18" t="s">
        <v>3603</v>
      </c>
      <c r="J90" s="18" t="s">
        <v>88</v>
      </c>
      <c r="K90" s="18" t="s">
        <v>813</v>
      </c>
      <c r="L90" s="18" t="s">
        <v>14</v>
      </c>
      <c r="M90" s="18" t="b">
        <v>0</v>
      </c>
      <c r="N90" s="18">
        <v>455</v>
      </c>
      <c r="O90" s="18" t="s">
        <v>684</v>
      </c>
      <c r="P90" s="19" t="s">
        <v>655</v>
      </c>
    </row>
    <row r="91" spans="1:17" ht="12.75" x14ac:dyDescent="0.2">
      <c r="A91" s="18" t="s">
        <v>1079</v>
      </c>
      <c r="B91" s="18" t="s">
        <v>89</v>
      </c>
      <c r="C91" s="18" t="s">
        <v>1080</v>
      </c>
      <c r="D91" s="18" t="s">
        <v>1059</v>
      </c>
      <c r="E91" s="18" t="s">
        <v>682</v>
      </c>
      <c r="F91" s="19" t="s">
        <v>655</v>
      </c>
      <c r="G91" s="18" t="s">
        <v>1060</v>
      </c>
      <c r="H91" s="18" t="s">
        <v>90</v>
      </c>
      <c r="I91" s="18" t="s">
        <v>3604</v>
      </c>
      <c r="J91" s="18" t="s">
        <v>89</v>
      </c>
      <c r="K91" s="18" t="s">
        <v>819</v>
      </c>
      <c r="L91" s="18" t="s">
        <v>820</v>
      </c>
      <c r="M91" s="18" t="b">
        <v>0</v>
      </c>
      <c r="N91" s="18">
        <v>456</v>
      </c>
      <c r="O91" s="18" t="s">
        <v>682</v>
      </c>
      <c r="P91" s="19" t="s">
        <v>655</v>
      </c>
    </row>
    <row r="92" spans="1:17" ht="12.75" x14ac:dyDescent="0.2">
      <c r="A92" s="18" t="s">
        <v>1081</v>
      </c>
      <c r="B92" s="18" t="s">
        <v>1082</v>
      </c>
      <c r="C92" s="18" t="s">
        <v>1083</v>
      </c>
      <c r="D92" s="18" t="s">
        <v>1059</v>
      </c>
      <c r="E92" s="18" t="s">
        <v>732</v>
      </c>
      <c r="F92" s="19" t="s">
        <v>714</v>
      </c>
      <c r="G92" s="18" t="s">
        <v>1060</v>
      </c>
      <c r="H92" s="18" t="s">
        <v>91</v>
      </c>
      <c r="I92" s="18" t="s">
        <v>3605</v>
      </c>
      <c r="J92" s="18" t="s">
        <v>92</v>
      </c>
      <c r="K92" s="18" t="s">
        <v>824</v>
      </c>
      <c r="L92" s="18" t="s">
        <v>825</v>
      </c>
      <c r="M92" s="18" t="b">
        <v>0</v>
      </c>
      <c r="N92" s="18">
        <v>48</v>
      </c>
      <c r="O92" s="18" t="s">
        <v>732</v>
      </c>
      <c r="P92" s="19" t="s">
        <v>714</v>
      </c>
    </row>
    <row r="93" spans="1:17" ht="12.75" x14ac:dyDescent="0.2">
      <c r="A93" s="18" t="s">
        <v>1084</v>
      </c>
      <c r="B93" s="18" t="s">
        <v>1085</v>
      </c>
      <c r="C93" s="18" t="s">
        <v>1086</v>
      </c>
      <c r="D93" s="18" t="s">
        <v>1059</v>
      </c>
      <c r="E93" s="18" t="s">
        <v>732</v>
      </c>
      <c r="F93" s="19" t="s">
        <v>714</v>
      </c>
      <c r="G93" s="18" t="s">
        <v>1060</v>
      </c>
      <c r="H93" s="18" t="s">
        <v>91</v>
      </c>
      <c r="I93" s="18" t="s">
        <v>3605</v>
      </c>
      <c r="J93" s="18" t="s">
        <v>92</v>
      </c>
      <c r="K93" s="18" t="s">
        <v>824</v>
      </c>
      <c r="L93" s="18" t="s">
        <v>825</v>
      </c>
      <c r="M93" s="18" t="b">
        <v>0</v>
      </c>
      <c r="N93" s="18">
        <v>49</v>
      </c>
      <c r="O93" s="18" t="s">
        <v>732</v>
      </c>
      <c r="P93" s="19" t="s">
        <v>714</v>
      </c>
    </row>
    <row r="94" spans="1:17" ht="12.75" x14ac:dyDescent="0.2">
      <c r="A94" s="18" t="s">
        <v>1087</v>
      </c>
      <c r="B94" s="18" t="s">
        <v>1088</v>
      </c>
      <c r="C94" s="18" t="s">
        <v>1089</v>
      </c>
      <c r="D94" s="18" t="s">
        <v>1090</v>
      </c>
      <c r="E94" s="18" t="s">
        <v>671</v>
      </c>
      <c r="F94" s="19" t="s">
        <v>655</v>
      </c>
      <c r="G94" s="18" t="s">
        <v>1091</v>
      </c>
      <c r="H94" s="18" t="s">
        <v>93</v>
      </c>
      <c r="I94" s="18" t="s">
        <v>3606</v>
      </c>
      <c r="J94" s="18" t="s">
        <v>94</v>
      </c>
      <c r="K94" s="18" t="s">
        <v>881</v>
      </c>
      <c r="L94" s="18" t="s">
        <v>43</v>
      </c>
      <c r="M94" s="18" t="b">
        <v>0</v>
      </c>
      <c r="N94" s="18">
        <v>457</v>
      </c>
      <c r="O94" s="18" t="s">
        <v>671</v>
      </c>
      <c r="P94" s="19" t="s">
        <v>655</v>
      </c>
    </row>
    <row r="95" spans="1:17" ht="12.75" x14ac:dyDescent="0.2">
      <c r="A95" s="18" t="s">
        <v>1092</v>
      </c>
      <c r="B95" s="18" t="s">
        <v>96</v>
      </c>
      <c r="C95" s="18" t="s">
        <v>1093</v>
      </c>
      <c r="D95" s="18" t="s">
        <v>1090</v>
      </c>
      <c r="E95" s="18" t="s">
        <v>686</v>
      </c>
      <c r="F95" s="19" t="s">
        <v>655</v>
      </c>
      <c r="G95" s="18" t="s">
        <v>1091</v>
      </c>
      <c r="H95" s="18" t="s">
        <v>95</v>
      </c>
      <c r="I95" s="18" t="s">
        <v>3607</v>
      </c>
      <c r="J95" s="18" t="s">
        <v>96</v>
      </c>
      <c r="K95" s="18" t="s">
        <v>797</v>
      </c>
      <c r="L95" s="18" t="s">
        <v>798</v>
      </c>
      <c r="M95" s="18" t="b">
        <v>0</v>
      </c>
      <c r="N95" s="18">
        <v>458</v>
      </c>
      <c r="O95" s="18" t="s">
        <v>686</v>
      </c>
      <c r="P95" s="19" t="s">
        <v>655</v>
      </c>
    </row>
    <row r="96" spans="1:17" ht="12.75" x14ac:dyDescent="0.2">
      <c r="A96" s="18" t="s">
        <v>1094</v>
      </c>
      <c r="B96" s="18" t="s">
        <v>1095</v>
      </c>
      <c r="C96" s="18" t="s">
        <v>1096</v>
      </c>
      <c r="D96" s="18" t="s">
        <v>1090</v>
      </c>
      <c r="E96" s="18" t="s">
        <v>653</v>
      </c>
      <c r="F96" s="19" t="s">
        <v>655</v>
      </c>
      <c r="G96" s="18" t="s">
        <v>1091</v>
      </c>
      <c r="H96" s="18" t="s">
        <v>97</v>
      </c>
      <c r="I96" s="18" t="s">
        <v>3608</v>
      </c>
      <c r="J96" s="18" t="s">
        <v>98</v>
      </c>
      <c r="K96" s="18" t="s">
        <v>808</v>
      </c>
      <c r="L96" s="18" t="s">
        <v>809</v>
      </c>
      <c r="M96" s="18" t="b">
        <v>1</v>
      </c>
      <c r="N96" s="18">
        <v>459</v>
      </c>
      <c r="O96" s="18" t="s">
        <v>653</v>
      </c>
      <c r="P96" s="19" t="s">
        <v>655</v>
      </c>
    </row>
    <row r="97" spans="1:17" ht="12.75" x14ac:dyDescent="0.2">
      <c r="A97" s="18" t="s">
        <v>1097</v>
      </c>
      <c r="B97" s="18" t="s">
        <v>100</v>
      </c>
      <c r="C97" s="18" t="s">
        <v>1098</v>
      </c>
      <c r="D97" s="19" t="s">
        <v>1099</v>
      </c>
      <c r="E97" s="18" t="s">
        <v>686</v>
      </c>
      <c r="F97" s="19" t="s">
        <v>655</v>
      </c>
      <c r="G97" s="18" t="s">
        <v>1100</v>
      </c>
      <c r="H97" s="18" t="s">
        <v>99</v>
      </c>
      <c r="I97" s="18" t="s">
        <v>3609</v>
      </c>
      <c r="J97" s="18" t="s">
        <v>100</v>
      </c>
      <c r="K97" s="18" t="s">
        <v>797</v>
      </c>
      <c r="L97" s="18" t="s">
        <v>798</v>
      </c>
      <c r="M97" s="18" t="b">
        <v>0</v>
      </c>
      <c r="N97" s="18">
        <v>460</v>
      </c>
      <c r="O97" s="18" t="s">
        <v>686</v>
      </c>
      <c r="P97" s="19" t="s">
        <v>655</v>
      </c>
    </row>
    <row r="98" spans="1:17" ht="12.75" x14ac:dyDescent="0.2">
      <c r="A98" s="18" t="s">
        <v>1101</v>
      </c>
      <c r="B98" s="18" t="s">
        <v>1102</v>
      </c>
      <c r="C98" s="18" t="s">
        <v>1103</v>
      </c>
      <c r="D98" s="19" t="s">
        <v>1099</v>
      </c>
      <c r="E98" s="18" t="s">
        <v>653</v>
      </c>
      <c r="F98" s="19" t="s">
        <v>655</v>
      </c>
      <c r="G98" s="18" t="s">
        <v>1100</v>
      </c>
      <c r="H98" s="18" t="s">
        <v>101</v>
      </c>
      <c r="I98" s="18" t="s">
        <v>3610</v>
      </c>
      <c r="J98" s="18" t="s">
        <v>102</v>
      </c>
      <c r="K98" s="18" t="s">
        <v>808</v>
      </c>
      <c r="L98" s="18" t="s">
        <v>809</v>
      </c>
      <c r="M98" s="18" t="b">
        <v>1</v>
      </c>
      <c r="N98" s="18">
        <v>461</v>
      </c>
      <c r="O98" s="18" t="s">
        <v>653</v>
      </c>
      <c r="P98" s="19" t="s">
        <v>655</v>
      </c>
    </row>
    <row r="99" spans="1:17" ht="12.75" x14ac:dyDescent="0.2">
      <c r="A99" s="18" t="s">
        <v>1104</v>
      </c>
      <c r="B99" s="18" t="s">
        <v>1105</v>
      </c>
      <c r="C99" s="18" t="s">
        <v>1106</v>
      </c>
      <c r="D99" s="19" t="s">
        <v>1099</v>
      </c>
      <c r="E99" s="18" t="s">
        <v>684</v>
      </c>
      <c r="F99" s="19" t="s">
        <v>655</v>
      </c>
      <c r="G99" s="18" t="s">
        <v>1100</v>
      </c>
      <c r="H99" s="18" t="s">
        <v>103</v>
      </c>
      <c r="I99" s="18" t="s">
        <v>3611</v>
      </c>
      <c r="J99" s="18" t="s">
        <v>104</v>
      </c>
      <c r="K99" s="18" t="s">
        <v>813</v>
      </c>
      <c r="L99" s="18" t="s">
        <v>14</v>
      </c>
      <c r="M99" s="18" t="b">
        <v>0</v>
      </c>
      <c r="N99" s="18">
        <v>462</v>
      </c>
      <c r="O99" s="18" t="s">
        <v>684</v>
      </c>
      <c r="P99" s="19" t="s">
        <v>655</v>
      </c>
    </row>
    <row r="100" spans="1:17" ht="12.75" x14ac:dyDescent="0.2">
      <c r="A100" s="18" t="s">
        <v>1107</v>
      </c>
      <c r="B100" s="18" t="s">
        <v>1108</v>
      </c>
      <c r="C100" s="18" t="s">
        <v>1109</v>
      </c>
      <c r="D100" s="19" t="s">
        <v>1099</v>
      </c>
      <c r="E100" s="18" t="s">
        <v>713</v>
      </c>
      <c r="F100" s="19" t="s">
        <v>714</v>
      </c>
      <c r="G100" s="18" t="s">
        <v>1100</v>
      </c>
      <c r="H100" s="18" t="s">
        <v>105</v>
      </c>
      <c r="I100" s="18" t="s">
        <v>3612</v>
      </c>
      <c r="J100" s="18" t="s">
        <v>106</v>
      </c>
      <c r="K100" s="18" t="s">
        <v>846</v>
      </c>
      <c r="L100" s="18" t="s">
        <v>717</v>
      </c>
      <c r="M100" s="18" t="b">
        <v>0</v>
      </c>
      <c r="N100" s="18">
        <v>50</v>
      </c>
      <c r="O100" s="18" t="s">
        <v>713</v>
      </c>
      <c r="P100" s="19" t="s">
        <v>714</v>
      </c>
    </row>
    <row r="101" spans="1:17" ht="12.75" x14ac:dyDescent="0.2">
      <c r="A101" s="18" t="s">
        <v>1110</v>
      </c>
      <c r="B101" s="18" t="s">
        <v>1111</v>
      </c>
      <c r="C101" s="18" t="s">
        <v>1111</v>
      </c>
      <c r="D101" s="19" t="s">
        <v>1099</v>
      </c>
      <c r="E101" s="18" t="s">
        <v>750</v>
      </c>
      <c r="F101" s="19" t="s">
        <v>739</v>
      </c>
      <c r="G101" s="18" t="s">
        <v>1100</v>
      </c>
      <c r="H101" s="18" t="s">
        <v>107</v>
      </c>
      <c r="I101" s="18" t="s">
        <v>3613</v>
      </c>
      <c r="J101" s="18" t="s">
        <v>1112</v>
      </c>
      <c r="K101" s="18" t="s">
        <v>1113</v>
      </c>
      <c r="L101" s="18" t="s">
        <v>666</v>
      </c>
      <c r="M101" s="18" t="b">
        <v>0</v>
      </c>
      <c r="N101" s="18">
        <v>51</v>
      </c>
      <c r="O101" s="18" t="s">
        <v>750</v>
      </c>
      <c r="P101" s="19" t="s">
        <v>739</v>
      </c>
    </row>
    <row r="102" spans="1:17" ht="12.75" x14ac:dyDescent="0.2">
      <c r="A102" s="18" t="s">
        <v>1114</v>
      </c>
      <c r="B102" s="18" t="s">
        <v>1115</v>
      </c>
      <c r="C102" s="18" t="s">
        <v>1116</v>
      </c>
      <c r="D102" s="19" t="s">
        <v>1099</v>
      </c>
      <c r="E102" s="18" t="s">
        <v>750</v>
      </c>
      <c r="F102" s="19" t="s">
        <v>739</v>
      </c>
      <c r="G102" s="18" t="s">
        <v>1100</v>
      </c>
      <c r="H102" s="18" t="s">
        <v>107</v>
      </c>
      <c r="I102" s="18" t="s">
        <v>3613</v>
      </c>
      <c r="J102" s="18" t="s">
        <v>1112</v>
      </c>
      <c r="K102" s="18" t="s">
        <v>1113</v>
      </c>
      <c r="L102" s="18" t="s">
        <v>666</v>
      </c>
      <c r="M102" s="18" t="b">
        <v>0</v>
      </c>
      <c r="N102" s="18">
        <v>52</v>
      </c>
      <c r="O102" s="18" t="s">
        <v>750</v>
      </c>
      <c r="P102" s="19" t="s">
        <v>739</v>
      </c>
    </row>
    <row r="103" spans="1:17" ht="12.75" x14ac:dyDescent="0.2">
      <c r="A103" s="22" t="s">
        <v>1117</v>
      </c>
      <c r="B103" s="22" t="s">
        <v>1118</v>
      </c>
      <c r="C103" s="22" t="s">
        <v>1119</v>
      </c>
      <c r="D103" s="19" t="s">
        <v>1099</v>
      </c>
      <c r="E103" s="18" t="s">
        <v>750</v>
      </c>
      <c r="F103" s="19" t="s">
        <v>739</v>
      </c>
      <c r="G103" s="18" t="s">
        <v>1100</v>
      </c>
      <c r="H103" s="18" t="s">
        <v>107</v>
      </c>
      <c r="I103" s="18" t="s">
        <v>3613</v>
      </c>
      <c r="J103" s="18" t="s">
        <v>1112</v>
      </c>
      <c r="K103" s="18" t="s">
        <v>1113</v>
      </c>
      <c r="L103" s="18" t="s">
        <v>666</v>
      </c>
      <c r="M103" s="18" t="b">
        <v>0</v>
      </c>
      <c r="N103" s="18">
        <v>53</v>
      </c>
      <c r="O103" s="18" t="s">
        <v>750</v>
      </c>
      <c r="P103" s="19" t="s">
        <v>739</v>
      </c>
      <c r="Q103" s="22"/>
    </row>
    <row r="104" spans="1:17" s="22" customFormat="1" ht="12.75" x14ac:dyDescent="0.2">
      <c r="A104" s="22" t="s">
        <v>1120</v>
      </c>
      <c r="B104" s="22" t="s">
        <v>1121</v>
      </c>
      <c r="C104" s="22" t="s">
        <v>1122</v>
      </c>
      <c r="D104" s="19" t="s">
        <v>1099</v>
      </c>
      <c r="E104" s="18" t="s">
        <v>750</v>
      </c>
      <c r="F104" s="19" t="s">
        <v>739</v>
      </c>
      <c r="G104" s="18" t="s">
        <v>1100</v>
      </c>
      <c r="H104" s="18" t="s">
        <v>107</v>
      </c>
      <c r="I104" s="18" t="s">
        <v>3613</v>
      </c>
      <c r="J104" s="18" t="s">
        <v>1112</v>
      </c>
      <c r="K104" s="18" t="s">
        <v>1113</v>
      </c>
      <c r="L104" s="18" t="s">
        <v>666</v>
      </c>
      <c r="M104" s="18" t="b">
        <v>0</v>
      </c>
      <c r="N104" s="18">
        <v>54</v>
      </c>
      <c r="O104" s="18" t="s">
        <v>750</v>
      </c>
      <c r="P104" s="19" t="s">
        <v>739</v>
      </c>
    </row>
    <row r="105" spans="1:17" s="22" customFormat="1" ht="12.75" x14ac:dyDescent="0.2">
      <c r="A105" s="18" t="s">
        <v>1123</v>
      </c>
      <c r="B105" s="18" t="s">
        <v>1124</v>
      </c>
      <c r="C105" s="18" t="s">
        <v>1124</v>
      </c>
      <c r="D105" s="19" t="s">
        <v>1099</v>
      </c>
      <c r="E105" s="18" t="s">
        <v>738</v>
      </c>
      <c r="F105" s="19" t="s">
        <v>739</v>
      </c>
      <c r="G105" s="18" t="s">
        <v>1100</v>
      </c>
      <c r="H105" s="18" t="s">
        <v>581</v>
      </c>
      <c r="I105" s="18" t="s">
        <v>3614</v>
      </c>
      <c r="J105" s="18" t="s">
        <v>1125</v>
      </c>
      <c r="K105" s="18" t="s">
        <v>963</v>
      </c>
      <c r="L105" s="18" t="s">
        <v>964</v>
      </c>
      <c r="M105" s="18" t="b">
        <v>1</v>
      </c>
      <c r="N105" s="18">
        <v>55</v>
      </c>
      <c r="O105" s="18" t="s">
        <v>738</v>
      </c>
      <c r="P105" s="19" t="s">
        <v>739</v>
      </c>
      <c r="Q105" s="18"/>
    </row>
    <row r="106" spans="1:17" ht="12.75" x14ac:dyDescent="0.2">
      <c r="A106" s="18" t="s">
        <v>1126</v>
      </c>
      <c r="B106" s="18" t="s">
        <v>1127</v>
      </c>
      <c r="C106" s="18" t="s">
        <v>1127</v>
      </c>
      <c r="D106" s="19" t="s">
        <v>1099</v>
      </c>
      <c r="E106" s="18" t="s">
        <v>743</v>
      </c>
      <c r="F106" s="19" t="s">
        <v>739</v>
      </c>
      <c r="G106" s="18" t="s">
        <v>1100</v>
      </c>
      <c r="H106" s="18" t="s">
        <v>582</v>
      </c>
      <c r="I106" s="18" t="s">
        <v>3615</v>
      </c>
      <c r="J106" s="18" t="s">
        <v>583</v>
      </c>
      <c r="K106" s="18" t="s">
        <v>969</v>
      </c>
      <c r="L106" s="18" t="s">
        <v>8</v>
      </c>
      <c r="M106" s="18" t="b">
        <v>0</v>
      </c>
      <c r="N106" s="18">
        <v>56</v>
      </c>
      <c r="O106" s="18" t="s">
        <v>743</v>
      </c>
      <c r="P106" s="19" t="s">
        <v>739</v>
      </c>
    </row>
    <row r="107" spans="1:17" ht="12.75" x14ac:dyDescent="0.2">
      <c r="A107" s="18" t="s">
        <v>1128</v>
      </c>
      <c r="B107" s="18" t="s">
        <v>1129</v>
      </c>
      <c r="C107" s="18" t="s">
        <v>1129</v>
      </c>
      <c r="D107" s="19" t="s">
        <v>1099</v>
      </c>
      <c r="E107" s="18" t="s">
        <v>738</v>
      </c>
      <c r="F107" s="19" t="s">
        <v>739</v>
      </c>
      <c r="G107" s="18" t="s">
        <v>1100</v>
      </c>
      <c r="H107" s="18" t="s">
        <v>1130</v>
      </c>
      <c r="I107" s="18" t="s">
        <v>3614</v>
      </c>
      <c r="J107" s="18" t="s">
        <v>1102</v>
      </c>
      <c r="K107" s="18" t="s">
        <v>973</v>
      </c>
      <c r="L107" s="18" t="s">
        <v>974</v>
      </c>
      <c r="M107" s="18" t="b">
        <v>1</v>
      </c>
      <c r="N107" s="18">
        <v>57</v>
      </c>
      <c r="O107" s="18" t="s">
        <v>738</v>
      </c>
      <c r="P107" s="19" t="s">
        <v>739</v>
      </c>
    </row>
    <row r="108" spans="1:17" ht="12.75" x14ac:dyDescent="0.2">
      <c r="A108" s="18" t="s">
        <v>1131</v>
      </c>
      <c r="B108" s="18" t="s">
        <v>109</v>
      </c>
      <c r="C108" s="18" t="s">
        <v>1132</v>
      </c>
      <c r="D108" s="18" t="s">
        <v>1133</v>
      </c>
      <c r="E108" s="18" t="s">
        <v>686</v>
      </c>
      <c r="F108" s="19" t="s">
        <v>655</v>
      </c>
      <c r="G108" s="18" t="s">
        <v>1134</v>
      </c>
      <c r="H108" s="18" t="s">
        <v>108</v>
      </c>
      <c r="I108" s="18" t="s">
        <v>3616</v>
      </c>
      <c r="J108" s="18" t="s">
        <v>109</v>
      </c>
      <c r="K108" s="18" t="s">
        <v>797</v>
      </c>
      <c r="L108" s="18" t="s">
        <v>798</v>
      </c>
      <c r="M108" s="18" t="b">
        <v>0</v>
      </c>
      <c r="N108" s="18">
        <v>463</v>
      </c>
      <c r="O108" s="18" t="s">
        <v>686</v>
      </c>
      <c r="P108" s="19" t="s">
        <v>655</v>
      </c>
    </row>
    <row r="109" spans="1:17" ht="12.75" x14ac:dyDescent="0.2">
      <c r="A109" s="18" t="s">
        <v>1135</v>
      </c>
      <c r="B109" s="18" t="s">
        <v>1136</v>
      </c>
      <c r="C109" s="18" t="s">
        <v>1137</v>
      </c>
      <c r="D109" s="18" t="s">
        <v>1133</v>
      </c>
      <c r="E109" s="18" t="s">
        <v>653</v>
      </c>
      <c r="F109" s="19" t="s">
        <v>655</v>
      </c>
      <c r="G109" s="18" t="s">
        <v>1134</v>
      </c>
      <c r="H109" s="18" t="s">
        <v>110</v>
      </c>
      <c r="I109" s="18" t="s">
        <v>3617</v>
      </c>
      <c r="J109" s="18" t="s">
        <v>111</v>
      </c>
      <c r="K109" s="18" t="s">
        <v>808</v>
      </c>
      <c r="L109" s="18" t="s">
        <v>809</v>
      </c>
      <c r="M109" s="18" t="b">
        <v>1</v>
      </c>
      <c r="N109" s="18">
        <v>464</v>
      </c>
      <c r="O109" s="18" t="s">
        <v>653</v>
      </c>
      <c r="P109" s="19" t="s">
        <v>655</v>
      </c>
    </row>
    <row r="110" spans="1:17" ht="12.75" x14ac:dyDescent="0.2">
      <c r="A110" s="18" t="s">
        <v>1138</v>
      </c>
      <c r="B110" s="18" t="s">
        <v>1139</v>
      </c>
      <c r="C110" s="18" t="s">
        <v>1139</v>
      </c>
      <c r="D110" s="18" t="s">
        <v>1133</v>
      </c>
      <c r="E110" s="18" t="s">
        <v>750</v>
      </c>
      <c r="F110" s="19" t="s">
        <v>739</v>
      </c>
      <c r="G110" s="18" t="s">
        <v>1134</v>
      </c>
      <c r="H110" s="18" t="s">
        <v>112</v>
      </c>
      <c r="I110" s="18" t="s">
        <v>3618</v>
      </c>
      <c r="J110" s="18" t="s">
        <v>1140</v>
      </c>
      <c r="K110" s="18" t="s">
        <v>1141</v>
      </c>
      <c r="L110" s="18" t="s">
        <v>666</v>
      </c>
      <c r="M110" s="18" t="b">
        <v>0</v>
      </c>
      <c r="N110" s="18">
        <v>58</v>
      </c>
      <c r="O110" s="18" t="s">
        <v>750</v>
      </c>
      <c r="P110" s="19" t="s">
        <v>739</v>
      </c>
    </row>
    <row r="111" spans="1:17" ht="12.75" x14ac:dyDescent="0.2">
      <c r="A111" s="18" t="s">
        <v>1142</v>
      </c>
      <c r="B111" s="18" t="s">
        <v>1143</v>
      </c>
      <c r="C111" s="18" t="s">
        <v>1144</v>
      </c>
      <c r="D111" s="18" t="s">
        <v>1133</v>
      </c>
      <c r="E111" s="18" t="s">
        <v>750</v>
      </c>
      <c r="F111" s="19" t="s">
        <v>739</v>
      </c>
      <c r="G111" s="18" t="s">
        <v>1134</v>
      </c>
      <c r="H111" s="18" t="s">
        <v>112</v>
      </c>
      <c r="I111" s="18" t="s">
        <v>3618</v>
      </c>
      <c r="J111" s="18" t="s">
        <v>1140</v>
      </c>
      <c r="K111" s="18" t="s">
        <v>1141</v>
      </c>
      <c r="L111" s="18" t="s">
        <v>666</v>
      </c>
      <c r="M111" s="18" t="b">
        <v>0</v>
      </c>
      <c r="N111" s="18">
        <v>59</v>
      </c>
      <c r="O111" s="18" t="s">
        <v>750</v>
      </c>
      <c r="P111" s="19" t="s">
        <v>739</v>
      </c>
    </row>
    <row r="112" spans="1:17" ht="12.75" x14ac:dyDescent="0.2">
      <c r="A112" s="18" t="s">
        <v>1145</v>
      </c>
      <c r="B112" s="18" t="s">
        <v>1146</v>
      </c>
      <c r="C112" s="18" t="s">
        <v>1146</v>
      </c>
      <c r="D112" s="18" t="s">
        <v>1133</v>
      </c>
      <c r="E112" s="18" t="s">
        <v>738</v>
      </c>
      <c r="F112" s="19" t="s">
        <v>739</v>
      </c>
      <c r="G112" s="18" t="s">
        <v>1134</v>
      </c>
      <c r="H112" s="18" t="s">
        <v>584</v>
      </c>
      <c r="I112" s="18" t="s">
        <v>3619</v>
      </c>
      <c r="J112" s="18" t="s">
        <v>1147</v>
      </c>
      <c r="K112" s="18" t="s">
        <v>963</v>
      </c>
      <c r="L112" s="18" t="s">
        <v>964</v>
      </c>
      <c r="M112" s="18" t="b">
        <v>1</v>
      </c>
      <c r="N112" s="18">
        <v>60</v>
      </c>
      <c r="O112" s="18" t="s">
        <v>738</v>
      </c>
      <c r="P112" s="19" t="s">
        <v>739</v>
      </c>
    </row>
    <row r="113" spans="1:16" ht="12.75" x14ac:dyDescent="0.2">
      <c r="A113" s="18" t="s">
        <v>1148</v>
      </c>
      <c r="B113" s="18" t="s">
        <v>1149</v>
      </c>
      <c r="C113" s="18" t="s">
        <v>1149</v>
      </c>
      <c r="D113" s="18" t="s">
        <v>1133</v>
      </c>
      <c r="E113" s="18" t="s">
        <v>743</v>
      </c>
      <c r="F113" s="19" t="s">
        <v>739</v>
      </c>
      <c r="G113" s="18" t="s">
        <v>1134</v>
      </c>
      <c r="H113" s="18" t="s">
        <v>585</v>
      </c>
      <c r="I113" s="18" t="s">
        <v>3620</v>
      </c>
      <c r="J113" s="18" t="s">
        <v>586</v>
      </c>
      <c r="K113" s="18" t="s">
        <v>969</v>
      </c>
      <c r="L113" s="18" t="s">
        <v>8</v>
      </c>
      <c r="M113" s="18" t="b">
        <v>0</v>
      </c>
      <c r="N113" s="18">
        <v>61</v>
      </c>
      <c r="O113" s="18" t="s">
        <v>743</v>
      </c>
      <c r="P113" s="19" t="s">
        <v>739</v>
      </c>
    </row>
    <row r="114" spans="1:16" ht="12.75" x14ac:dyDescent="0.2">
      <c r="A114" s="18" t="s">
        <v>1150</v>
      </c>
      <c r="B114" s="18" t="s">
        <v>1151</v>
      </c>
      <c r="C114" s="18" t="s">
        <v>1151</v>
      </c>
      <c r="D114" s="18" t="s">
        <v>1133</v>
      </c>
      <c r="E114" s="18" t="s">
        <v>738</v>
      </c>
      <c r="F114" s="19" t="s">
        <v>739</v>
      </c>
      <c r="G114" s="18" t="s">
        <v>1134</v>
      </c>
      <c r="H114" s="18" t="s">
        <v>1152</v>
      </c>
      <c r="I114" s="18" t="s">
        <v>3619</v>
      </c>
      <c r="J114" s="18" t="s">
        <v>1136</v>
      </c>
      <c r="K114" s="18" t="s">
        <v>973</v>
      </c>
      <c r="L114" s="18" t="s">
        <v>974</v>
      </c>
      <c r="M114" s="18" t="b">
        <v>1</v>
      </c>
      <c r="N114" s="18">
        <v>62</v>
      </c>
      <c r="O114" s="18" t="s">
        <v>738</v>
      </c>
      <c r="P114" s="19" t="s">
        <v>739</v>
      </c>
    </row>
    <row r="115" spans="1:16" ht="12.75" x14ac:dyDescent="0.2">
      <c r="A115" s="18" t="s">
        <v>1153</v>
      </c>
      <c r="B115" s="18" t="s">
        <v>114</v>
      </c>
      <c r="C115" s="18" t="s">
        <v>1154</v>
      </c>
      <c r="D115" s="18" t="s">
        <v>1155</v>
      </c>
      <c r="E115" s="18" t="s">
        <v>686</v>
      </c>
      <c r="F115" s="19" t="s">
        <v>655</v>
      </c>
      <c r="G115" s="18" t="s">
        <v>1156</v>
      </c>
      <c r="H115" s="18" t="s">
        <v>113</v>
      </c>
      <c r="I115" s="18" t="s">
        <v>3621</v>
      </c>
      <c r="J115" s="18" t="s">
        <v>114</v>
      </c>
      <c r="K115" s="18" t="s">
        <v>797</v>
      </c>
      <c r="L115" s="18" t="s">
        <v>798</v>
      </c>
      <c r="M115" s="18" t="b">
        <v>0</v>
      </c>
      <c r="N115" s="18">
        <v>465</v>
      </c>
      <c r="O115" s="18" t="s">
        <v>686</v>
      </c>
      <c r="P115" s="19" t="s">
        <v>655</v>
      </c>
    </row>
    <row r="116" spans="1:16" ht="12.75" x14ac:dyDescent="0.2">
      <c r="A116" s="18" t="s">
        <v>1157</v>
      </c>
      <c r="B116" s="18" t="s">
        <v>121</v>
      </c>
      <c r="C116" s="18" t="s">
        <v>1158</v>
      </c>
      <c r="D116" s="18" t="s">
        <v>1155</v>
      </c>
      <c r="E116" s="18" t="s">
        <v>653</v>
      </c>
      <c r="F116" s="19" t="s">
        <v>655</v>
      </c>
      <c r="G116" s="18" t="s">
        <v>1156</v>
      </c>
      <c r="H116" s="18" t="s">
        <v>115</v>
      </c>
      <c r="I116" s="18" t="s">
        <v>3622</v>
      </c>
      <c r="J116" s="18" t="s">
        <v>116</v>
      </c>
      <c r="K116" s="18" t="s">
        <v>808</v>
      </c>
      <c r="L116" s="18" t="s">
        <v>809</v>
      </c>
      <c r="M116" s="18" t="b">
        <v>1</v>
      </c>
      <c r="N116" s="18">
        <v>466</v>
      </c>
      <c r="O116" s="18" t="s">
        <v>653</v>
      </c>
      <c r="P116" s="19" t="s">
        <v>655</v>
      </c>
    </row>
    <row r="117" spans="1:16" ht="12.75" x14ac:dyDescent="0.2">
      <c r="A117" s="18" t="s">
        <v>1159</v>
      </c>
      <c r="B117" s="18" t="s">
        <v>1160</v>
      </c>
      <c r="C117" s="18" t="s">
        <v>1161</v>
      </c>
      <c r="D117" s="18" t="s">
        <v>1155</v>
      </c>
      <c r="E117" s="18" t="s">
        <v>724</v>
      </c>
      <c r="F117" s="19" t="s">
        <v>714</v>
      </c>
      <c r="G117" s="18" t="s">
        <v>1156</v>
      </c>
      <c r="H117" s="18" t="s">
        <v>117</v>
      </c>
      <c r="I117" s="18" t="s">
        <v>3623</v>
      </c>
      <c r="J117" s="18" t="s">
        <v>1162</v>
      </c>
      <c r="K117" s="18" t="s">
        <v>1163</v>
      </c>
      <c r="L117" s="18" t="s">
        <v>666</v>
      </c>
      <c r="M117" s="18" t="b">
        <v>0</v>
      </c>
      <c r="N117" s="18">
        <v>63</v>
      </c>
      <c r="O117" s="18" t="s">
        <v>724</v>
      </c>
      <c r="P117" s="19" t="s">
        <v>714</v>
      </c>
    </row>
    <row r="118" spans="1:16" ht="12.75" x14ac:dyDescent="0.2">
      <c r="A118" s="18" t="s">
        <v>1164</v>
      </c>
      <c r="B118" s="18" t="s">
        <v>1165</v>
      </c>
      <c r="C118" s="18" t="s">
        <v>1166</v>
      </c>
      <c r="D118" s="18" t="s">
        <v>1155</v>
      </c>
      <c r="E118" s="18" t="s">
        <v>724</v>
      </c>
      <c r="F118" s="19" t="s">
        <v>714</v>
      </c>
      <c r="G118" s="18" t="s">
        <v>1156</v>
      </c>
      <c r="H118" s="18" t="s">
        <v>117</v>
      </c>
      <c r="I118" s="18" t="s">
        <v>3623</v>
      </c>
      <c r="J118" s="18" t="s">
        <v>1162</v>
      </c>
      <c r="K118" s="18" t="s">
        <v>1163</v>
      </c>
      <c r="L118" s="18" t="s">
        <v>666</v>
      </c>
      <c r="M118" s="18" t="b">
        <v>0</v>
      </c>
      <c r="N118" s="18">
        <v>64</v>
      </c>
      <c r="O118" s="18" t="s">
        <v>724</v>
      </c>
      <c r="P118" s="19" t="s">
        <v>714</v>
      </c>
    </row>
    <row r="119" spans="1:16" ht="12.75" x14ac:dyDescent="0.2">
      <c r="A119" s="18" t="s">
        <v>1167</v>
      </c>
      <c r="B119" s="24" t="s">
        <v>1168</v>
      </c>
      <c r="C119" s="18" t="s">
        <v>1169</v>
      </c>
      <c r="D119" s="18" t="s">
        <v>1155</v>
      </c>
      <c r="E119" s="18" t="s">
        <v>724</v>
      </c>
      <c r="F119" s="19" t="s">
        <v>714</v>
      </c>
      <c r="G119" s="18" t="s">
        <v>1156</v>
      </c>
      <c r="H119" s="18" t="s">
        <v>117</v>
      </c>
      <c r="I119" s="18" t="s">
        <v>3623</v>
      </c>
      <c r="J119" s="18" t="s">
        <v>1162</v>
      </c>
      <c r="K119" s="18" t="s">
        <v>1163</v>
      </c>
      <c r="L119" s="18" t="s">
        <v>666</v>
      </c>
      <c r="M119" s="18" t="b">
        <v>0</v>
      </c>
      <c r="N119" s="18">
        <v>65</v>
      </c>
      <c r="O119" s="18" t="s">
        <v>724</v>
      </c>
      <c r="P119" s="19" t="s">
        <v>714</v>
      </c>
    </row>
    <row r="120" spans="1:16" ht="12.75" x14ac:dyDescent="0.2">
      <c r="A120" s="18" t="s">
        <v>1170</v>
      </c>
      <c r="B120" s="18" t="s">
        <v>1171</v>
      </c>
      <c r="C120" s="18" t="s">
        <v>1172</v>
      </c>
      <c r="D120" s="18" t="s">
        <v>1155</v>
      </c>
      <c r="E120" s="18" t="s">
        <v>724</v>
      </c>
      <c r="F120" s="19" t="s">
        <v>714</v>
      </c>
      <c r="G120" s="18" t="s">
        <v>1156</v>
      </c>
      <c r="H120" s="18" t="s">
        <v>117</v>
      </c>
      <c r="I120" s="18" t="s">
        <v>3623</v>
      </c>
      <c r="J120" s="18" t="s">
        <v>1162</v>
      </c>
      <c r="K120" s="18" t="s">
        <v>1163</v>
      </c>
      <c r="L120" s="18" t="s">
        <v>666</v>
      </c>
      <c r="M120" s="18" t="b">
        <v>0</v>
      </c>
      <c r="N120" s="18">
        <v>66</v>
      </c>
      <c r="O120" s="18" t="s">
        <v>724</v>
      </c>
      <c r="P120" s="19" t="s">
        <v>714</v>
      </c>
    </row>
    <row r="121" spans="1:16" ht="12.75" x14ac:dyDescent="0.2">
      <c r="A121" s="18" t="s">
        <v>1173</v>
      </c>
      <c r="B121" s="18" t="s">
        <v>1174</v>
      </c>
      <c r="C121" s="18" t="s">
        <v>1175</v>
      </c>
      <c r="D121" s="18" t="s">
        <v>1155</v>
      </c>
      <c r="E121" s="18" t="s">
        <v>722</v>
      </c>
      <c r="F121" s="19" t="s">
        <v>714</v>
      </c>
      <c r="G121" s="18" t="s">
        <v>1156</v>
      </c>
      <c r="H121" s="18" t="s">
        <v>118</v>
      </c>
      <c r="I121" s="18" t="s">
        <v>3624</v>
      </c>
      <c r="J121" s="18" t="s">
        <v>119</v>
      </c>
      <c r="K121" s="18" t="s">
        <v>998</v>
      </c>
      <c r="L121" s="18" t="s">
        <v>8</v>
      </c>
      <c r="M121" s="18" t="b">
        <v>0</v>
      </c>
      <c r="N121" s="18">
        <v>67</v>
      </c>
      <c r="O121" s="18" t="s">
        <v>722</v>
      </c>
      <c r="P121" s="19" t="s">
        <v>714</v>
      </c>
    </row>
    <row r="122" spans="1:16" ht="12.75" x14ac:dyDescent="0.2">
      <c r="A122" s="18" t="s">
        <v>1176</v>
      </c>
      <c r="B122" s="18" t="s">
        <v>1177</v>
      </c>
      <c r="C122" s="18" t="s">
        <v>1178</v>
      </c>
      <c r="D122" s="18" t="s">
        <v>1155</v>
      </c>
      <c r="E122" s="18" t="s">
        <v>720</v>
      </c>
      <c r="F122" s="19" t="s">
        <v>714</v>
      </c>
      <c r="G122" s="18" t="s">
        <v>1156</v>
      </c>
      <c r="H122" s="18" t="s">
        <v>120</v>
      </c>
      <c r="I122" s="18" t="s">
        <v>3625</v>
      </c>
      <c r="J122" s="18" t="s">
        <v>121</v>
      </c>
      <c r="K122" s="18" t="s">
        <v>874</v>
      </c>
      <c r="L122" s="19" t="s">
        <v>875</v>
      </c>
      <c r="M122" s="18" t="b">
        <v>1</v>
      </c>
      <c r="N122" s="18">
        <v>68</v>
      </c>
      <c r="O122" s="18" t="s">
        <v>720</v>
      </c>
      <c r="P122" s="19" t="s">
        <v>714</v>
      </c>
    </row>
    <row r="123" spans="1:16" ht="12.75" x14ac:dyDescent="0.2">
      <c r="A123" s="18" t="s">
        <v>1176</v>
      </c>
      <c r="B123" s="18" t="s">
        <v>1179</v>
      </c>
      <c r="C123" s="18" t="s">
        <v>1178</v>
      </c>
      <c r="D123" s="18" t="s">
        <v>1155</v>
      </c>
      <c r="E123" s="18" t="s">
        <v>720</v>
      </c>
      <c r="F123" s="19" t="s">
        <v>714</v>
      </c>
      <c r="G123" s="18" t="s">
        <v>1156</v>
      </c>
      <c r="H123" s="18" t="s">
        <v>120</v>
      </c>
      <c r="I123" s="18" t="s">
        <v>3625</v>
      </c>
      <c r="J123" s="18" t="s">
        <v>121</v>
      </c>
      <c r="K123" s="18" t="s">
        <v>874</v>
      </c>
      <c r="L123" s="19" t="s">
        <v>875</v>
      </c>
      <c r="M123" s="18" t="b">
        <v>1</v>
      </c>
      <c r="N123" s="18">
        <v>69</v>
      </c>
      <c r="O123" s="18" t="s">
        <v>720</v>
      </c>
      <c r="P123" s="19" t="s">
        <v>714</v>
      </c>
    </row>
    <row r="124" spans="1:16" ht="12.75" x14ac:dyDescent="0.2">
      <c r="A124" s="18" t="s">
        <v>1180</v>
      </c>
      <c r="B124" s="18" t="s">
        <v>1181</v>
      </c>
      <c r="C124" s="18" t="s">
        <v>1181</v>
      </c>
      <c r="D124" s="18" t="s">
        <v>1155</v>
      </c>
      <c r="E124" s="18" t="s">
        <v>757</v>
      </c>
      <c r="F124" s="19" t="s">
        <v>739</v>
      </c>
      <c r="G124" s="18" t="s">
        <v>1156</v>
      </c>
      <c r="H124" s="18" t="s">
        <v>1182</v>
      </c>
      <c r="I124" s="18" t="s">
        <v>3626</v>
      </c>
      <c r="J124" s="18" t="s">
        <v>1183</v>
      </c>
      <c r="K124" s="18" t="s">
        <v>914</v>
      </c>
      <c r="L124" s="18" t="s">
        <v>717</v>
      </c>
      <c r="M124" s="18" t="b">
        <v>0</v>
      </c>
      <c r="N124" s="18">
        <v>70</v>
      </c>
      <c r="O124" s="18" t="s">
        <v>757</v>
      </c>
      <c r="P124" s="19" t="s">
        <v>739</v>
      </c>
    </row>
    <row r="125" spans="1:16" ht="12.75" x14ac:dyDescent="0.2">
      <c r="A125" s="18" t="s">
        <v>1184</v>
      </c>
      <c r="B125" s="18" t="s">
        <v>1185</v>
      </c>
      <c r="C125" s="18" t="s">
        <v>1186</v>
      </c>
      <c r="D125" s="18" t="s">
        <v>1187</v>
      </c>
      <c r="E125" s="18" t="s">
        <v>671</v>
      </c>
      <c r="F125" s="19" t="s">
        <v>655</v>
      </c>
      <c r="G125" s="18" t="s">
        <v>1188</v>
      </c>
      <c r="H125" s="18" t="s">
        <v>122</v>
      </c>
      <c r="I125" s="18" t="s">
        <v>3627</v>
      </c>
      <c r="J125" s="18" t="s">
        <v>123</v>
      </c>
      <c r="K125" s="18" t="s">
        <v>881</v>
      </c>
      <c r="L125" s="18" t="s">
        <v>43</v>
      </c>
      <c r="M125" s="18" t="b">
        <v>0</v>
      </c>
      <c r="N125" s="18">
        <v>467</v>
      </c>
      <c r="O125" s="18" t="s">
        <v>671</v>
      </c>
      <c r="P125" s="19" t="s">
        <v>655</v>
      </c>
    </row>
    <row r="126" spans="1:16" ht="12.75" x14ac:dyDescent="0.2">
      <c r="A126" s="18" t="s">
        <v>1189</v>
      </c>
      <c r="B126" s="18" t="s">
        <v>125</v>
      </c>
      <c r="C126" s="18" t="s">
        <v>1190</v>
      </c>
      <c r="D126" s="18" t="s">
        <v>1187</v>
      </c>
      <c r="E126" s="18" t="s">
        <v>686</v>
      </c>
      <c r="F126" s="19" t="s">
        <v>655</v>
      </c>
      <c r="G126" s="18" t="s">
        <v>1188</v>
      </c>
      <c r="H126" s="18" t="s">
        <v>124</v>
      </c>
      <c r="I126" s="18" t="s">
        <v>3628</v>
      </c>
      <c r="J126" s="18" t="s">
        <v>125</v>
      </c>
      <c r="K126" s="18" t="s">
        <v>797</v>
      </c>
      <c r="L126" s="18" t="s">
        <v>798</v>
      </c>
      <c r="M126" s="18" t="b">
        <v>0</v>
      </c>
      <c r="N126" s="18">
        <v>468</v>
      </c>
      <c r="O126" s="18" t="s">
        <v>686</v>
      </c>
      <c r="P126" s="19" t="s">
        <v>655</v>
      </c>
    </row>
    <row r="127" spans="1:16" ht="12.75" x14ac:dyDescent="0.2">
      <c r="A127" s="18" t="s">
        <v>1191</v>
      </c>
      <c r="B127" s="18" t="s">
        <v>1192</v>
      </c>
      <c r="C127" s="18" t="s">
        <v>1193</v>
      </c>
      <c r="D127" s="18" t="s">
        <v>1187</v>
      </c>
      <c r="E127" s="18" t="s">
        <v>653</v>
      </c>
      <c r="F127" s="19" t="s">
        <v>655</v>
      </c>
      <c r="G127" s="18" t="s">
        <v>1188</v>
      </c>
      <c r="H127" s="18" t="s">
        <v>126</v>
      </c>
      <c r="I127" s="18" t="s">
        <v>3629</v>
      </c>
      <c r="J127" s="18" t="s">
        <v>127</v>
      </c>
      <c r="K127" s="18" t="s">
        <v>808</v>
      </c>
      <c r="L127" s="18" t="s">
        <v>809</v>
      </c>
      <c r="M127" s="18" t="b">
        <v>1</v>
      </c>
      <c r="N127" s="18">
        <v>469</v>
      </c>
      <c r="O127" s="18" t="s">
        <v>653</v>
      </c>
      <c r="P127" s="19" t="s">
        <v>655</v>
      </c>
    </row>
    <row r="128" spans="1:16" ht="12.75" x14ac:dyDescent="0.2">
      <c r="A128" s="18" t="s">
        <v>1194</v>
      </c>
      <c r="B128" s="18" t="s">
        <v>1195</v>
      </c>
      <c r="C128" s="18" t="s">
        <v>1196</v>
      </c>
      <c r="D128" s="18" t="s">
        <v>1187</v>
      </c>
      <c r="E128" s="18" t="s">
        <v>684</v>
      </c>
      <c r="F128" s="19" t="s">
        <v>655</v>
      </c>
      <c r="G128" s="18" t="s">
        <v>1188</v>
      </c>
      <c r="H128" s="18" t="s">
        <v>128</v>
      </c>
      <c r="I128" s="18" t="s">
        <v>3630</v>
      </c>
      <c r="J128" s="18" t="s">
        <v>129</v>
      </c>
      <c r="K128" s="18" t="s">
        <v>813</v>
      </c>
      <c r="L128" s="18" t="s">
        <v>14</v>
      </c>
      <c r="M128" s="18" t="b">
        <v>0</v>
      </c>
      <c r="N128" s="18">
        <v>470</v>
      </c>
      <c r="O128" s="18" t="s">
        <v>684</v>
      </c>
      <c r="P128" s="19" t="s">
        <v>655</v>
      </c>
    </row>
    <row r="129" spans="1:17" ht="12.75" x14ac:dyDescent="0.2">
      <c r="A129" s="18" t="s">
        <v>1197</v>
      </c>
      <c r="B129" s="18" t="s">
        <v>1198</v>
      </c>
      <c r="C129" s="18" t="s">
        <v>1199</v>
      </c>
      <c r="D129" s="18" t="s">
        <v>1187</v>
      </c>
      <c r="E129" s="18" t="s">
        <v>713</v>
      </c>
      <c r="F129" s="19" t="s">
        <v>714</v>
      </c>
      <c r="G129" s="18" t="s">
        <v>1188</v>
      </c>
      <c r="H129" s="18" t="s">
        <v>130</v>
      </c>
      <c r="I129" s="18" t="s">
        <v>3631</v>
      </c>
      <c r="J129" s="18" t="s">
        <v>131</v>
      </c>
      <c r="K129" s="18" t="s">
        <v>846</v>
      </c>
      <c r="L129" s="18" t="s">
        <v>717</v>
      </c>
      <c r="M129" s="18" t="b">
        <v>0</v>
      </c>
      <c r="N129" s="18">
        <v>71</v>
      </c>
      <c r="O129" s="18" t="s">
        <v>713</v>
      </c>
      <c r="P129" s="19" t="s">
        <v>714</v>
      </c>
    </row>
    <row r="130" spans="1:17" ht="12.75" x14ac:dyDescent="0.2">
      <c r="A130" s="19" t="s">
        <v>1200</v>
      </c>
      <c r="B130" s="18" t="s">
        <v>1198</v>
      </c>
      <c r="C130" s="18" t="s">
        <v>1199</v>
      </c>
      <c r="D130" s="18" t="s">
        <v>1187</v>
      </c>
      <c r="E130" s="18" t="s">
        <v>713</v>
      </c>
      <c r="F130" s="19" t="s">
        <v>714</v>
      </c>
      <c r="G130" s="18" t="s">
        <v>1188</v>
      </c>
      <c r="H130" s="18" t="s">
        <v>130</v>
      </c>
      <c r="I130" s="18" t="s">
        <v>3631</v>
      </c>
      <c r="J130" s="18" t="s">
        <v>131</v>
      </c>
      <c r="K130" s="18" t="s">
        <v>846</v>
      </c>
      <c r="L130" s="18" t="s">
        <v>717</v>
      </c>
      <c r="M130" s="18" t="b">
        <v>0</v>
      </c>
      <c r="N130" s="18">
        <v>71</v>
      </c>
      <c r="O130" s="18" t="s">
        <v>713</v>
      </c>
      <c r="P130" s="19" t="s">
        <v>714</v>
      </c>
    </row>
    <row r="131" spans="1:17" ht="12.75" x14ac:dyDescent="0.2">
      <c r="A131" s="22" t="s">
        <v>1201</v>
      </c>
      <c r="B131" s="22" t="s">
        <v>1202</v>
      </c>
      <c r="C131" s="22" t="s">
        <v>1203</v>
      </c>
      <c r="D131" s="18" t="s">
        <v>1187</v>
      </c>
      <c r="E131" s="18" t="s">
        <v>732</v>
      </c>
      <c r="F131" s="19" t="s">
        <v>714</v>
      </c>
      <c r="G131" s="18" t="s">
        <v>1188</v>
      </c>
      <c r="H131" s="18" t="s">
        <v>1204</v>
      </c>
      <c r="I131" s="18" t="s">
        <v>3632</v>
      </c>
      <c r="J131" s="18" t="s">
        <v>1205</v>
      </c>
      <c r="K131" s="18" t="s">
        <v>824</v>
      </c>
      <c r="L131" s="18" t="s">
        <v>825</v>
      </c>
      <c r="M131" s="18" t="b">
        <v>0</v>
      </c>
      <c r="N131" s="18">
        <v>72</v>
      </c>
      <c r="O131" s="18" t="s">
        <v>732</v>
      </c>
      <c r="P131" s="19" t="s">
        <v>714</v>
      </c>
      <c r="Q131" s="22"/>
    </row>
    <row r="132" spans="1:17" s="22" customFormat="1" ht="12.75" x14ac:dyDescent="0.2">
      <c r="A132" s="18" t="s">
        <v>1206</v>
      </c>
      <c r="B132" s="18" t="s">
        <v>1207</v>
      </c>
      <c r="C132" s="18" t="s">
        <v>1207</v>
      </c>
      <c r="D132" s="18" t="s">
        <v>1187</v>
      </c>
      <c r="E132" s="18" t="s">
        <v>757</v>
      </c>
      <c r="F132" s="19" t="s">
        <v>739</v>
      </c>
      <c r="G132" s="18" t="s">
        <v>1188</v>
      </c>
      <c r="H132" s="18" t="s">
        <v>132</v>
      </c>
      <c r="I132" s="18" t="s">
        <v>3633</v>
      </c>
      <c r="J132" s="18" t="s">
        <v>131</v>
      </c>
      <c r="K132" s="18" t="s">
        <v>914</v>
      </c>
      <c r="L132" s="18" t="s">
        <v>717</v>
      </c>
      <c r="M132" s="18" t="b">
        <v>0</v>
      </c>
      <c r="N132" s="18">
        <v>74</v>
      </c>
      <c r="O132" s="18" t="s">
        <v>757</v>
      </c>
      <c r="P132" s="19" t="s">
        <v>739</v>
      </c>
      <c r="Q132" s="18"/>
    </row>
    <row r="133" spans="1:17" ht="12.75" x14ac:dyDescent="0.2">
      <c r="A133" s="18" t="s">
        <v>1208</v>
      </c>
      <c r="B133" s="18" t="s">
        <v>1209</v>
      </c>
      <c r="C133" s="18" t="s">
        <v>1210</v>
      </c>
      <c r="D133" s="18" t="s">
        <v>1187</v>
      </c>
      <c r="E133" s="18" t="s">
        <v>757</v>
      </c>
      <c r="F133" s="19" t="s">
        <v>739</v>
      </c>
      <c r="G133" s="18" t="s">
        <v>1188</v>
      </c>
      <c r="H133" s="18" t="s">
        <v>132</v>
      </c>
      <c r="I133" s="18" t="s">
        <v>3633</v>
      </c>
      <c r="J133" s="18" t="s">
        <v>131</v>
      </c>
      <c r="K133" s="18" t="s">
        <v>914</v>
      </c>
      <c r="L133" s="18" t="s">
        <v>717</v>
      </c>
      <c r="M133" s="18" t="b">
        <v>0</v>
      </c>
      <c r="N133" s="18">
        <v>75</v>
      </c>
      <c r="O133" s="18" t="s">
        <v>757</v>
      </c>
      <c r="P133" s="19" t="s">
        <v>739</v>
      </c>
    </row>
    <row r="134" spans="1:17" ht="12.75" x14ac:dyDescent="0.2">
      <c r="A134" s="18" t="s">
        <v>1211</v>
      </c>
      <c r="B134" s="18" t="s">
        <v>1212</v>
      </c>
      <c r="C134" s="18" t="s">
        <v>1213</v>
      </c>
      <c r="D134" s="18" t="s">
        <v>1187</v>
      </c>
      <c r="E134" s="18" t="s">
        <v>757</v>
      </c>
      <c r="F134" s="19" t="s">
        <v>739</v>
      </c>
      <c r="G134" s="18" t="s">
        <v>1188</v>
      </c>
      <c r="H134" s="18" t="s">
        <v>132</v>
      </c>
      <c r="I134" s="18" t="s">
        <v>3633</v>
      </c>
      <c r="J134" s="18" t="s">
        <v>131</v>
      </c>
      <c r="K134" s="18" t="s">
        <v>914</v>
      </c>
      <c r="L134" s="18" t="s">
        <v>717</v>
      </c>
      <c r="M134" s="18" t="b">
        <v>0</v>
      </c>
      <c r="N134" s="18">
        <v>76</v>
      </c>
      <c r="O134" s="18" t="s">
        <v>757</v>
      </c>
      <c r="P134" s="19" t="s">
        <v>739</v>
      </c>
    </row>
    <row r="135" spans="1:17" ht="12.75" x14ac:dyDescent="0.2">
      <c r="A135" s="18" t="s">
        <v>1214</v>
      </c>
      <c r="B135" s="18" t="s">
        <v>1215</v>
      </c>
      <c r="C135" s="18" t="s">
        <v>1216</v>
      </c>
      <c r="D135" s="18" t="s">
        <v>1187</v>
      </c>
      <c r="E135" s="18" t="s">
        <v>757</v>
      </c>
      <c r="F135" s="19" t="s">
        <v>739</v>
      </c>
      <c r="G135" s="18" t="s">
        <v>1188</v>
      </c>
      <c r="H135" s="18" t="s">
        <v>132</v>
      </c>
      <c r="I135" s="18" t="s">
        <v>3633</v>
      </c>
      <c r="J135" s="18" t="s">
        <v>131</v>
      </c>
      <c r="K135" s="18" t="s">
        <v>914</v>
      </c>
      <c r="L135" s="18" t="s">
        <v>717</v>
      </c>
      <c r="M135" s="18" t="b">
        <v>0</v>
      </c>
      <c r="N135" s="18">
        <v>77</v>
      </c>
      <c r="O135" s="18" t="s">
        <v>757</v>
      </c>
      <c r="P135" s="19" t="s">
        <v>739</v>
      </c>
    </row>
    <row r="136" spans="1:17" ht="12.75" x14ac:dyDescent="0.2">
      <c r="A136" s="18" t="s">
        <v>1217</v>
      </c>
      <c r="B136" s="18" t="s">
        <v>1218</v>
      </c>
      <c r="C136" s="18" t="s">
        <v>1219</v>
      </c>
      <c r="D136" s="18" t="s">
        <v>1187</v>
      </c>
      <c r="E136" s="18" t="s">
        <v>757</v>
      </c>
      <c r="F136" s="19" t="s">
        <v>739</v>
      </c>
      <c r="G136" s="18" t="s">
        <v>1188</v>
      </c>
      <c r="H136" s="18" t="s">
        <v>132</v>
      </c>
      <c r="I136" s="18" t="s">
        <v>3633</v>
      </c>
      <c r="J136" s="18" t="s">
        <v>131</v>
      </c>
      <c r="K136" s="18" t="s">
        <v>914</v>
      </c>
      <c r="L136" s="18" t="s">
        <v>717</v>
      </c>
      <c r="M136" s="18" t="b">
        <v>0</v>
      </c>
      <c r="N136" s="18">
        <v>78</v>
      </c>
      <c r="O136" s="18" t="s">
        <v>757</v>
      </c>
      <c r="P136" s="19" t="s">
        <v>739</v>
      </c>
    </row>
    <row r="137" spans="1:17" ht="12.75" x14ac:dyDescent="0.2">
      <c r="A137" s="18" t="s">
        <v>1220</v>
      </c>
      <c r="B137" s="18" t="s">
        <v>1221</v>
      </c>
      <c r="C137" s="18" t="s">
        <v>1222</v>
      </c>
      <c r="D137" s="18" t="s">
        <v>1187</v>
      </c>
      <c r="E137" s="18" t="s">
        <v>757</v>
      </c>
      <c r="F137" s="19" t="s">
        <v>739</v>
      </c>
      <c r="G137" s="18" t="s">
        <v>1188</v>
      </c>
      <c r="H137" s="18" t="s">
        <v>132</v>
      </c>
      <c r="I137" s="18" t="s">
        <v>3633</v>
      </c>
      <c r="J137" s="18" t="s">
        <v>131</v>
      </c>
      <c r="K137" s="18" t="s">
        <v>914</v>
      </c>
      <c r="L137" s="18" t="s">
        <v>717</v>
      </c>
      <c r="M137" s="18" t="b">
        <v>0</v>
      </c>
      <c r="N137" s="18">
        <v>79</v>
      </c>
      <c r="O137" s="18" t="s">
        <v>757</v>
      </c>
      <c r="P137" s="19" t="s">
        <v>739</v>
      </c>
    </row>
    <row r="138" spans="1:17" ht="12.75" x14ac:dyDescent="0.2">
      <c r="A138" s="18" t="s">
        <v>1223</v>
      </c>
      <c r="B138" s="18" t="s">
        <v>1224</v>
      </c>
      <c r="C138" s="18" t="s">
        <v>1225</v>
      </c>
      <c r="D138" s="18" t="s">
        <v>1187</v>
      </c>
      <c r="E138" s="18" t="s">
        <v>757</v>
      </c>
      <c r="F138" s="19" t="s">
        <v>739</v>
      </c>
      <c r="G138" s="18" t="s">
        <v>1188</v>
      </c>
      <c r="H138" s="18" t="s">
        <v>132</v>
      </c>
      <c r="I138" s="18" t="s">
        <v>3633</v>
      </c>
      <c r="J138" s="18" t="s">
        <v>131</v>
      </c>
      <c r="K138" s="18" t="s">
        <v>914</v>
      </c>
      <c r="L138" s="18" t="s">
        <v>717</v>
      </c>
      <c r="M138" s="18" t="b">
        <v>0</v>
      </c>
      <c r="N138" s="18">
        <v>80</v>
      </c>
      <c r="O138" s="18" t="s">
        <v>757</v>
      </c>
      <c r="P138" s="19" t="s">
        <v>739</v>
      </c>
    </row>
    <row r="139" spans="1:17" ht="12.75" x14ac:dyDescent="0.2">
      <c r="A139" s="18" t="s">
        <v>1226</v>
      </c>
      <c r="B139" s="18" t="s">
        <v>1227</v>
      </c>
      <c r="C139" s="18" t="s">
        <v>1228</v>
      </c>
      <c r="D139" s="18" t="s">
        <v>1187</v>
      </c>
      <c r="E139" s="18" t="s">
        <v>757</v>
      </c>
      <c r="F139" s="19" t="s">
        <v>739</v>
      </c>
      <c r="G139" s="18" t="s">
        <v>1188</v>
      </c>
      <c r="H139" s="18" t="s">
        <v>132</v>
      </c>
      <c r="I139" s="18" t="s">
        <v>3633</v>
      </c>
      <c r="J139" s="18" t="s">
        <v>131</v>
      </c>
      <c r="K139" s="18" t="s">
        <v>914</v>
      </c>
      <c r="L139" s="18" t="s">
        <v>717</v>
      </c>
      <c r="M139" s="18" t="b">
        <v>0</v>
      </c>
      <c r="N139" s="18">
        <v>81</v>
      </c>
      <c r="O139" s="18" t="s">
        <v>757</v>
      </c>
      <c r="P139" s="19" t="s">
        <v>739</v>
      </c>
    </row>
    <row r="140" spans="1:17" ht="12.75" x14ac:dyDescent="0.2">
      <c r="A140" s="18" t="s">
        <v>1229</v>
      </c>
      <c r="B140" s="18" t="s">
        <v>1230</v>
      </c>
      <c r="C140" s="18" t="s">
        <v>1231</v>
      </c>
      <c r="D140" s="18" t="s">
        <v>1187</v>
      </c>
      <c r="E140" s="18" t="s">
        <v>757</v>
      </c>
      <c r="F140" s="19" t="s">
        <v>739</v>
      </c>
      <c r="G140" s="18" t="s">
        <v>1188</v>
      </c>
      <c r="H140" s="18" t="s">
        <v>132</v>
      </c>
      <c r="I140" s="18" t="s">
        <v>3633</v>
      </c>
      <c r="J140" s="18" t="s">
        <v>131</v>
      </c>
      <c r="K140" s="18" t="s">
        <v>914</v>
      </c>
      <c r="L140" s="18" t="s">
        <v>717</v>
      </c>
      <c r="M140" s="18" t="b">
        <v>0</v>
      </c>
      <c r="N140" s="18">
        <v>82</v>
      </c>
      <c r="O140" s="18" t="s">
        <v>757</v>
      </c>
      <c r="P140" s="19" t="s">
        <v>739</v>
      </c>
    </row>
    <row r="141" spans="1:17" ht="12.75" x14ac:dyDescent="0.2">
      <c r="A141" s="18" t="s">
        <v>1232</v>
      </c>
      <c r="B141" s="18" t="s">
        <v>1233</v>
      </c>
      <c r="C141" s="18" t="s">
        <v>1234</v>
      </c>
      <c r="D141" s="18" t="s">
        <v>1187</v>
      </c>
      <c r="E141" s="18" t="s">
        <v>757</v>
      </c>
      <c r="F141" s="19" t="s">
        <v>739</v>
      </c>
      <c r="G141" s="18" t="s">
        <v>1188</v>
      </c>
      <c r="H141" s="18" t="s">
        <v>132</v>
      </c>
      <c r="I141" s="18" t="s">
        <v>3633</v>
      </c>
      <c r="J141" s="18" t="s">
        <v>131</v>
      </c>
      <c r="K141" s="18" t="s">
        <v>914</v>
      </c>
      <c r="L141" s="18" t="s">
        <v>717</v>
      </c>
      <c r="M141" s="18" t="b">
        <v>0</v>
      </c>
      <c r="N141" s="18">
        <v>83</v>
      </c>
      <c r="O141" s="18" t="s">
        <v>757</v>
      </c>
      <c r="P141" s="19" t="s">
        <v>739</v>
      </c>
    </row>
    <row r="142" spans="1:17" ht="12.75" x14ac:dyDescent="0.2">
      <c r="A142" s="18" t="s">
        <v>1235</v>
      </c>
      <c r="B142" s="18" t="s">
        <v>1236</v>
      </c>
      <c r="C142" s="18" t="s">
        <v>1237</v>
      </c>
      <c r="D142" s="18" t="s">
        <v>1187</v>
      </c>
      <c r="E142" s="18" t="s">
        <v>757</v>
      </c>
      <c r="F142" s="19" t="s">
        <v>739</v>
      </c>
      <c r="G142" s="18" t="s">
        <v>1188</v>
      </c>
      <c r="H142" s="18" t="s">
        <v>132</v>
      </c>
      <c r="I142" s="18" t="s">
        <v>3633</v>
      </c>
      <c r="J142" s="18" t="s">
        <v>131</v>
      </c>
      <c r="K142" s="18" t="s">
        <v>914</v>
      </c>
      <c r="L142" s="18" t="s">
        <v>717</v>
      </c>
      <c r="M142" s="18" t="b">
        <v>0</v>
      </c>
      <c r="N142" s="18">
        <v>84</v>
      </c>
      <c r="O142" s="18" t="s">
        <v>757</v>
      </c>
      <c r="P142" s="19" t="s">
        <v>739</v>
      </c>
    </row>
    <row r="143" spans="1:17" ht="12.75" x14ac:dyDescent="0.2">
      <c r="A143" s="18" t="s">
        <v>1238</v>
      </c>
      <c r="B143" s="18" t="s">
        <v>1239</v>
      </c>
      <c r="C143" s="18" t="s">
        <v>1240</v>
      </c>
      <c r="D143" s="18" t="s">
        <v>1187</v>
      </c>
      <c r="E143" s="18" t="s">
        <v>757</v>
      </c>
      <c r="F143" s="19" t="s">
        <v>739</v>
      </c>
      <c r="G143" s="18" t="s">
        <v>1188</v>
      </c>
      <c r="H143" s="18" t="s">
        <v>132</v>
      </c>
      <c r="I143" s="18" t="s">
        <v>3633</v>
      </c>
      <c r="J143" s="18" t="s">
        <v>131</v>
      </c>
      <c r="K143" s="18" t="s">
        <v>914</v>
      </c>
      <c r="L143" s="18" t="s">
        <v>717</v>
      </c>
      <c r="M143" s="18" t="b">
        <v>0</v>
      </c>
      <c r="N143" s="18">
        <v>85</v>
      </c>
      <c r="O143" s="18" t="s">
        <v>757</v>
      </c>
      <c r="P143" s="19" t="s">
        <v>739</v>
      </c>
    </row>
    <row r="144" spans="1:17" ht="12.75" x14ac:dyDescent="0.2">
      <c r="A144" s="18" t="s">
        <v>1241</v>
      </c>
      <c r="B144" s="18" t="s">
        <v>1242</v>
      </c>
      <c r="C144" s="18" t="s">
        <v>1243</v>
      </c>
      <c r="D144" s="18" t="s">
        <v>1187</v>
      </c>
      <c r="E144" s="18" t="s">
        <v>757</v>
      </c>
      <c r="F144" s="19" t="s">
        <v>739</v>
      </c>
      <c r="G144" s="18" t="s">
        <v>1188</v>
      </c>
      <c r="H144" s="18" t="s">
        <v>132</v>
      </c>
      <c r="I144" s="18" t="s">
        <v>3633</v>
      </c>
      <c r="J144" s="18" t="s">
        <v>131</v>
      </c>
      <c r="K144" s="18" t="s">
        <v>914</v>
      </c>
      <c r="L144" s="18" t="s">
        <v>717</v>
      </c>
      <c r="M144" s="18" t="b">
        <v>0</v>
      </c>
      <c r="N144" s="18">
        <v>86</v>
      </c>
      <c r="O144" s="18" t="s">
        <v>757</v>
      </c>
      <c r="P144" s="19" t="s">
        <v>739</v>
      </c>
    </row>
    <row r="145" spans="1:17" ht="12.75" x14ac:dyDescent="0.2">
      <c r="A145" s="18" t="s">
        <v>1244</v>
      </c>
      <c r="B145" s="18" t="s">
        <v>1245</v>
      </c>
      <c r="C145" s="18" t="s">
        <v>1246</v>
      </c>
      <c r="D145" s="18" t="s">
        <v>1187</v>
      </c>
      <c r="E145" s="18" t="s">
        <v>757</v>
      </c>
      <c r="F145" s="19" t="s">
        <v>739</v>
      </c>
      <c r="G145" s="18" t="s">
        <v>1188</v>
      </c>
      <c r="H145" s="18" t="s">
        <v>132</v>
      </c>
      <c r="I145" s="18" t="s">
        <v>3633</v>
      </c>
      <c r="J145" s="18" t="s">
        <v>131</v>
      </c>
      <c r="K145" s="18" t="s">
        <v>914</v>
      </c>
      <c r="L145" s="18" t="s">
        <v>717</v>
      </c>
      <c r="M145" s="18" t="b">
        <v>0</v>
      </c>
      <c r="N145" s="18">
        <v>87</v>
      </c>
      <c r="O145" s="18" t="s">
        <v>757</v>
      </c>
      <c r="P145" s="19" t="s">
        <v>739</v>
      </c>
    </row>
    <row r="146" spans="1:17" ht="12.75" x14ac:dyDescent="0.2">
      <c r="A146" s="18" t="s">
        <v>1247</v>
      </c>
      <c r="B146" s="18" t="s">
        <v>1248</v>
      </c>
      <c r="C146" s="18" t="s">
        <v>1249</v>
      </c>
      <c r="D146" s="18" t="s">
        <v>1187</v>
      </c>
      <c r="E146" s="18" t="s">
        <v>757</v>
      </c>
      <c r="F146" s="19" t="s">
        <v>739</v>
      </c>
      <c r="G146" s="18" t="s">
        <v>1188</v>
      </c>
      <c r="H146" s="18" t="s">
        <v>132</v>
      </c>
      <c r="I146" s="18" t="s">
        <v>3633</v>
      </c>
      <c r="J146" s="18" t="s">
        <v>131</v>
      </c>
      <c r="K146" s="18" t="s">
        <v>914</v>
      </c>
      <c r="L146" s="18" t="s">
        <v>717</v>
      </c>
      <c r="M146" s="18" t="b">
        <v>0</v>
      </c>
      <c r="N146" s="18">
        <v>88</v>
      </c>
      <c r="O146" s="18" t="s">
        <v>757</v>
      </c>
      <c r="P146" s="19" t="s">
        <v>739</v>
      </c>
    </row>
    <row r="147" spans="1:17" ht="12.75" x14ac:dyDescent="0.2">
      <c r="A147" s="18" t="s">
        <v>1250</v>
      </c>
      <c r="B147" s="18" t="s">
        <v>1251</v>
      </c>
      <c r="C147" s="18" t="s">
        <v>1252</v>
      </c>
      <c r="D147" s="18" t="s">
        <v>1187</v>
      </c>
      <c r="E147" s="18" t="s">
        <v>757</v>
      </c>
      <c r="F147" s="19" t="s">
        <v>739</v>
      </c>
      <c r="G147" s="18" t="s">
        <v>1188</v>
      </c>
      <c r="H147" s="18" t="s">
        <v>132</v>
      </c>
      <c r="I147" s="18" t="s">
        <v>3633</v>
      </c>
      <c r="J147" s="18" t="s">
        <v>131</v>
      </c>
      <c r="K147" s="18" t="s">
        <v>914</v>
      </c>
      <c r="L147" s="18" t="s">
        <v>717</v>
      </c>
      <c r="M147" s="18" t="b">
        <v>0</v>
      </c>
      <c r="N147" s="18">
        <v>89</v>
      </c>
      <c r="O147" s="18" t="s">
        <v>757</v>
      </c>
      <c r="P147" s="19" t="s">
        <v>739</v>
      </c>
    </row>
    <row r="148" spans="1:17" ht="12.75" x14ac:dyDescent="0.2">
      <c r="A148" s="18" t="s">
        <v>1253</v>
      </c>
      <c r="B148" s="18" t="s">
        <v>1254</v>
      </c>
      <c r="C148" s="18" t="s">
        <v>1254</v>
      </c>
      <c r="D148" s="18" t="s">
        <v>1187</v>
      </c>
      <c r="E148" s="18" t="s">
        <v>757</v>
      </c>
      <c r="F148" s="19" t="s">
        <v>739</v>
      </c>
      <c r="G148" s="18" t="s">
        <v>1188</v>
      </c>
      <c r="H148" s="18" t="s">
        <v>132</v>
      </c>
      <c r="I148" s="18" t="s">
        <v>3633</v>
      </c>
      <c r="J148" s="18" t="s">
        <v>131</v>
      </c>
      <c r="K148" s="18" t="s">
        <v>914</v>
      </c>
      <c r="L148" s="18" t="s">
        <v>717</v>
      </c>
      <c r="M148" s="18" t="b">
        <v>0</v>
      </c>
      <c r="N148" s="18">
        <v>90</v>
      </c>
      <c r="O148" s="18" t="s">
        <v>757</v>
      </c>
      <c r="P148" s="19" t="s">
        <v>739</v>
      </c>
    </row>
    <row r="149" spans="1:17" ht="12.75" x14ac:dyDescent="0.2">
      <c r="A149" s="18" t="s">
        <v>1255</v>
      </c>
      <c r="B149" s="18" t="s">
        <v>1256</v>
      </c>
      <c r="C149" s="18" t="s">
        <v>1257</v>
      </c>
      <c r="D149" s="18" t="s">
        <v>1187</v>
      </c>
      <c r="E149" s="18" t="s">
        <v>757</v>
      </c>
      <c r="F149" s="19" t="s">
        <v>739</v>
      </c>
      <c r="G149" s="18" t="s">
        <v>1188</v>
      </c>
      <c r="H149" s="18" t="s">
        <v>132</v>
      </c>
      <c r="I149" s="18" t="s">
        <v>3633</v>
      </c>
      <c r="J149" s="18" t="s">
        <v>131</v>
      </c>
      <c r="K149" s="18" t="s">
        <v>914</v>
      </c>
      <c r="L149" s="18" t="s">
        <v>717</v>
      </c>
      <c r="M149" s="18" t="b">
        <v>0</v>
      </c>
      <c r="N149" s="18">
        <v>91</v>
      </c>
      <c r="O149" s="18" t="s">
        <v>757</v>
      </c>
      <c r="P149" s="19" t="s">
        <v>739</v>
      </c>
    </row>
    <row r="150" spans="1:17" ht="12.75" x14ac:dyDescent="0.2">
      <c r="A150" s="22" t="s">
        <v>1258</v>
      </c>
      <c r="B150" s="22" t="s">
        <v>1259</v>
      </c>
      <c r="C150" s="22" t="s">
        <v>1260</v>
      </c>
      <c r="D150" s="18" t="s">
        <v>1187</v>
      </c>
      <c r="E150" s="18" t="s">
        <v>757</v>
      </c>
      <c r="F150" s="19" t="s">
        <v>739</v>
      </c>
      <c r="G150" s="18" t="s">
        <v>1188</v>
      </c>
      <c r="H150" s="18" t="s">
        <v>132</v>
      </c>
      <c r="I150" s="18" t="s">
        <v>3633</v>
      </c>
      <c r="J150" s="18" t="s">
        <v>131</v>
      </c>
      <c r="K150" s="18" t="s">
        <v>914</v>
      </c>
      <c r="L150" s="18" t="s">
        <v>717</v>
      </c>
      <c r="M150" s="18" t="b">
        <v>0</v>
      </c>
      <c r="N150" s="18">
        <v>92</v>
      </c>
      <c r="O150" s="18" t="s">
        <v>757</v>
      </c>
      <c r="P150" s="19" t="s">
        <v>739</v>
      </c>
      <c r="Q150" s="22"/>
    </row>
    <row r="151" spans="1:17" s="22" customFormat="1" ht="12.75" x14ac:dyDescent="0.2">
      <c r="A151" s="18" t="s">
        <v>1261</v>
      </c>
      <c r="B151" s="18" t="s">
        <v>1262</v>
      </c>
      <c r="C151" s="18" t="s">
        <v>1263</v>
      </c>
      <c r="D151" s="18" t="s">
        <v>1264</v>
      </c>
      <c r="E151" s="18" t="s">
        <v>663</v>
      </c>
      <c r="F151" s="19" t="s">
        <v>655</v>
      </c>
      <c r="G151" s="18" t="s">
        <v>1265</v>
      </c>
      <c r="H151" s="18" t="s">
        <v>134</v>
      </c>
      <c r="I151" s="18" t="s">
        <v>3634</v>
      </c>
      <c r="J151" s="19" t="s">
        <v>1266</v>
      </c>
      <c r="K151" s="18" t="s">
        <v>1267</v>
      </c>
      <c r="L151" s="18" t="s">
        <v>666</v>
      </c>
      <c r="M151" s="18" t="b">
        <v>0</v>
      </c>
      <c r="N151" s="18">
        <v>471</v>
      </c>
      <c r="O151" s="18" t="s">
        <v>663</v>
      </c>
      <c r="P151" s="19" t="s">
        <v>655</v>
      </c>
      <c r="Q151" s="18"/>
    </row>
    <row r="152" spans="1:17" ht="12.75" x14ac:dyDescent="0.2">
      <c r="A152" s="18" t="s">
        <v>1268</v>
      </c>
      <c r="B152" s="18" t="s">
        <v>1269</v>
      </c>
      <c r="C152" s="18" t="s">
        <v>1270</v>
      </c>
      <c r="D152" s="18" t="s">
        <v>1264</v>
      </c>
      <c r="E152" s="18" t="s">
        <v>663</v>
      </c>
      <c r="F152" s="19" t="s">
        <v>655</v>
      </c>
      <c r="G152" s="18" t="s">
        <v>1265</v>
      </c>
      <c r="H152" s="18" t="s">
        <v>134</v>
      </c>
      <c r="I152" s="18" t="s">
        <v>3634</v>
      </c>
      <c r="J152" s="18" t="s">
        <v>1266</v>
      </c>
      <c r="K152" s="18" t="s">
        <v>1267</v>
      </c>
      <c r="L152" s="18" t="s">
        <v>666</v>
      </c>
      <c r="M152" s="18" t="b">
        <v>0</v>
      </c>
      <c r="N152" s="18">
        <v>472</v>
      </c>
      <c r="O152" s="18" t="s">
        <v>663</v>
      </c>
      <c r="P152" s="19" t="s">
        <v>655</v>
      </c>
    </row>
    <row r="153" spans="1:17" ht="12.75" x14ac:dyDescent="0.2">
      <c r="A153" s="18" t="s">
        <v>1271</v>
      </c>
      <c r="B153" s="18" t="s">
        <v>1272</v>
      </c>
      <c r="C153" s="18" t="s">
        <v>1273</v>
      </c>
      <c r="D153" s="18" t="s">
        <v>1264</v>
      </c>
      <c r="E153" s="18" t="s">
        <v>663</v>
      </c>
      <c r="F153" s="19" t="s">
        <v>655</v>
      </c>
      <c r="G153" s="18" t="s">
        <v>1265</v>
      </c>
      <c r="H153" s="18" t="s">
        <v>134</v>
      </c>
      <c r="I153" s="18" t="s">
        <v>3634</v>
      </c>
      <c r="J153" s="18" t="s">
        <v>1266</v>
      </c>
      <c r="K153" s="18" t="s">
        <v>1267</v>
      </c>
      <c r="L153" s="18" t="s">
        <v>666</v>
      </c>
      <c r="M153" s="18" t="b">
        <v>0</v>
      </c>
      <c r="N153" s="18">
        <v>473</v>
      </c>
      <c r="O153" s="18" t="s">
        <v>663</v>
      </c>
      <c r="P153" s="19" t="s">
        <v>655</v>
      </c>
    </row>
    <row r="154" spans="1:17" ht="12.75" x14ac:dyDescent="0.2">
      <c r="A154" s="18" t="s">
        <v>1274</v>
      </c>
      <c r="B154" s="18" t="s">
        <v>1275</v>
      </c>
      <c r="C154" s="18" t="s">
        <v>1276</v>
      </c>
      <c r="D154" s="18" t="s">
        <v>1264</v>
      </c>
      <c r="E154" s="18" t="s">
        <v>686</v>
      </c>
      <c r="F154" s="19" t="s">
        <v>655</v>
      </c>
      <c r="G154" s="18" t="s">
        <v>1265</v>
      </c>
      <c r="H154" s="18" t="s">
        <v>137</v>
      </c>
      <c r="I154" s="18" t="s">
        <v>3635</v>
      </c>
      <c r="J154" s="18" t="s">
        <v>138</v>
      </c>
      <c r="K154" s="18" t="s">
        <v>797</v>
      </c>
      <c r="L154" s="18" t="s">
        <v>798</v>
      </c>
      <c r="M154" s="18" t="b">
        <v>0</v>
      </c>
      <c r="N154" s="18">
        <v>474</v>
      </c>
      <c r="O154" s="18" t="s">
        <v>686</v>
      </c>
      <c r="P154" s="19" t="s">
        <v>655</v>
      </c>
    </row>
    <row r="155" spans="1:17" ht="12.75" x14ac:dyDescent="0.2">
      <c r="A155" s="18" t="s">
        <v>1277</v>
      </c>
      <c r="B155" s="18" t="s">
        <v>1278</v>
      </c>
      <c r="C155" s="18" t="s">
        <v>1278</v>
      </c>
      <c r="D155" s="18" t="s">
        <v>1264</v>
      </c>
      <c r="E155" s="18" t="s">
        <v>660</v>
      </c>
      <c r="F155" s="19" t="s">
        <v>655</v>
      </c>
      <c r="G155" s="18" t="s">
        <v>1265</v>
      </c>
      <c r="H155" s="18" t="s">
        <v>139</v>
      </c>
      <c r="I155" s="18" t="s">
        <v>3636</v>
      </c>
      <c r="J155" s="18" t="s">
        <v>140</v>
      </c>
      <c r="K155" s="18" t="s">
        <v>801</v>
      </c>
      <c r="L155" s="18" t="s">
        <v>8</v>
      </c>
      <c r="M155" s="18" t="b">
        <v>0</v>
      </c>
      <c r="N155" s="18">
        <v>475</v>
      </c>
      <c r="O155" s="18" t="s">
        <v>660</v>
      </c>
      <c r="P155" s="19" t="s">
        <v>655</v>
      </c>
    </row>
    <row r="156" spans="1:17" ht="12.75" x14ac:dyDescent="0.2">
      <c r="A156" s="18" t="s">
        <v>1279</v>
      </c>
      <c r="B156" s="18" t="s">
        <v>1280</v>
      </c>
      <c r="C156" s="18" t="s">
        <v>1281</v>
      </c>
      <c r="D156" s="18" t="s">
        <v>1264</v>
      </c>
      <c r="E156" s="18" t="s">
        <v>653</v>
      </c>
      <c r="F156" s="19" t="s">
        <v>655</v>
      </c>
      <c r="G156" s="18" t="s">
        <v>1265</v>
      </c>
      <c r="H156" s="18" t="s">
        <v>141</v>
      </c>
      <c r="I156" s="18" t="s">
        <v>3637</v>
      </c>
      <c r="J156" s="18" t="s">
        <v>142</v>
      </c>
      <c r="K156" s="18" t="s">
        <v>808</v>
      </c>
      <c r="L156" s="18" t="s">
        <v>809</v>
      </c>
      <c r="M156" s="18" t="b">
        <v>1</v>
      </c>
      <c r="N156" s="18">
        <v>476</v>
      </c>
      <c r="O156" s="18" t="s">
        <v>653</v>
      </c>
      <c r="P156" s="19" t="s">
        <v>655</v>
      </c>
    </row>
    <row r="157" spans="1:17" ht="12.75" x14ac:dyDescent="0.2">
      <c r="A157" s="18" t="s">
        <v>1282</v>
      </c>
      <c r="B157" s="18" t="s">
        <v>1283</v>
      </c>
      <c r="C157" s="18" t="s">
        <v>1284</v>
      </c>
      <c r="D157" s="18" t="s">
        <v>1264</v>
      </c>
      <c r="E157" s="18" t="s">
        <v>682</v>
      </c>
      <c r="F157" s="19" t="s">
        <v>655</v>
      </c>
      <c r="G157" s="18" t="s">
        <v>1265</v>
      </c>
      <c r="H157" s="18" t="s">
        <v>143</v>
      </c>
      <c r="I157" s="18" t="s">
        <v>3638</v>
      </c>
      <c r="J157" s="18" t="s">
        <v>144</v>
      </c>
      <c r="K157" s="18" t="s">
        <v>819</v>
      </c>
      <c r="L157" s="18" t="s">
        <v>820</v>
      </c>
      <c r="M157" s="18" t="b">
        <v>0</v>
      </c>
      <c r="N157" s="18">
        <v>477</v>
      </c>
      <c r="O157" s="18" t="s">
        <v>682</v>
      </c>
      <c r="P157" s="19" t="s">
        <v>655</v>
      </c>
    </row>
    <row r="158" spans="1:17" ht="12.75" x14ac:dyDescent="0.2">
      <c r="A158" s="18" t="s">
        <v>1285</v>
      </c>
      <c r="B158" s="18" t="s">
        <v>1286</v>
      </c>
      <c r="C158" s="18" t="s">
        <v>1287</v>
      </c>
      <c r="D158" s="18" t="s">
        <v>1264</v>
      </c>
      <c r="E158" s="18" t="s">
        <v>713</v>
      </c>
      <c r="F158" s="19" t="s">
        <v>714</v>
      </c>
      <c r="G158" s="18" t="s">
        <v>1265</v>
      </c>
      <c r="H158" s="18" t="s">
        <v>145</v>
      </c>
      <c r="I158" s="18" t="s">
        <v>3639</v>
      </c>
      <c r="J158" s="18" t="s">
        <v>146</v>
      </c>
      <c r="K158" s="18" t="s">
        <v>846</v>
      </c>
      <c r="L158" s="18" t="s">
        <v>717</v>
      </c>
      <c r="M158" s="18" t="b">
        <v>0</v>
      </c>
      <c r="N158" s="18">
        <v>93</v>
      </c>
      <c r="O158" s="18" t="s">
        <v>713</v>
      </c>
      <c r="P158" s="19" t="s">
        <v>714</v>
      </c>
    </row>
    <row r="159" spans="1:17" ht="12.75" x14ac:dyDescent="0.2">
      <c r="A159" s="18" t="s">
        <v>1288</v>
      </c>
      <c r="B159" s="18" t="s">
        <v>1289</v>
      </c>
      <c r="C159" s="18" t="s">
        <v>1289</v>
      </c>
      <c r="D159" s="18" t="s">
        <v>1264</v>
      </c>
      <c r="E159" s="18" t="s">
        <v>732</v>
      </c>
      <c r="F159" s="19" t="s">
        <v>714</v>
      </c>
      <c r="G159" s="18" t="s">
        <v>1265</v>
      </c>
      <c r="H159" s="18" t="s">
        <v>147</v>
      </c>
      <c r="I159" s="18" t="s">
        <v>3640</v>
      </c>
      <c r="J159" s="18" t="s">
        <v>148</v>
      </c>
      <c r="K159" s="18" t="s">
        <v>824</v>
      </c>
      <c r="L159" s="18" t="s">
        <v>825</v>
      </c>
      <c r="M159" s="18" t="b">
        <v>0</v>
      </c>
      <c r="N159" s="18">
        <v>94</v>
      </c>
      <c r="O159" s="18" t="s">
        <v>732</v>
      </c>
      <c r="P159" s="19" t="s">
        <v>714</v>
      </c>
    </row>
    <row r="160" spans="1:17" ht="12.75" x14ac:dyDescent="0.2">
      <c r="A160" s="18" t="s">
        <v>1290</v>
      </c>
      <c r="B160" s="18" t="s">
        <v>1291</v>
      </c>
      <c r="C160" s="18" t="s">
        <v>1292</v>
      </c>
      <c r="D160" s="18" t="s">
        <v>1264</v>
      </c>
      <c r="E160" s="18" t="s">
        <v>732</v>
      </c>
      <c r="F160" s="19" t="s">
        <v>714</v>
      </c>
      <c r="G160" s="18" t="s">
        <v>1265</v>
      </c>
      <c r="H160" s="18" t="s">
        <v>147</v>
      </c>
      <c r="I160" s="18" t="s">
        <v>3640</v>
      </c>
      <c r="J160" s="18" t="s">
        <v>148</v>
      </c>
      <c r="K160" s="18" t="s">
        <v>824</v>
      </c>
      <c r="L160" s="18" t="s">
        <v>825</v>
      </c>
      <c r="M160" s="18" t="b">
        <v>0</v>
      </c>
      <c r="N160" s="18">
        <v>95</v>
      </c>
      <c r="O160" s="18" t="s">
        <v>732</v>
      </c>
      <c r="P160" s="19" t="s">
        <v>714</v>
      </c>
    </row>
    <row r="161" spans="1:17" ht="12.75" x14ac:dyDescent="0.2">
      <c r="A161" s="18" t="s">
        <v>1293</v>
      </c>
      <c r="B161" s="18" t="s">
        <v>1294</v>
      </c>
      <c r="C161" s="18" t="s">
        <v>1295</v>
      </c>
      <c r="D161" s="18" t="s">
        <v>1264</v>
      </c>
      <c r="E161" s="18" t="s">
        <v>732</v>
      </c>
      <c r="F161" s="19" t="s">
        <v>714</v>
      </c>
      <c r="G161" s="18" t="s">
        <v>1265</v>
      </c>
      <c r="H161" s="18" t="s">
        <v>147</v>
      </c>
      <c r="I161" s="18" t="s">
        <v>3640</v>
      </c>
      <c r="J161" s="18" t="s">
        <v>148</v>
      </c>
      <c r="K161" s="18" t="s">
        <v>824</v>
      </c>
      <c r="L161" s="18" t="s">
        <v>825</v>
      </c>
      <c r="M161" s="18" t="b">
        <v>0</v>
      </c>
      <c r="N161" s="18">
        <v>96</v>
      </c>
      <c r="O161" s="18" t="s">
        <v>732</v>
      </c>
      <c r="P161" s="19" t="s">
        <v>714</v>
      </c>
    </row>
    <row r="162" spans="1:17" ht="12.75" x14ac:dyDescent="0.2">
      <c r="A162" s="23" t="s">
        <v>1296</v>
      </c>
      <c r="B162" s="18" t="s">
        <v>1297</v>
      </c>
      <c r="C162" s="18" t="s">
        <v>1298</v>
      </c>
      <c r="D162" s="18" t="s">
        <v>1264</v>
      </c>
      <c r="E162" s="18" t="s">
        <v>732</v>
      </c>
      <c r="F162" s="19" t="s">
        <v>714</v>
      </c>
      <c r="G162" s="18" t="s">
        <v>1265</v>
      </c>
      <c r="H162" s="18" t="s">
        <v>147</v>
      </c>
      <c r="I162" s="18" t="s">
        <v>3640</v>
      </c>
      <c r="J162" s="18" t="s">
        <v>148</v>
      </c>
      <c r="K162" s="18" t="s">
        <v>824</v>
      </c>
      <c r="L162" s="18" t="s">
        <v>825</v>
      </c>
      <c r="M162" s="18" t="b">
        <v>0</v>
      </c>
      <c r="N162" s="18">
        <v>97</v>
      </c>
      <c r="O162" s="18" t="s">
        <v>732</v>
      </c>
      <c r="P162" s="19" t="s">
        <v>714</v>
      </c>
    </row>
    <row r="163" spans="1:17" ht="12.75" x14ac:dyDescent="0.2">
      <c r="A163" s="23" t="s">
        <v>1299</v>
      </c>
      <c r="B163" s="18" t="s">
        <v>1300</v>
      </c>
      <c r="C163" s="18" t="s">
        <v>1301</v>
      </c>
      <c r="D163" s="18" t="s">
        <v>1264</v>
      </c>
      <c r="E163" s="18" t="s">
        <v>732</v>
      </c>
      <c r="F163" s="19" t="s">
        <v>714</v>
      </c>
      <c r="G163" s="18" t="s">
        <v>1265</v>
      </c>
      <c r="H163" s="18" t="s">
        <v>147</v>
      </c>
      <c r="I163" s="18" t="s">
        <v>3640</v>
      </c>
      <c r="J163" s="18" t="s">
        <v>148</v>
      </c>
      <c r="K163" s="18" t="s">
        <v>824</v>
      </c>
      <c r="L163" s="18" t="s">
        <v>825</v>
      </c>
      <c r="M163" s="18" t="b">
        <v>0</v>
      </c>
      <c r="N163" s="18">
        <v>98</v>
      </c>
      <c r="O163" s="18" t="s">
        <v>732</v>
      </c>
      <c r="P163" s="19" t="s">
        <v>714</v>
      </c>
    </row>
    <row r="164" spans="1:17" ht="12.75" x14ac:dyDescent="0.2">
      <c r="A164" s="18" t="s">
        <v>1302</v>
      </c>
      <c r="B164" s="18" t="s">
        <v>1303</v>
      </c>
      <c r="C164" s="18" t="s">
        <v>1304</v>
      </c>
      <c r="D164" s="18" t="s">
        <v>1264</v>
      </c>
      <c r="E164" s="18" t="s">
        <v>732</v>
      </c>
      <c r="F164" s="19" t="s">
        <v>714</v>
      </c>
      <c r="G164" s="18" t="s">
        <v>1265</v>
      </c>
      <c r="H164" s="18" t="s">
        <v>147</v>
      </c>
      <c r="I164" s="18" t="s">
        <v>3640</v>
      </c>
      <c r="J164" s="18" t="s">
        <v>148</v>
      </c>
      <c r="K164" s="18" t="s">
        <v>824</v>
      </c>
      <c r="L164" s="18" t="s">
        <v>825</v>
      </c>
      <c r="M164" s="18" t="b">
        <v>0</v>
      </c>
      <c r="N164" s="18">
        <v>99</v>
      </c>
      <c r="O164" s="18" t="s">
        <v>732</v>
      </c>
      <c r="P164" s="19" t="s">
        <v>714</v>
      </c>
    </row>
    <row r="165" spans="1:17" ht="12.75" x14ac:dyDescent="0.2">
      <c r="A165" s="18" t="s">
        <v>1305</v>
      </c>
      <c r="B165" s="18" t="s">
        <v>1306</v>
      </c>
      <c r="C165" s="18" t="s">
        <v>1307</v>
      </c>
      <c r="D165" s="18" t="s">
        <v>1264</v>
      </c>
      <c r="E165" s="18" t="s">
        <v>732</v>
      </c>
      <c r="F165" s="19" t="s">
        <v>714</v>
      </c>
      <c r="G165" s="18" t="s">
        <v>1265</v>
      </c>
      <c r="H165" s="18" t="s">
        <v>147</v>
      </c>
      <c r="I165" s="18" t="s">
        <v>3640</v>
      </c>
      <c r="J165" s="18" t="s">
        <v>148</v>
      </c>
      <c r="K165" s="18" t="s">
        <v>824</v>
      </c>
      <c r="L165" s="18" t="s">
        <v>825</v>
      </c>
      <c r="M165" s="18" t="b">
        <v>0</v>
      </c>
      <c r="N165" s="18">
        <v>100</v>
      </c>
      <c r="O165" s="18" t="s">
        <v>732</v>
      </c>
      <c r="P165" s="19" t="s">
        <v>714</v>
      </c>
    </row>
    <row r="166" spans="1:17" ht="12.75" x14ac:dyDescent="0.2">
      <c r="A166" s="22" t="s">
        <v>1308</v>
      </c>
      <c r="B166" s="22" t="s">
        <v>1309</v>
      </c>
      <c r="C166" s="22" t="s">
        <v>1310</v>
      </c>
      <c r="D166" s="18" t="s">
        <v>1264</v>
      </c>
      <c r="E166" s="18" t="s">
        <v>757</v>
      </c>
      <c r="F166" s="19" t="s">
        <v>739</v>
      </c>
      <c r="G166" s="18" t="s">
        <v>1265</v>
      </c>
      <c r="H166" s="18" t="s">
        <v>1311</v>
      </c>
      <c r="I166" s="18" t="s">
        <v>3641</v>
      </c>
      <c r="J166" s="18" t="s">
        <v>146</v>
      </c>
      <c r="K166" s="18" t="s">
        <v>914</v>
      </c>
      <c r="L166" s="18" t="s">
        <v>717</v>
      </c>
      <c r="M166" s="18" t="b">
        <v>0</v>
      </c>
      <c r="N166" s="18">
        <v>101</v>
      </c>
      <c r="O166" s="18" t="s">
        <v>757</v>
      </c>
      <c r="P166" s="19" t="s">
        <v>739</v>
      </c>
      <c r="Q166" s="22"/>
    </row>
    <row r="167" spans="1:17" s="22" customFormat="1" ht="12.75" x14ac:dyDescent="0.2">
      <c r="A167" s="18" t="s">
        <v>1312</v>
      </c>
      <c r="B167" s="18" t="s">
        <v>1313</v>
      </c>
      <c r="C167" s="18" t="s">
        <v>1314</v>
      </c>
      <c r="D167" s="18" t="s">
        <v>1315</v>
      </c>
      <c r="E167" s="18" t="s">
        <v>663</v>
      </c>
      <c r="F167" s="19" t="s">
        <v>655</v>
      </c>
      <c r="G167" s="18" t="s">
        <v>1316</v>
      </c>
      <c r="H167" s="18" t="s">
        <v>149</v>
      </c>
      <c r="I167" s="18" t="s">
        <v>3642</v>
      </c>
      <c r="J167" s="18" t="s">
        <v>1317</v>
      </c>
      <c r="K167" s="18" t="s">
        <v>1267</v>
      </c>
      <c r="L167" s="18" t="s">
        <v>666</v>
      </c>
      <c r="M167" s="18" t="b">
        <v>0</v>
      </c>
      <c r="N167" s="18">
        <v>478</v>
      </c>
      <c r="O167" s="18" t="s">
        <v>663</v>
      </c>
      <c r="P167" s="19" t="s">
        <v>655</v>
      </c>
      <c r="Q167" s="18"/>
    </row>
    <row r="168" spans="1:17" ht="12.75" x14ac:dyDescent="0.2">
      <c r="A168" s="18" t="s">
        <v>1318</v>
      </c>
      <c r="B168" s="18" t="s">
        <v>1319</v>
      </c>
      <c r="C168" s="18" t="s">
        <v>1320</v>
      </c>
      <c r="D168" s="18" t="s">
        <v>1315</v>
      </c>
      <c r="E168" s="18" t="s">
        <v>663</v>
      </c>
      <c r="F168" s="19" t="s">
        <v>655</v>
      </c>
      <c r="G168" s="18" t="s">
        <v>1316</v>
      </c>
      <c r="H168" s="18" t="s">
        <v>149</v>
      </c>
      <c r="I168" s="18" t="s">
        <v>3642</v>
      </c>
      <c r="J168" s="18" t="s">
        <v>1317</v>
      </c>
      <c r="K168" s="18" t="s">
        <v>1267</v>
      </c>
      <c r="L168" s="18" t="s">
        <v>666</v>
      </c>
      <c r="M168" s="18" t="b">
        <v>0</v>
      </c>
      <c r="N168" s="18">
        <v>479</v>
      </c>
      <c r="O168" s="18" t="s">
        <v>663</v>
      </c>
      <c r="P168" s="19" t="s">
        <v>655</v>
      </c>
    </row>
    <row r="169" spans="1:17" ht="12.75" x14ac:dyDescent="0.2">
      <c r="A169" s="18" t="s">
        <v>1321</v>
      </c>
      <c r="B169" s="18" t="s">
        <v>151</v>
      </c>
      <c r="C169" s="18" t="s">
        <v>1322</v>
      </c>
      <c r="D169" s="18" t="s">
        <v>1315</v>
      </c>
      <c r="E169" s="18" t="s">
        <v>686</v>
      </c>
      <c r="F169" s="19" t="s">
        <v>655</v>
      </c>
      <c r="G169" s="18" t="s">
        <v>1316</v>
      </c>
      <c r="H169" s="18" t="s">
        <v>150</v>
      </c>
      <c r="I169" s="18" t="s">
        <v>3643</v>
      </c>
      <c r="J169" s="18" t="s">
        <v>151</v>
      </c>
      <c r="K169" s="18" t="s">
        <v>797</v>
      </c>
      <c r="L169" s="18" t="s">
        <v>798</v>
      </c>
      <c r="M169" s="18" t="b">
        <v>0</v>
      </c>
      <c r="N169" s="18">
        <v>480</v>
      </c>
      <c r="O169" s="18" t="s">
        <v>686</v>
      </c>
      <c r="P169" s="19" t="s">
        <v>655</v>
      </c>
    </row>
    <row r="170" spans="1:17" ht="12.75" x14ac:dyDescent="0.2">
      <c r="A170" s="18" t="s">
        <v>1323</v>
      </c>
      <c r="B170" s="18" t="s">
        <v>153</v>
      </c>
      <c r="C170" s="18" t="s">
        <v>1324</v>
      </c>
      <c r="D170" s="18" t="s">
        <v>1315</v>
      </c>
      <c r="E170" s="18" t="s">
        <v>660</v>
      </c>
      <c r="F170" s="19" t="s">
        <v>655</v>
      </c>
      <c r="G170" s="18" t="s">
        <v>1316</v>
      </c>
      <c r="H170" s="18" t="s">
        <v>152</v>
      </c>
      <c r="I170" s="18" t="s">
        <v>3644</v>
      </c>
      <c r="J170" s="18" t="s">
        <v>153</v>
      </c>
      <c r="K170" s="18" t="s">
        <v>801</v>
      </c>
      <c r="L170" s="18" t="s">
        <v>8</v>
      </c>
      <c r="M170" s="18" t="b">
        <v>0</v>
      </c>
      <c r="N170" s="18">
        <v>481</v>
      </c>
      <c r="O170" s="18" t="s">
        <v>660</v>
      </c>
      <c r="P170" s="19" t="s">
        <v>655</v>
      </c>
    </row>
    <row r="171" spans="1:17" ht="12.75" x14ac:dyDescent="0.2">
      <c r="A171" s="18" t="s">
        <v>1325</v>
      </c>
      <c r="B171" s="18" t="s">
        <v>1326</v>
      </c>
      <c r="C171" s="18" t="s">
        <v>1327</v>
      </c>
      <c r="D171" s="18" t="s">
        <v>1315</v>
      </c>
      <c r="E171" s="18" t="s">
        <v>653</v>
      </c>
      <c r="F171" s="19" t="s">
        <v>655</v>
      </c>
      <c r="G171" s="18" t="s">
        <v>1316</v>
      </c>
      <c r="H171" s="18" t="s">
        <v>154</v>
      </c>
      <c r="I171" s="18" t="s">
        <v>3645</v>
      </c>
      <c r="J171" s="18" t="s">
        <v>155</v>
      </c>
      <c r="K171" s="18" t="s">
        <v>808</v>
      </c>
      <c r="L171" s="18" t="s">
        <v>809</v>
      </c>
      <c r="M171" s="18" t="b">
        <v>1</v>
      </c>
      <c r="N171" s="18">
        <v>482</v>
      </c>
      <c r="O171" s="18" t="s">
        <v>653</v>
      </c>
      <c r="P171" s="19" t="s">
        <v>655</v>
      </c>
    </row>
    <row r="172" spans="1:17" ht="12.75" x14ac:dyDescent="0.2">
      <c r="A172" s="18" t="s">
        <v>1328</v>
      </c>
      <c r="B172" s="18" t="s">
        <v>1329</v>
      </c>
      <c r="C172" s="18" t="s">
        <v>1330</v>
      </c>
      <c r="D172" s="18" t="s">
        <v>1315</v>
      </c>
      <c r="E172" s="18" t="s">
        <v>684</v>
      </c>
      <c r="F172" s="19" t="s">
        <v>655</v>
      </c>
      <c r="G172" s="18" t="s">
        <v>1316</v>
      </c>
      <c r="H172" s="18" t="s">
        <v>156</v>
      </c>
      <c r="I172" s="18" t="s">
        <v>3646</v>
      </c>
      <c r="J172" s="18" t="s">
        <v>157</v>
      </c>
      <c r="K172" s="18" t="s">
        <v>813</v>
      </c>
      <c r="L172" s="18" t="s">
        <v>14</v>
      </c>
      <c r="M172" s="18" t="b">
        <v>0</v>
      </c>
      <c r="N172" s="18">
        <v>483</v>
      </c>
      <c r="O172" s="18" t="s">
        <v>684</v>
      </c>
      <c r="P172" s="19" t="s">
        <v>655</v>
      </c>
    </row>
    <row r="173" spans="1:17" ht="12.75" x14ac:dyDescent="0.2">
      <c r="A173" s="18" t="s">
        <v>1331</v>
      </c>
      <c r="B173" s="18" t="s">
        <v>1332</v>
      </c>
      <c r="C173" s="18" t="s">
        <v>1333</v>
      </c>
      <c r="D173" s="18" t="s">
        <v>1315</v>
      </c>
      <c r="E173" s="18" t="s">
        <v>684</v>
      </c>
      <c r="F173" s="19" t="s">
        <v>655</v>
      </c>
      <c r="G173" s="18" t="s">
        <v>1316</v>
      </c>
      <c r="H173" s="18" t="s">
        <v>156</v>
      </c>
      <c r="I173" s="18" t="s">
        <v>3646</v>
      </c>
      <c r="J173" s="18" t="s">
        <v>157</v>
      </c>
      <c r="K173" s="18" t="s">
        <v>813</v>
      </c>
      <c r="L173" s="18" t="s">
        <v>14</v>
      </c>
      <c r="M173" s="18" t="b">
        <v>0</v>
      </c>
      <c r="N173" s="18">
        <v>484</v>
      </c>
      <c r="O173" s="18" t="s">
        <v>684</v>
      </c>
      <c r="P173" s="19" t="s">
        <v>655</v>
      </c>
    </row>
    <row r="174" spans="1:17" ht="12.75" x14ac:dyDescent="0.2">
      <c r="A174" s="18" t="s">
        <v>1334</v>
      </c>
      <c r="B174" s="18" t="s">
        <v>1335</v>
      </c>
      <c r="C174" s="18" t="s">
        <v>1336</v>
      </c>
      <c r="D174" s="18" t="s">
        <v>1315</v>
      </c>
      <c r="E174" s="18" t="s">
        <v>684</v>
      </c>
      <c r="F174" s="19" t="s">
        <v>655</v>
      </c>
      <c r="G174" s="18" t="s">
        <v>1316</v>
      </c>
      <c r="H174" s="18" t="s">
        <v>156</v>
      </c>
      <c r="I174" s="18" t="s">
        <v>3646</v>
      </c>
      <c r="J174" s="18" t="s">
        <v>157</v>
      </c>
      <c r="K174" s="18" t="s">
        <v>813</v>
      </c>
      <c r="L174" s="18" t="s">
        <v>14</v>
      </c>
      <c r="M174" s="18" t="b">
        <v>0</v>
      </c>
      <c r="N174" s="18">
        <v>485</v>
      </c>
      <c r="O174" s="18" t="s">
        <v>684</v>
      </c>
      <c r="P174" s="19" t="s">
        <v>655</v>
      </c>
    </row>
    <row r="175" spans="1:17" ht="12.75" x14ac:dyDescent="0.2">
      <c r="A175" s="18" t="s">
        <v>1337</v>
      </c>
      <c r="B175" s="18" t="s">
        <v>1338</v>
      </c>
      <c r="C175" s="18" t="s">
        <v>1339</v>
      </c>
      <c r="D175" s="18" t="s">
        <v>1315</v>
      </c>
      <c r="E175" s="18" t="s">
        <v>684</v>
      </c>
      <c r="F175" s="19" t="s">
        <v>655</v>
      </c>
      <c r="G175" s="18" t="s">
        <v>1316</v>
      </c>
      <c r="H175" s="18" t="s">
        <v>156</v>
      </c>
      <c r="I175" s="18" t="s">
        <v>3646</v>
      </c>
      <c r="J175" s="18" t="s">
        <v>157</v>
      </c>
      <c r="K175" s="18" t="s">
        <v>813</v>
      </c>
      <c r="L175" s="18" t="s">
        <v>14</v>
      </c>
      <c r="M175" s="18" t="b">
        <v>0</v>
      </c>
      <c r="N175" s="18">
        <v>486</v>
      </c>
      <c r="O175" s="18" t="s">
        <v>684</v>
      </c>
      <c r="P175" s="19" t="s">
        <v>655</v>
      </c>
    </row>
    <row r="176" spans="1:17" ht="12.75" x14ac:dyDescent="0.2">
      <c r="A176" s="18" t="s">
        <v>1340</v>
      </c>
      <c r="B176" s="18" t="s">
        <v>1341</v>
      </c>
      <c r="C176" s="18" t="s">
        <v>1342</v>
      </c>
      <c r="D176" s="18" t="s">
        <v>1315</v>
      </c>
      <c r="E176" s="18" t="s">
        <v>684</v>
      </c>
      <c r="F176" s="19" t="s">
        <v>655</v>
      </c>
      <c r="G176" s="18" t="s">
        <v>1316</v>
      </c>
      <c r="H176" s="18" t="s">
        <v>156</v>
      </c>
      <c r="I176" s="18" t="s">
        <v>3646</v>
      </c>
      <c r="J176" s="18" t="s">
        <v>157</v>
      </c>
      <c r="K176" s="18" t="s">
        <v>813</v>
      </c>
      <c r="L176" s="18" t="s">
        <v>14</v>
      </c>
      <c r="M176" s="18" t="b">
        <v>0</v>
      </c>
      <c r="N176" s="18">
        <v>487</v>
      </c>
      <c r="O176" s="18" t="s">
        <v>684</v>
      </c>
      <c r="P176" s="19" t="s">
        <v>655</v>
      </c>
    </row>
    <row r="177" spans="1:17" ht="12.75" x14ac:dyDescent="0.2">
      <c r="A177" s="23" t="s">
        <v>1343</v>
      </c>
      <c r="B177" s="18" t="s">
        <v>1344</v>
      </c>
      <c r="C177" s="18" t="s">
        <v>1345</v>
      </c>
      <c r="D177" s="18" t="s">
        <v>1315</v>
      </c>
      <c r="E177" s="18" t="s">
        <v>684</v>
      </c>
      <c r="F177" s="19" t="s">
        <v>655</v>
      </c>
      <c r="G177" s="18" t="s">
        <v>1316</v>
      </c>
      <c r="H177" s="18" t="s">
        <v>156</v>
      </c>
      <c r="I177" s="18" t="s">
        <v>3646</v>
      </c>
      <c r="J177" s="18" t="s">
        <v>157</v>
      </c>
      <c r="K177" s="18" t="s">
        <v>813</v>
      </c>
      <c r="L177" s="18" t="s">
        <v>14</v>
      </c>
      <c r="M177" s="18" t="b">
        <v>0</v>
      </c>
      <c r="N177" s="18">
        <v>488</v>
      </c>
      <c r="O177" s="18" t="s">
        <v>684</v>
      </c>
      <c r="P177" s="19" t="s">
        <v>655</v>
      </c>
    </row>
    <row r="178" spans="1:17" ht="12.75" x14ac:dyDescent="0.2">
      <c r="A178" s="23" t="s">
        <v>1346</v>
      </c>
      <c r="B178" s="18" t="s">
        <v>1347</v>
      </c>
      <c r="C178" s="18" t="s">
        <v>1348</v>
      </c>
      <c r="D178" s="18" t="s">
        <v>1315</v>
      </c>
      <c r="E178" s="18" t="s">
        <v>684</v>
      </c>
      <c r="F178" s="19" t="s">
        <v>655</v>
      </c>
      <c r="G178" s="18" t="s">
        <v>1316</v>
      </c>
      <c r="H178" s="18" t="s">
        <v>156</v>
      </c>
      <c r="I178" s="18" t="s">
        <v>3646</v>
      </c>
      <c r="J178" s="18" t="s">
        <v>157</v>
      </c>
      <c r="K178" s="18" t="s">
        <v>813</v>
      </c>
      <c r="L178" s="18" t="s">
        <v>14</v>
      </c>
      <c r="M178" s="18" t="b">
        <v>0</v>
      </c>
      <c r="N178" s="18">
        <v>489</v>
      </c>
      <c r="O178" s="18" t="s">
        <v>684</v>
      </c>
      <c r="P178" s="19" t="s">
        <v>655</v>
      </c>
    </row>
    <row r="179" spans="1:17" ht="12.75" x14ac:dyDescent="0.2">
      <c r="A179" s="23" t="s">
        <v>1349</v>
      </c>
      <c r="B179" s="18" t="s">
        <v>1350</v>
      </c>
      <c r="C179" s="18" t="s">
        <v>1351</v>
      </c>
      <c r="D179" s="18" t="s">
        <v>1315</v>
      </c>
      <c r="E179" s="18" t="s">
        <v>684</v>
      </c>
      <c r="F179" s="19" t="s">
        <v>655</v>
      </c>
      <c r="G179" s="18" t="s">
        <v>1316</v>
      </c>
      <c r="H179" s="18" t="s">
        <v>156</v>
      </c>
      <c r="I179" s="18" t="s">
        <v>3646</v>
      </c>
      <c r="J179" s="18" t="s">
        <v>157</v>
      </c>
      <c r="K179" s="18" t="s">
        <v>813</v>
      </c>
      <c r="L179" s="18" t="s">
        <v>14</v>
      </c>
      <c r="M179" s="18" t="b">
        <v>0</v>
      </c>
      <c r="N179" s="18">
        <v>490</v>
      </c>
      <c r="O179" s="18" t="s">
        <v>684</v>
      </c>
      <c r="P179" s="19" t="s">
        <v>655</v>
      </c>
    </row>
    <row r="180" spans="1:17" ht="12.75" x14ac:dyDescent="0.2">
      <c r="A180" s="23" t="s">
        <v>1352</v>
      </c>
      <c r="B180" s="18" t="s">
        <v>1353</v>
      </c>
      <c r="C180" s="18" t="s">
        <v>1354</v>
      </c>
      <c r="D180" s="18" t="s">
        <v>1315</v>
      </c>
      <c r="E180" s="18" t="s">
        <v>684</v>
      </c>
      <c r="F180" s="19" t="s">
        <v>655</v>
      </c>
      <c r="G180" s="18" t="s">
        <v>1316</v>
      </c>
      <c r="H180" s="18" t="s">
        <v>156</v>
      </c>
      <c r="I180" s="18" t="s">
        <v>3646</v>
      </c>
      <c r="J180" s="18" t="s">
        <v>157</v>
      </c>
      <c r="K180" s="18" t="s">
        <v>813</v>
      </c>
      <c r="L180" s="18" t="s">
        <v>14</v>
      </c>
      <c r="M180" s="18" t="b">
        <v>0</v>
      </c>
      <c r="N180" s="18">
        <v>491</v>
      </c>
      <c r="O180" s="18" t="s">
        <v>684</v>
      </c>
      <c r="P180" s="19" t="s">
        <v>655</v>
      </c>
    </row>
    <row r="181" spans="1:17" ht="12.75" x14ac:dyDescent="0.2">
      <c r="A181" s="23" t="s">
        <v>1355</v>
      </c>
      <c r="B181" s="18" t="s">
        <v>1356</v>
      </c>
      <c r="C181" s="18" t="s">
        <v>1357</v>
      </c>
      <c r="D181" s="18" t="s">
        <v>1315</v>
      </c>
      <c r="E181" s="18" t="s">
        <v>684</v>
      </c>
      <c r="F181" s="19" t="s">
        <v>655</v>
      </c>
      <c r="G181" s="18" t="s">
        <v>1316</v>
      </c>
      <c r="H181" s="18" t="s">
        <v>156</v>
      </c>
      <c r="I181" s="18" t="s">
        <v>3646</v>
      </c>
      <c r="J181" s="18" t="s">
        <v>157</v>
      </c>
      <c r="K181" s="18" t="s">
        <v>813</v>
      </c>
      <c r="L181" s="18" t="s">
        <v>14</v>
      </c>
      <c r="M181" s="18" t="b">
        <v>0</v>
      </c>
      <c r="N181" s="18">
        <v>492</v>
      </c>
      <c r="O181" s="18" t="s">
        <v>684</v>
      </c>
      <c r="P181" s="19" t="s">
        <v>655</v>
      </c>
    </row>
    <row r="182" spans="1:17" ht="12.75" x14ac:dyDescent="0.2">
      <c r="A182" s="18" t="s">
        <v>1358</v>
      </c>
      <c r="B182" s="18" t="s">
        <v>159</v>
      </c>
      <c r="C182" s="18" t="s">
        <v>1359</v>
      </c>
      <c r="D182" s="18" t="s">
        <v>1315</v>
      </c>
      <c r="E182" s="18" t="s">
        <v>682</v>
      </c>
      <c r="F182" s="19" t="s">
        <v>655</v>
      </c>
      <c r="G182" s="18" t="s">
        <v>1316</v>
      </c>
      <c r="H182" s="18" t="s">
        <v>158</v>
      </c>
      <c r="I182" s="18" t="s">
        <v>3647</v>
      </c>
      <c r="J182" s="18" t="s">
        <v>159</v>
      </c>
      <c r="K182" s="18" t="s">
        <v>819</v>
      </c>
      <c r="L182" s="18" t="s">
        <v>820</v>
      </c>
      <c r="M182" s="18" t="b">
        <v>0</v>
      </c>
      <c r="N182" s="18">
        <v>493</v>
      </c>
      <c r="O182" s="18" t="s">
        <v>682</v>
      </c>
      <c r="P182" s="19" t="s">
        <v>655</v>
      </c>
    </row>
    <row r="183" spans="1:17" ht="12.75" x14ac:dyDescent="0.2">
      <c r="A183" s="18" t="s">
        <v>1360</v>
      </c>
      <c r="B183" s="18" t="s">
        <v>1361</v>
      </c>
      <c r="C183" s="18" t="s">
        <v>1362</v>
      </c>
      <c r="D183" s="18" t="s">
        <v>1315</v>
      </c>
      <c r="E183" s="18" t="s">
        <v>713</v>
      </c>
      <c r="F183" s="19" t="s">
        <v>714</v>
      </c>
      <c r="G183" s="18" t="s">
        <v>1316</v>
      </c>
      <c r="H183" s="18" t="s">
        <v>160</v>
      </c>
      <c r="I183" s="18" t="s">
        <v>3648</v>
      </c>
      <c r="J183" s="18" t="s">
        <v>161</v>
      </c>
      <c r="K183" s="18" t="s">
        <v>846</v>
      </c>
      <c r="L183" s="18" t="s">
        <v>717</v>
      </c>
      <c r="M183" s="18" t="b">
        <v>0</v>
      </c>
      <c r="N183" s="18">
        <v>102</v>
      </c>
      <c r="O183" s="18" t="s">
        <v>713</v>
      </c>
      <c r="P183" s="19" t="s">
        <v>714</v>
      </c>
    </row>
    <row r="184" spans="1:17" ht="12.75" x14ac:dyDescent="0.2">
      <c r="A184" s="19" t="s">
        <v>1363</v>
      </c>
      <c r="B184" s="19" t="s">
        <v>1364</v>
      </c>
      <c r="C184" s="18" t="s">
        <v>1365</v>
      </c>
      <c r="D184" s="18" t="s">
        <v>1315</v>
      </c>
      <c r="E184" s="18" t="s">
        <v>732</v>
      </c>
      <c r="F184" s="19" t="s">
        <v>714</v>
      </c>
      <c r="G184" s="18" t="s">
        <v>1316</v>
      </c>
      <c r="H184" s="18" t="s">
        <v>162</v>
      </c>
      <c r="I184" s="18" t="s">
        <v>3649</v>
      </c>
      <c r="J184" s="18" t="s">
        <v>163</v>
      </c>
      <c r="K184" s="18" t="s">
        <v>824</v>
      </c>
      <c r="L184" s="18" t="s">
        <v>825</v>
      </c>
      <c r="M184" s="18" t="b">
        <v>0</v>
      </c>
      <c r="N184" s="18">
        <v>103</v>
      </c>
      <c r="O184" s="18" t="s">
        <v>732</v>
      </c>
      <c r="P184" s="19" t="s">
        <v>714</v>
      </c>
    </row>
    <row r="185" spans="1:17" ht="12.75" x14ac:dyDescent="0.2">
      <c r="A185" s="18" t="s">
        <v>1366</v>
      </c>
      <c r="B185" s="18" t="s">
        <v>1367</v>
      </c>
      <c r="C185" s="18" t="s">
        <v>1365</v>
      </c>
      <c r="D185" s="18" t="s">
        <v>1315</v>
      </c>
      <c r="E185" s="18" t="s">
        <v>732</v>
      </c>
      <c r="F185" s="19" t="s">
        <v>714</v>
      </c>
      <c r="G185" s="18" t="s">
        <v>1316</v>
      </c>
      <c r="H185" s="18" t="s">
        <v>162</v>
      </c>
      <c r="I185" s="18" t="s">
        <v>3649</v>
      </c>
      <c r="J185" s="18" t="s">
        <v>163</v>
      </c>
      <c r="K185" s="18" t="s">
        <v>824</v>
      </c>
      <c r="L185" s="18" t="s">
        <v>825</v>
      </c>
      <c r="M185" s="18" t="b">
        <v>0</v>
      </c>
      <c r="N185" s="18">
        <v>103</v>
      </c>
      <c r="O185" s="18" t="s">
        <v>732</v>
      </c>
      <c r="P185" s="19" t="s">
        <v>714</v>
      </c>
    </row>
    <row r="186" spans="1:17" ht="12.75" x14ac:dyDescent="0.2">
      <c r="A186" s="22" t="s">
        <v>1368</v>
      </c>
      <c r="B186" s="22" t="s">
        <v>1369</v>
      </c>
      <c r="C186" s="22" t="s">
        <v>1370</v>
      </c>
      <c r="D186" s="18" t="s">
        <v>1315</v>
      </c>
      <c r="E186" s="18" t="s">
        <v>732</v>
      </c>
      <c r="F186" s="19" t="s">
        <v>714</v>
      </c>
      <c r="G186" s="18" t="s">
        <v>1316</v>
      </c>
      <c r="H186" s="18" t="s">
        <v>162</v>
      </c>
      <c r="I186" s="18" t="s">
        <v>3649</v>
      </c>
      <c r="J186" s="18" t="s">
        <v>163</v>
      </c>
      <c r="K186" s="18" t="s">
        <v>824</v>
      </c>
      <c r="L186" s="18" t="s">
        <v>825</v>
      </c>
      <c r="M186" s="18" t="b">
        <v>0</v>
      </c>
      <c r="N186" s="18">
        <v>104</v>
      </c>
      <c r="O186" s="18" t="s">
        <v>732</v>
      </c>
      <c r="P186" s="19" t="s">
        <v>714</v>
      </c>
      <c r="Q186" s="22"/>
    </row>
    <row r="187" spans="1:17" s="22" customFormat="1" ht="12.75" x14ac:dyDescent="0.2">
      <c r="A187" s="18" t="s">
        <v>1371</v>
      </c>
      <c r="B187" s="18" t="s">
        <v>1372</v>
      </c>
      <c r="C187" s="18" t="s">
        <v>1373</v>
      </c>
      <c r="D187" s="18" t="s">
        <v>1315</v>
      </c>
      <c r="E187" s="18" t="s">
        <v>732</v>
      </c>
      <c r="F187" s="19" t="s">
        <v>714</v>
      </c>
      <c r="G187" s="18" t="s">
        <v>1316</v>
      </c>
      <c r="H187" s="18" t="s">
        <v>162</v>
      </c>
      <c r="I187" s="18" t="s">
        <v>3649</v>
      </c>
      <c r="J187" s="18" t="s">
        <v>163</v>
      </c>
      <c r="K187" s="18" t="s">
        <v>824</v>
      </c>
      <c r="L187" s="18" t="s">
        <v>825</v>
      </c>
      <c r="M187" s="18" t="b">
        <v>0</v>
      </c>
      <c r="N187" s="18">
        <v>105</v>
      </c>
      <c r="O187" s="18" t="s">
        <v>732</v>
      </c>
      <c r="P187" s="19" t="s">
        <v>714</v>
      </c>
      <c r="Q187" s="18"/>
    </row>
    <row r="188" spans="1:17" ht="12.75" x14ac:dyDescent="0.2">
      <c r="A188" s="18" t="s">
        <v>1374</v>
      </c>
      <c r="B188" s="18" t="s">
        <v>165</v>
      </c>
      <c r="C188" s="18" t="s">
        <v>1375</v>
      </c>
      <c r="D188" s="18" t="s">
        <v>1376</v>
      </c>
      <c r="E188" s="18" t="s">
        <v>686</v>
      </c>
      <c r="F188" s="19" t="s">
        <v>655</v>
      </c>
      <c r="G188" s="18" t="s">
        <v>1377</v>
      </c>
      <c r="H188" s="18" t="s">
        <v>164</v>
      </c>
      <c r="I188" s="18" t="s">
        <v>3650</v>
      </c>
      <c r="J188" s="18" t="s">
        <v>165</v>
      </c>
      <c r="K188" s="18" t="s">
        <v>797</v>
      </c>
      <c r="L188" s="18" t="s">
        <v>798</v>
      </c>
      <c r="M188" s="18" t="b">
        <v>0</v>
      </c>
      <c r="N188" s="18">
        <v>494</v>
      </c>
      <c r="O188" s="18" t="s">
        <v>686</v>
      </c>
      <c r="P188" s="19" t="s">
        <v>655</v>
      </c>
    </row>
    <row r="189" spans="1:17" ht="12.75" x14ac:dyDescent="0.2">
      <c r="A189" s="18" t="s">
        <v>1378</v>
      </c>
      <c r="B189" s="18" t="s">
        <v>1379</v>
      </c>
      <c r="C189" s="18" t="s">
        <v>1380</v>
      </c>
      <c r="D189" s="18" t="s">
        <v>1376</v>
      </c>
      <c r="E189" s="18" t="s">
        <v>680</v>
      </c>
      <c r="F189" s="19" t="s">
        <v>655</v>
      </c>
      <c r="G189" s="18" t="s">
        <v>1377</v>
      </c>
      <c r="H189" s="18" t="s">
        <v>166</v>
      </c>
      <c r="I189" s="18" t="s">
        <v>3651</v>
      </c>
      <c r="J189" s="19" t="s">
        <v>167</v>
      </c>
      <c r="K189" s="18" t="s">
        <v>839</v>
      </c>
      <c r="L189" s="18" t="s">
        <v>840</v>
      </c>
      <c r="M189" s="18" t="b">
        <v>0</v>
      </c>
      <c r="N189" s="18">
        <v>495</v>
      </c>
      <c r="O189" s="18" t="s">
        <v>680</v>
      </c>
      <c r="P189" s="19" t="s">
        <v>655</v>
      </c>
    </row>
    <row r="190" spans="1:17" ht="12.75" x14ac:dyDescent="0.2">
      <c r="A190" s="18" t="s">
        <v>1381</v>
      </c>
      <c r="B190" s="18" t="s">
        <v>1382</v>
      </c>
      <c r="C190" s="18" t="s">
        <v>1383</v>
      </c>
      <c r="D190" s="18" t="s">
        <v>1376</v>
      </c>
      <c r="E190" s="18" t="s">
        <v>653</v>
      </c>
      <c r="F190" s="19" t="s">
        <v>655</v>
      </c>
      <c r="G190" s="18" t="s">
        <v>1377</v>
      </c>
      <c r="H190" s="18" t="s">
        <v>168</v>
      </c>
      <c r="I190" s="18" t="s">
        <v>3652</v>
      </c>
      <c r="J190" s="18" t="s">
        <v>169</v>
      </c>
      <c r="K190" s="18" t="s">
        <v>808</v>
      </c>
      <c r="L190" s="18" t="s">
        <v>809</v>
      </c>
      <c r="M190" s="18" t="b">
        <v>1</v>
      </c>
      <c r="N190" s="18">
        <v>496</v>
      </c>
      <c r="O190" s="18" t="s">
        <v>653</v>
      </c>
      <c r="P190" s="19" t="s">
        <v>655</v>
      </c>
    </row>
    <row r="191" spans="1:17" ht="12.75" x14ac:dyDescent="0.2">
      <c r="A191" s="18" t="s">
        <v>1384</v>
      </c>
      <c r="B191" s="18" t="s">
        <v>1385</v>
      </c>
      <c r="C191" s="18" t="s">
        <v>1386</v>
      </c>
      <c r="D191" s="18" t="s">
        <v>1376</v>
      </c>
      <c r="E191" s="18" t="s">
        <v>684</v>
      </c>
      <c r="F191" s="19" t="s">
        <v>655</v>
      </c>
      <c r="G191" s="18" t="s">
        <v>1377</v>
      </c>
      <c r="H191" s="18" t="s">
        <v>170</v>
      </c>
      <c r="I191" s="18" t="s">
        <v>3653</v>
      </c>
      <c r="J191" s="18" t="s">
        <v>171</v>
      </c>
      <c r="K191" s="18" t="s">
        <v>813</v>
      </c>
      <c r="L191" s="18" t="s">
        <v>14</v>
      </c>
      <c r="M191" s="18" t="b">
        <v>0</v>
      </c>
      <c r="N191" s="18">
        <v>497</v>
      </c>
      <c r="O191" s="18" t="s">
        <v>684</v>
      </c>
      <c r="P191" s="19" t="s">
        <v>655</v>
      </c>
    </row>
    <row r="192" spans="1:17" ht="12.75" x14ac:dyDescent="0.2">
      <c r="A192" s="18" t="s">
        <v>1387</v>
      </c>
      <c r="B192" s="18" t="s">
        <v>1388</v>
      </c>
      <c r="C192" s="18" t="s">
        <v>1389</v>
      </c>
      <c r="D192" s="18" t="s">
        <v>1376</v>
      </c>
      <c r="E192" s="18" t="s">
        <v>713</v>
      </c>
      <c r="F192" s="19" t="s">
        <v>714</v>
      </c>
      <c r="G192" s="18" t="s">
        <v>1377</v>
      </c>
      <c r="H192" s="18" t="s">
        <v>172</v>
      </c>
      <c r="I192" s="18" t="s">
        <v>3654</v>
      </c>
      <c r="J192" s="18" t="s">
        <v>173</v>
      </c>
      <c r="K192" s="18" t="s">
        <v>846</v>
      </c>
      <c r="L192" s="18" t="s">
        <v>717</v>
      </c>
      <c r="M192" s="18" t="b">
        <v>0</v>
      </c>
      <c r="N192" s="18">
        <v>106</v>
      </c>
      <c r="O192" s="18" t="s">
        <v>713</v>
      </c>
      <c r="P192" s="19" t="s">
        <v>714</v>
      </c>
    </row>
    <row r="193" spans="1:16" ht="12.75" x14ac:dyDescent="0.2">
      <c r="A193" s="18" t="s">
        <v>1390</v>
      </c>
      <c r="B193" s="18" t="s">
        <v>1391</v>
      </c>
      <c r="C193" s="18" t="s">
        <v>1392</v>
      </c>
      <c r="D193" s="18" t="s">
        <v>1393</v>
      </c>
      <c r="E193" s="18" t="s">
        <v>669</v>
      </c>
      <c r="F193" s="19" t="s">
        <v>655</v>
      </c>
      <c r="G193" s="18" t="s">
        <v>1394</v>
      </c>
      <c r="H193" s="18" t="s">
        <v>174</v>
      </c>
      <c r="I193" s="18" t="s">
        <v>3655</v>
      </c>
      <c r="J193" s="18" t="s">
        <v>1395</v>
      </c>
      <c r="K193" s="18" t="s">
        <v>785</v>
      </c>
      <c r="L193" s="18" t="s">
        <v>666</v>
      </c>
      <c r="M193" s="18" t="b">
        <v>0</v>
      </c>
      <c r="N193" s="18">
        <v>498</v>
      </c>
      <c r="O193" s="18" t="s">
        <v>669</v>
      </c>
      <c r="P193" s="19" t="s">
        <v>655</v>
      </c>
    </row>
    <row r="194" spans="1:16" ht="12.75" x14ac:dyDescent="0.2">
      <c r="A194" s="18" t="s">
        <v>1396</v>
      </c>
      <c r="B194" s="18" t="s">
        <v>1397</v>
      </c>
      <c r="C194" s="18" t="s">
        <v>1398</v>
      </c>
      <c r="D194" s="18" t="s">
        <v>1393</v>
      </c>
      <c r="E194" s="18" t="s">
        <v>669</v>
      </c>
      <c r="F194" s="19" t="s">
        <v>655</v>
      </c>
      <c r="G194" s="18" t="s">
        <v>1394</v>
      </c>
      <c r="H194" s="18" t="s">
        <v>174</v>
      </c>
      <c r="I194" s="18" t="s">
        <v>3655</v>
      </c>
      <c r="J194" s="18" t="s">
        <v>1395</v>
      </c>
      <c r="K194" s="18" t="s">
        <v>785</v>
      </c>
      <c r="L194" s="18" t="s">
        <v>666</v>
      </c>
      <c r="M194" s="18" t="b">
        <v>0</v>
      </c>
      <c r="N194" s="18">
        <v>499</v>
      </c>
      <c r="O194" s="18" t="s">
        <v>669</v>
      </c>
      <c r="P194" s="19" t="s">
        <v>655</v>
      </c>
    </row>
    <row r="195" spans="1:16" ht="12.75" x14ac:dyDescent="0.2">
      <c r="A195" s="23" t="s">
        <v>1399</v>
      </c>
      <c r="B195" s="18" t="s">
        <v>790</v>
      </c>
      <c r="C195" s="18" t="s">
        <v>1400</v>
      </c>
      <c r="D195" s="18" t="s">
        <v>1393</v>
      </c>
      <c r="E195" s="18" t="s">
        <v>669</v>
      </c>
      <c r="F195" s="19" t="s">
        <v>655</v>
      </c>
      <c r="G195" s="18" t="s">
        <v>1394</v>
      </c>
      <c r="H195" s="18" t="s">
        <v>174</v>
      </c>
      <c r="I195" s="18" t="s">
        <v>3655</v>
      </c>
      <c r="J195" s="18" t="s">
        <v>1395</v>
      </c>
      <c r="K195" s="18" t="s">
        <v>785</v>
      </c>
      <c r="L195" s="18" t="s">
        <v>666</v>
      </c>
      <c r="M195" s="18" t="b">
        <v>0</v>
      </c>
      <c r="N195" s="18">
        <v>500</v>
      </c>
      <c r="O195" s="18" t="s">
        <v>669</v>
      </c>
      <c r="P195" s="19" t="s">
        <v>655</v>
      </c>
    </row>
    <row r="196" spans="1:16" ht="12.75" x14ac:dyDescent="0.2">
      <c r="A196" s="23" t="s">
        <v>1401</v>
      </c>
      <c r="B196" s="18" t="s">
        <v>1402</v>
      </c>
      <c r="C196" s="18" t="s">
        <v>1403</v>
      </c>
      <c r="D196" s="18" t="s">
        <v>1393</v>
      </c>
      <c r="E196" s="18" t="s">
        <v>669</v>
      </c>
      <c r="F196" s="19" t="s">
        <v>655</v>
      </c>
      <c r="G196" s="18" t="s">
        <v>1394</v>
      </c>
      <c r="H196" s="18" t="s">
        <v>174</v>
      </c>
      <c r="I196" s="18" t="s">
        <v>3655</v>
      </c>
      <c r="J196" s="18" t="s">
        <v>1395</v>
      </c>
      <c r="K196" s="18" t="s">
        <v>785</v>
      </c>
      <c r="L196" s="18" t="s">
        <v>666</v>
      </c>
      <c r="M196" s="18" t="b">
        <v>0</v>
      </c>
      <c r="N196" s="18">
        <v>501</v>
      </c>
      <c r="O196" s="18" t="s">
        <v>669</v>
      </c>
      <c r="P196" s="19" t="s">
        <v>655</v>
      </c>
    </row>
    <row r="197" spans="1:16" ht="12.75" x14ac:dyDescent="0.2">
      <c r="A197" s="18" t="s">
        <v>1404</v>
      </c>
      <c r="B197" s="18" t="s">
        <v>176</v>
      </c>
      <c r="C197" s="18" t="s">
        <v>1405</v>
      </c>
      <c r="D197" s="18" t="s">
        <v>1393</v>
      </c>
      <c r="E197" s="18" t="s">
        <v>686</v>
      </c>
      <c r="F197" s="19" t="s">
        <v>655</v>
      </c>
      <c r="G197" s="18" t="s">
        <v>1394</v>
      </c>
      <c r="H197" s="18" t="s">
        <v>175</v>
      </c>
      <c r="I197" s="18" t="s">
        <v>3656</v>
      </c>
      <c r="J197" s="18" t="s">
        <v>176</v>
      </c>
      <c r="K197" s="18" t="s">
        <v>797</v>
      </c>
      <c r="L197" s="18" t="s">
        <v>798</v>
      </c>
      <c r="M197" s="18" t="b">
        <v>0</v>
      </c>
      <c r="N197" s="18">
        <v>502</v>
      </c>
      <c r="O197" s="18" t="s">
        <v>686</v>
      </c>
      <c r="P197" s="19" t="s">
        <v>655</v>
      </c>
    </row>
    <row r="198" spans="1:16" ht="12.75" x14ac:dyDescent="0.2">
      <c r="A198" s="18" t="s">
        <v>1406</v>
      </c>
      <c r="B198" s="18" t="s">
        <v>178</v>
      </c>
      <c r="C198" s="18" t="s">
        <v>1407</v>
      </c>
      <c r="D198" s="18" t="s">
        <v>1393</v>
      </c>
      <c r="E198" s="18" t="s">
        <v>660</v>
      </c>
      <c r="F198" s="19" t="s">
        <v>655</v>
      </c>
      <c r="G198" s="18" t="s">
        <v>1394</v>
      </c>
      <c r="H198" s="18" t="s">
        <v>177</v>
      </c>
      <c r="I198" s="18" t="s">
        <v>3657</v>
      </c>
      <c r="J198" s="18" t="s">
        <v>178</v>
      </c>
      <c r="K198" s="18" t="s">
        <v>801</v>
      </c>
      <c r="L198" s="18" t="s">
        <v>8</v>
      </c>
      <c r="M198" s="18" t="b">
        <v>0</v>
      </c>
      <c r="N198" s="18">
        <v>503</v>
      </c>
      <c r="O198" s="18" t="s">
        <v>660</v>
      </c>
      <c r="P198" s="19" t="s">
        <v>655</v>
      </c>
    </row>
    <row r="199" spans="1:16" ht="12.75" x14ac:dyDescent="0.2">
      <c r="A199" s="18" t="s">
        <v>1408</v>
      </c>
      <c r="B199" s="18" t="s">
        <v>1409</v>
      </c>
      <c r="C199" s="18" t="s">
        <v>1410</v>
      </c>
      <c r="D199" s="18" t="s">
        <v>1393</v>
      </c>
      <c r="E199" s="18" t="s">
        <v>653</v>
      </c>
      <c r="F199" s="19" t="s">
        <v>655</v>
      </c>
      <c r="G199" s="18" t="s">
        <v>1394</v>
      </c>
      <c r="H199" s="18" t="s">
        <v>179</v>
      </c>
      <c r="I199" s="18" t="s">
        <v>3658</v>
      </c>
      <c r="J199" s="18" t="s">
        <v>180</v>
      </c>
      <c r="K199" s="18" t="s">
        <v>808</v>
      </c>
      <c r="L199" s="18" t="s">
        <v>809</v>
      </c>
      <c r="M199" s="18" t="b">
        <v>1</v>
      </c>
      <c r="N199" s="18">
        <v>504</v>
      </c>
      <c r="O199" s="18" t="s">
        <v>653</v>
      </c>
      <c r="P199" s="19" t="s">
        <v>655</v>
      </c>
    </row>
    <row r="200" spans="1:16" ht="12.75" x14ac:dyDescent="0.2">
      <c r="A200" s="18" t="s">
        <v>1411</v>
      </c>
      <c r="B200" s="18" t="s">
        <v>181</v>
      </c>
      <c r="C200" s="18" t="s">
        <v>1412</v>
      </c>
      <c r="D200" s="18" t="s">
        <v>1393</v>
      </c>
      <c r="E200" s="18" t="s">
        <v>682</v>
      </c>
      <c r="F200" s="19" t="s">
        <v>655</v>
      </c>
      <c r="G200" s="18" t="s">
        <v>1394</v>
      </c>
      <c r="H200" s="18" t="s">
        <v>182</v>
      </c>
      <c r="I200" s="18" t="s">
        <v>3659</v>
      </c>
      <c r="J200" s="18" t="s">
        <v>181</v>
      </c>
      <c r="K200" s="18" t="s">
        <v>819</v>
      </c>
      <c r="L200" s="18" t="s">
        <v>820</v>
      </c>
      <c r="M200" s="18" t="b">
        <v>0</v>
      </c>
      <c r="N200" s="18">
        <v>505</v>
      </c>
      <c r="O200" s="18" t="s">
        <v>682</v>
      </c>
      <c r="P200" s="19" t="s">
        <v>655</v>
      </c>
    </row>
    <row r="201" spans="1:16" ht="12.75" x14ac:dyDescent="0.2">
      <c r="A201" s="18" t="s">
        <v>1413</v>
      </c>
      <c r="B201" s="18" t="s">
        <v>1372</v>
      </c>
      <c r="C201" s="18" t="s">
        <v>1414</v>
      </c>
      <c r="D201" s="18" t="s">
        <v>1393</v>
      </c>
      <c r="E201" s="18" t="s">
        <v>732</v>
      </c>
      <c r="F201" s="19" t="s">
        <v>714</v>
      </c>
      <c r="G201" s="18" t="s">
        <v>1394</v>
      </c>
      <c r="H201" s="18" t="s">
        <v>183</v>
      </c>
      <c r="I201" s="18" t="s">
        <v>3660</v>
      </c>
      <c r="J201" s="18" t="s">
        <v>184</v>
      </c>
      <c r="K201" s="18" t="s">
        <v>824</v>
      </c>
      <c r="L201" s="18" t="s">
        <v>825</v>
      </c>
      <c r="M201" s="18" t="b">
        <v>0</v>
      </c>
      <c r="N201" s="18">
        <v>107</v>
      </c>
      <c r="O201" s="18" t="s">
        <v>732</v>
      </c>
      <c r="P201" s="19" t="s">
        <v>714</v>
      </c>
    </row>
    <row r="202" spans="1:16" ht="12.75" x14ac:dyDescent="0.2">
      <c r="A202" s="18" t="s">
        <v>1415</v>
      </c>
      <c r="B202" s="18" t="s">
        <v>1416</v>
      </c>
      <c r="C202" s="18" t="s">
        <v>1417</v>
      </c>
      <c r="D202" s="18" t="s">
        <v>1393</v>
      </c>
      <c r="E202" s="18" t="s">
        <v>732</v>
      </c>
      <c r="F202" s="19" t="s">
        <v>714</v>
      </c>
      <c r="G202" s="18" t="s">
        <v>1394</v>
      </c>
      <c r="H202" s="18" t="s">
        <v>183</v>
      </c>
      <c r="I202" s="18" t="s">
        <v>3660</v>
      </c>
      <c r="J202" s="18" t="s">
        <v>184</v>
      </c>
      <c r="K202" s="18" t="s">
        <v>824</v>
      </c>
      <c r="L202" s="18" t="s">
        <v>825</v>
      </c>
      <c r="M202" s="18" t="b">
        <v>0</v>
      </c>
      <c r="N202" s="18">
        <v>108</v>
      </c>
      <c r="O202" s="18" t="s">
        <v>732</v>
      </c>
      <c r="P202" s="19" t="s">
        <v>714</v>
      </c>
    </row>
    <row r="203" spans="1:16" ht="12.75" x14ac:dyDescent="0.2">
      <c r="A203" s="18" t="s">
        <v>1418</v>
      </c>
      <c r="B203" s="18" t="s">
        <v>1419</v>
      </c>
      <c r="C203" s="18" t="s">
        <v>1419</v>
      </c>
      <c r="D203" s="18" t="s">
        <v>1420</v>
      </c>
      <c r="E203" s="18" t="s">
        <v>705</v>
      </c>
      <c r="F203" s="19" t="s">
        <v>696</v>
      </c>
      <c r="G203" s="18" t="s">
        <v>1421</v>
      </c>
      <c r="H203" s="18" t="s">
        <v>186</v>
      </c>
      <c r="I203" s="18" t="s">
        <v>3661</v>
      </c>
      <c r="J203" s="18" t="s">
        <v>187</v>
      </c>
      <c r="K203" s="18" t="s">
        <v>1422</v>
      </c>
      <c r="L203" s="18" t="s">
        <v>43</v>
      </c>
      <c r="M203" s="18" t="b">
        <v>0</v>
      </c>
      <c r="N203" s="18">
        <v>506</v>
      </c>
      <c r="O203" s="18" t="s">
        <v>705</v>
      </c>
      <c r="P203" s="19" t="s">
        <v>696</v>
      </c>
    </row>
    <row r="204" spans="1:16" ht="12.75" x14ac:dyDescent="0.2">
      <c r="A204" s="18" t="s">
        <v>1423</v>
      </c>
      <c r="B204" s="18" t="s">
        <v>1424</v>
      </c>
      <c r="C204" s="18" t="s">
        <v>1425</v>
      </c>
      <c r="D204" s="18" t="s">
        <v>1420</v>
      </c>
      <c r="E204" s="18" t="s">
        <v>713</v>
      </c>
      <c r="F204" s="19" t="s">
        <v>714</v>
      </c>
      <c r="G204" s="18" t="s">
        <v>1421</v>
      </c>
      <c r="H204" s="18" t="s">
        <v>1426</v>
      </c>
      <c r="I204" s="18" t="s">
        <v>3662</v>
      </c>
      <c r="J204" s="18" t="s">
        <v>1427</v>
      </c>
      <c r="K204" s="18" t="s">
        <v>846</v>
      </c>
      <c r="L204" s="18" t="s">
        <v>717</v>
      </c>
      <c r="M204" s="18" t="b">
        <v>0</v>
      </c>
      <c r="N204" s="18">
        <v>109</v>
      </c>
      <c r="O204" s="18" t="s">
        <v>713</v>
      </c>
      <c r="P204" s="19" t="s">
        <v>714</v>
      </c>
    </row>
    <row r="205" spans="1:16" ht="12.75" x14ac:dyDescent="0.2">
      <c r="A205" s="18" t="s">
        <v>1428</v>
      </c>
      <c r="B205" s="18" t="s">
        <v>189</v>
      </c>
      <c r="C205" s="18" t="s">
        <v>1429</v>
      </c>
      <c r="D205" s="18" t="s">
        <v>1430</v>
      </c>
      <c r="E205" s="18" t="s">
        <v>686</v>
      </c>
      <c r="F205" s="19" t="s">
        <v>655</v>
      </c>
      <c r="G205" s="18" t="s">
        <v>1431</v>
      </c>
      <c r="H205" s="18" t="s">
        <v>188</v>
      </c>
      <c r="I205" s="18" t="s">
        <v>3663</v>
      </c>
      <c r="J205" s="18" t="s">
        <v>189</v>
      </c>
      <c r="K205" s="18" t="s">
        <v>797</v>
      </c>
      <c r="L205" s="18" t="s">
        <v>798</v>
      </c>
      <c r="M205" s="18" t="b">
        <v>0</v>
      </c>
      <c r="N205" s="18">
        <v>507</v>
      </c>
      <c r="O205" s="18" t="s">
        <v>686</v>
      </c>
      <c r="P205" s="19" t="s">
        <v>655</v>
      </c>
    </row>
    <row r="206" spans="1:16" ht="12.75" x14ac:dyDescent="0.2">
      <c r="A206" s="18" t="s">
        <v>1432</v>
      </c>
      <c r="B206" s="18" t="s">
        <v>196</v>
      </c>
      <c r="C206" s="18" t="s">
        <v>1433</v>
      </c>
      <c r="D206" s="18" t="s">
        <v>1430</v>
      </c>
      <c r="E206" s="18" t="s">
        <v>653</v>
      </c>
      <c r="F206" s="19" t="s">
        <v>655</v>
      </c>
      <c r="G206" s="18" t="s">
        <v>1431</v>
      </c>
      <c r="H206" s="18" t="s">
        <v>190</v>
      </c>
      <c r="I206" s="18" t="s">
        <v>3664</v>
      </c>
      <c r="J206" s="18" t="s">
        <v>191</v>
      </c>
      <c r="K206" s="18" t="s">
        <v>808</v>
      </c>
      <c r="L206" s="18" t="s">
        <v>809</v>
      </c>
      <c r="M206" s="18" t="b">
        <v>1</v>
      </c>
      <c r="N206" s="18">
        <v>508</v>
      </c>
      <c r="O206" s="18" t="s">
        <v>653</v>
      </c>
      <c r="P206" s="19" t="s">
        <v>655</v>
      </c>
    </row>
    <row r="207" spans="1:16" ht="12.75" x14ac:dyDescent="0.2">
      <c r="A207" s="18" t="s">
        <v>1434</v>
      </c>
      <c r="B207" s="18" t="s">
        <v>1435</v>
      </c>
      <c r="C207" s="18" t="s">
        <v>1436</v>
      </c>
      <c r="D207" s="18" t="s">
        <v>1430</v>
      </c>
      <c r="E207" s="18" t="s">
        <v>724</v>
      </c>
      <c r="F207" s="19" t="s">
        <v>714</v>
      </c>
      <c r="G207" s="18" t="s">
        <v>1431</v>
      </c>
      <c r="H207" s="18" t="s">
        <v>192</v>
      </c>
      <c r="I207" s="18" t="s">
        <v>3665</v>
      </c>
      <c r="J207" s="18" t="s">
        <v>1437</v>
      </c>
      <c r="K207" s="18" t="s">
        <v>1438</v>
      </c>
      <c r="L207" s="18" t="s">
        <v>666</v>
      </c>
      <c r="M207" s="18" t="b">
        <v>0</v>
      </c>
      <c r="N207" s="18">
        <v>110</v>
      </c>
      <c r="O207" s="18" t="s">
        <v>724</v>
      </c>
      <c r="P207" s="19" t="s">
        <v>714</v>
      </c>
    </row>
    <row r="208" spans="1:16" ht="12.75" x14ac:dyDescent="0.2">
      <c r="A208" s="18" t="s">
        <v>1439</v>
      </c>
      <c r="B208" s="19" t="s">
        <v>1440</v>
      </c>
      <c r="C208" s="18" t="s">
        <v>1441</v>
      </c>
      <c r="D208" s="18" t="s">
        <v>1430</v>
      </c>
      <c r="E208" s="18" t="s">
        <v>724</v>
      </c>
      <c r="F208" s="19" t="s">
        <v>714</v>
      </c>
      <c r="G208" s="18" t="s">
        <v>1431</v>
      </c>
      <c r="H208" s="18" t="s">
        <v>192</v>
      </c>
      <c r="I208" s="18" t="s">
        <v>3665</v>
      </c>
      <c r="J208" s="18" t="s">
        <v>1437</v>
      </c>
      <c r="K208" s="18" t="s">
        <v>1438</v>
      </c>
      <c r="L208" s="18" t="s">
        <v>666</v>
      </c>
      <c r="M208" s="18" t="b">
        <v>0</v>
      </c>
      <c r="N208" s="18">
        <v>111</v>
      </c>
      <c r="O208" s="18" t="s">
        <v>724</v>
      </c>
      <c r="P208" s="19" t="s">
        <v>714</v>
      </c>
    </row>
    <row r="209" spans="1:17" ht="12.75" x14ac:dyDescent="0.2">
      <c r="A209" s="22" t="s">
        <v>1442</v>
      </c>
      <c r="B209" s="22" t="s">
        <v>1443</v>
      </c>
      <c r="C209" s="22" t="s">
        <v>1444</v>
      </c>
      <c r="D209" s="18" t="s">
        <v>1430</v>
      </c>
      <c r="E209" s="18" t="s">
        <v>724</v>
      </c>
      <c r="F209" s="19" t="s">
        <v>714</v>
      </c>
      <c r="G209" s="18" t="s">
        <v>1431</v>
      </c>
      <c r="H209" s="18" t="s">
        <v>192</v>
      </c>
      <c r="I209" s="18" t="s">
        <v>3665</v>
      </c>
      <c r="J209" s="18" t="s">
        <v>1437</v>
      </c>
      <c r="K209" s="18" t="s">
        <v>1438</v>
      </c>
      <c r="L209" s="18" t="s">
        <v>666</v>
      </c>
      <c r="M209" s="18" t="b">
        <v>0</v>
      </c>
      <c r="N209" s="18">
        <v>112</v>
      </c>
      <c r="O209" s="18" t="s">
        <v>724</v>
      </c>
      <c r="P209" s="19" t="s">
        <v>714</v>
      </c>
      <c r="Q209" s="22"/>
    </row>
    <row r="210" spans="1:17" s="22" customFormat="1" ht="12.75" x14ac:dyDescent="0.2">
      <c r="A210" s="22" t="s">
        <v>1445</v>
      </c>
      <c r="B210" s="22" t="s">
        <v>1446</v>
      </c>
      <c r="C210" s="22" t="s">
        <v>1446</v>
      </c>
      <c r="D210" s="18" t="s">
        <v>1430</v>
      </c>
      <c r="E210" s="18" t="s">
        <v>724</v>
      </c>
      <c r="F210" s="19" t="s">
        <v>714</v>
      </c>
      <c r="G210" s="18" t="s">
        <v>1431</v>
      </c>
      <c r="H210" s="18" t="s">
        <v>192</v>
      </c>
      <c r="I210" s="18" t="s">
        <v>3665</v>
      </c>
      <c r="J210" s="18" t="s">
        <v>1437</v>
      </c>
      <c r="K210" s="18" t="s">
        <v>1438</v>
      </c>
      <c r="L210" s="18" t="s">
        <v>666</v>
      </c>
      <c r="M210" s="18" t="b">
        <v>0</v>
      </c>
      <c r="N210" s="18">
        <v>113</v>
      </c>
      <c r="O210" s="18" t="s">
        <v>724</v>
      </c>
      <c r="P210" s="19" t="s">
        <v>714</v>
      </c>
    </row>
    <row r="211" spans="1:17" s="22" customFormat="1" ht="12.75" x14ac:dyDescent="0.2">
      <c r="A211" s="22" t="s">
        <v>1447</v>
      </c>
      <c r="B211" s="22" t="s">
        <v>1448</v>
      </c>
      <c r="C211" s="22" t="s">
        <v>1448</v>
      </c>
      <c r="D211" s="18" t="s">
        <v>1430</v>
      </c>
      <c r="E211" s="18" t="s">
        <v>724</v>
      </c>
      <c r="F211" s="19" t="s">
        <v>714</v>
      </c>
      <c r="G211" s="18" t="s">
        <v>1431</v>
      </c>
      <c r="H211" s="18" t="s">
        <v>192</v>
      </c>
      <c r="I211" s="18" t="s">
        <v>3665</v>
      </c>
      <c r="J211" s="18" t="s">
        <v>1437</v>
      </c>
      <c r="K211" s="18" t="s">
        <v>1438</v>
      </c>
      <c r="L211" s="18" t="s">
        <v>666</v>
      </c>
      <c r="M211" s="18" t="b">
        <v>0</v>
      </c>
      <c r="N211" s="18">
        <v>114</v>
      </c>
      <c r="O211" s="18" t="s">
        <v>724</v>
      </c>
      <c r="P211" s="19" t="s">
        <v>714</v>
      </c>
    </row>
    <row r="212" spans="1:17" s="22" customFormat="1" ht="12.75" x14ac:dyDescent="0.2">
      <c r="A212" s="18" t="s">
        <v>1449</v>
      </c>
      <c r="B212" s="18" t="s">
        <v>1450</v>
      </c>
      <c r="C212" s="18" t="s">
        <v>1451</v>
      </c>
      <c r="D212" s="18" t="s">
        <v>1430</v>
      </c>
      <c r="E212" s="18" t="s">
        <v>722</v>
      </c>
      <c r="F212" s="19" t="s">
        <v>714</v>
      </c>
      <c r="G212" s="18" t="s">
        <v>1431</v>
      </c>
      <c r="H212" s="18" t="s">
        <v>193</v>
      </c>
      <c r="I212" s="18" t="s">
        <v>3666</v>
      </c>
      <c r="J212" s="18" t="s">
        <v>194</v>
      </c>
      <c r="K212" s="18" t="s">
        <v>998</v>
      </c>
      <c r="L212" s="18" t="s">
        <v>8</v>
      </c>
      <c r="M212" s="18" t="b">
        <v>0</v>
      </c>
      <c r="N212" s="18">
        <v>115</v>
      </c>
      <c r="O212" s="18" t="s">
        <v>722</v>
      </c>
      <c r="P212" s="19" t="s">
        <v>714</v>
      </c>
      <c r="Q212" s="18"/>
    </row>
    <row r="213" spans="1:17" ht="12.75" x14ac:dyDescent="0.2">
      <c r="A213" s="18" t="s">
        <v>1452</v>
      </c>
      <c r="B213" s="18" t="s">
        <v>1453</v>
      </c>
      <c r="C213" s="18" t="s">
        <v>1454</v>
      </c>
      <c r="D213" s="18" t="s">
        <v>1430</v>
      </c>
      <c r="E213" s="18" t="s">
        <v>720</v>
      </c>
      <c r="F213" s="19" t="s">
        <v>714</v>
      </c>
      <c r="G213" s="18" t="s">
        <v>1431</v>
      </c>
      <c r="H213" s="18" t="s">
        <v>195</v>
      </c>
      <c r="I213" s="18" t="s">
        <v>3667</v>
      </c>
      <c r="J213" s="18" t="s">
        <v>196</v>
      </c>
      <c r="K213" s="18" t="s">
        <v>874</v>
      </c>
      <c r="L213" s="19" t="s">
        <v>875</v>
      </c>
      <c r="M213" s="18" t="b">
        <v>1</v>
      </c>
      <c r="N213" s="18">
        <v>116</v>
      </c>
      <c r="O213" s="18" t="s">
        <v>720</v>
      </c>
      <c r="P213" s="19" t="s">
        <v>714</v>
      </c>
    </row>
    <row r="214" spans="1:17" ht="12.75" x14ac:dyDescent="0.2">
      <c r="A214" s="18" t="s">
        <v>1455</v>
      </c>
      <c r="B214" s="18" t="s">
        <v>1456</v>
      </c>
      <c r="C214" s="18" t="s">
        <v>1456</v>
      </c>
      <c r="D214" s="18" t="s">
        <v>1430</v>
      </c>
      <c r="E214" s="18" t="s">
        <v>757</v>
      </c>
      <c r="F214" s="19" t="s">
        <v>739</v>
      </c>
      <c r="G214" s="18" t="s">
        <v>1431</v>
      </c>
      <c r="H214" s="18" t="s">
        <v>1457</v>
      </c>
      <c r="I214" s="18" t="s">
        <v>3668</v>
      </c>
      <c r="J214" s="18" t="s">
        <v>1458</v>
      </c>
      <c r="K214" s="18" t="s">
        <v>914</v>
      </c>
      <c r="L214" s="18" t="s">
        <v>717</v>
      </c>
      <c r="M214" s="18" t="b">
        <v>0</v>
      </c>
      <c r="N214" s="18">
        <v>117</v>
      </c>
      <c r="O214" s="18" t="s">
        <v>757</v>
      </c>
      <c r="P214" s="19" t="s">
        <v>739</v>
      </c>
    </row>
    <row r="215" spans="1:17" ht="12.75" x14ac:dyDescent="0.2">
      <c r="A215" s="18" t="s">
        <v>1459</v>
      </c>
      <c r="B215" s="18" t="s">
        <v>1460</v>
      </c>
      <c r="C215" s="18" t="s">
        <v>1461</v>
      </c>
      <c r="D215" s="18" t="s">
        <v>1462</v>
      </c>
      <c r="E215" s="18" t="s">
        <v>671</v>
      </c>
      <c r="F215" s="19" t="s">
        <v>655</v>
      </c>
      <c r="G215" s="18" t="s">
        <v>1463</v>
      </c>
      <c r="H215" s="18" t="s">
        <v>197</v>
      </c>
      <c r="I215" s="18" t="s">
        <v>3669</v>
      </c>
      <c r="J215" s="18" t="s">
        <v>198</v>
      </c>
      <c r="K215" s="18" t="s">
        <v>881</v>
      </c>
      <c r="L215" s="18" t="s">
        <v>43</v>
      </c>
      <c r="M215" s="18" t="b">
        <v>0</v>
      </c>
      <c r="N215" s="18">
        <v>509</v>
      </c>
      <c r="O215" s="18" t="s">
        <v>671</v>
      </c>
      <c r="P215" s="19" t="s">
        <v>655</v>
      </c>
    </row>
    <row r="216" spans="1:17" ht="12.75" x14ac:dyDescent="0.2">
      <c r="A216" s="18" t="s">
        <v>1464</v>
      </c>
      <c r="B216" s="18" t="s">
        <v>200</v>
      </c>
      <c r="C216" s="18" t="s">
        <v>1465</v>
      </c>
      <c r="D216" s="18" t="s">
        <v>1462</v>
      </c>
      <c r="E216" s="18" t="s">
        <v>686</v>
      </c>
      <c r="F216" s="19" t="s">
        <v>655</v>
      </c>
      <c r="G216" s="18" t="s">
        <v>1463</v>
      </c>
      <c r="H216" s="18" t="s">
        <v>199</v>
      </c>
      <c r="I216" s="18" t="s">
        <v>3670</v>
      </c>
      <c r="J216" s="18" t="s">
        <v>200</v>
      </c>
      <c r="K216" s="18" t="s">
        <v>797</v>
      </c>
      <c r="L216" s="18" t="s">
        <v>798</v>
      </c>
      <c r="M216" s="18" t="b">
        <v>0</v>
      </c>
      <c r="N216" s="18">
        <v>510</v>
      </c>
      <c r="O216" s="18" t="s">
        <v>686</v>
      </c>
      <c r="P216" s="19" t="s">
        <v>655</v>
      </c>
    </row>
    <row r="217" spans="1:17" ht="12.75" x14ac:dyDescent="0.2">
      <c r="A217" s="18" t="s">
        <v>1466</v>
      </c>
      <c r="B217" s="18" t="s">
        <v>1467</v>
      </c>
      <c r="C217" s="18" t="s">
        <v>1468</v>
      </c>
      <c r="D217" s="18" t="s">
        <v>1462</v>
      </c>
      <c r="E217" s="18" t="s">
        <v>653</v>
      </c>
      <c r="F217" s="19" t="s">
        <v>655</v>
      </c>
      <c r="G217" s="18" t="s">
        <v>1463</v>
      </c>
      <c r="H217" s="18" t="s">
        <v>201</v>
      </c>
      <c r="I217" s="18" t="s">
        <v>3671</v>
      </c>
      <c r="J217" s="18" t="s">
        <v>202</v>
      </c>
      <c r="K217" s="18" t="s">
        <v>808</v>
      </c>
      <c r="L217" s="18" t="s">
        <v>809</v>
      </c>
      <c r="M217" s="18" t="b">
        <v>1</v>
      </c>
      <c r="N217" s="18">
        <v>511</v>
      </c>
      <c r="O217" s="18" t="s">
        <v>653</v>
      </c>
      <c r="P217" s="19" t="s">
        <v>655</v>
      </c>
    </row>
    <row r="218" spans="1:17" ht="12.75" x14ac:dyDescent="0.2">
      <c r="A218" s="22" t="s">
        <v>1469</v>
      </c>
      <c r="B218" s="22" t="s">
        <v>1470</v>
      </c>
      <c r="C218" s="22" t="s">
        <v>1471</v>
      </c>
      <c r="D218" s="18" t="s">
        <v>1462</v>
      </c>
      <c r="E218" s="18" t="s">
        <v>732</v>
      </c>
      <c r="F218" s="19" t="s">
        <v>714</v>
      </c>
      <c r="G218" s="18" t="s">
        <v>1463</v>
      </c>
      <c r="H218" s="18" t="s">
        <v>1472</v>
      </c>
      <c r="I218" s="18" t="s">
        <v>3672</v>
      </c>
      <c r="J218" s="18" t="s">
        <v>1473</v>
      </c>
      <c r="K218" s="18" t="s">
        <v>824</v>
      </c>
      <c r="L218" s="18" t="s">
        <v>825</v>
      </c>
      <c r="M218" s="18" t="b">
        <v>0</v>
      </c>
      <c r="N218" s="18">
        <v>118</v>
      </c>
      <c r="O218" s="18" t="s">
        <v>732</v>
      </c>
      <c r="P218" s="19" t="s">
        <v>714</v>
      </c>
      <c r="Q218" s="22"/>
    </row>
    <row r="219" spans="1:17" s="22" customFormat="1" ht="12.75" x14ac:dyDescent="0.2">
      <c r="A219" s="22" t="s">
        <v>1474</v>
      </c>
      <c r="B219" s="22" t="s">
        <v>1475</v>
      </c>
      <c r="C219" s="22" t="s">
        <v>1476</v>
      </c>
      <c r="D219" s="18" t="s">
        <v>1462</v>
      </c>
      <c r="E219" s="18" t="s">
        <v>732</v>
      </c>
      <c r="F219" s="19" t="s">
        <v>714</v>
      </c>
      <c r="G219" s="18" t="s">
        <v>1463</v>
      </c>
      <c r="H219" s="18" t="s">
        <v>1472</v>
      </c>
      <c r="I219" s="18" t="s">
        <v>3672</v>
      </c>
      <c r="J219" s="18" t="s">
        <v>1473</v>
      </c>
      <c r="K219" s="18" t="s">
        <v>824</v>
      </c>
      <c r="L219" s="18" t="s">
        <v>825</v>
      </c>
      <c r="M219" s="18" t="b">
        <v>0</v>
      </c>
      <c r="N219" s="18">
        <v>119</v>
      </c>
      <c r="O219" s="18" t="s">
        <v>732</v>
      </c>
      <c r="P219" s="19" t="s">
        <v>714</v>
      </c>
    </row>
    <row r="220" spans="1:17" s="22" customFormat="1" ht="12.75" x14ac:dyDescent="0.2">
      <c r="A220" s="18" t="s">
        <v>1477</v>
      </c>
      <c r="B220" s="18" t="s">
        <v>1478</v>
      </c>
      <c r="C220" s="18" t="s">
        <v>1479</v>
      </c>
      <c r="D220" s="18" t="s">
        <v>1462</v>
      </c>
      <c r="E220" s="18" t="s">
        <v>757</v>
      </c>
      <c r="F220" s="19" t="s">
        <v>739</v>
      </c>
      <c r="G220" s="18" t="s">
        <v>1463</v>
      </c>
      <c r="H220" s="18" t="s">
        <v>1480</v>
      </c>
      <c r="I220" s="18" t="s">
        <v>3673</v>
      </c>
      <c r="J220" s="18" t="s">
        <v>1481</v>
      </c>
      <c r="K220" s="18" t="s">
        <v>914</v>
      </c>
      <c r="L220" s="18" t="s">
        <v>717</v>
      </c>
      <c r="M220" s="18" t="b">
        <v>0</v>
      </c>
      <c r="N220" s="18">
        <v>120</v>
      </c>
      <c r="O220" s="18" t="s">
        <v>757</v>
      </c>
      <c r="P220" s="19" t="s">
        <v>739</v>
      </c>
      <c r="Q220" s="18"/>
    </row>
    <row r="221" spans="1:17" ht="12.75" x14ac:dyDescent="0.2">
      <c r="A221" s="18" t="s">
        <v>1482</v>
      </c>
      <c r="B221" s="18" t="s">
        <v>1483</v>
      </c>
      <c r="C221" s="18" t="s">
        <v>1484</v>
      </c>
      <c r="D221" s="18" t="s">
        <v>1462</v>
      </c>
      <c r="E221" s="18" t="s">
        <v>757</v>
      </c>
      <c r="F221" s="19" t="s">
        <v>739</v>
      </c>
      <c r="G221" s="18" t="s">
        <v>1463</v>
      </c>
      <c r="H221" s="18" t="s">
        <v>1480</v>
      </c>
      <c r="I221" s="18" t="s">
        <v>3673</v>
      </c>
      <c r="J221" s="18" t="s">
        <v>1481</v>
      </c>
      <c r="K221" s="18" t="s">
        <v>914</v>
      </c>
      <c r="L221" s="18" t="s">
        <v>717</v>
      </c>
      <c r="M221" s="18" t="b">
        <v>0</v>
      </c>
      <c r="N221" s="18">
        <v>121</v>
      </c>
      <c r="O221" s="18" t="s">
        <v>757</v>
      </c>
      <c r="P221" s="19" t="s">
        <v>739</v>
      </c>
    </row>
    <row r="222" spans="1:17" ht="12.75" x14ac:dyDescent="0.2">
      <c r="A222" s="18" t="s">
        <v>1485</v>
      </c>
      <c r="B222" s="18" t="s">
        <v>1486</v>
      </c>
      <c r="C222" s="18" t="s">
        <v>1487</v>
      </c>
      <c r="D222" s="18" t="s">
        <v>1462</v>
      </c>
      <c r="E222" s="18" t="s">
        <v>757</v>
      </c>
      <c r="F222" s="19" t="s">
        <v>739</v>
      </c>
      <c r="G222" s="18" t="s">
        <v>1463</v>
      </c>
      <c r="H222" s="18" t="s">
        <v>1480</v>
      </c>
      <c r="I222" s="18" t="s">
        <v>3673</v>
      </c>
      <c r="J222" s="18" t="s">
        <v>1481</v>
      </c>
      <c r="K222" s="18" t="s">
        <v>914</v>
      </c>
      <c r="L222" s="18" t="s">
        <v>717</v>
      </c>
      <c r="M222" s="18" t="b">
        <v>0</v>
      </c>
      <c r="N222" s="18">
        <v>122</v>
      </c>
      <c r="O222" s="18" t="s">
        <v>757</v>
      </c>
      <c r="P222" s="19" t="s">
        <v>739</v>
      </c>
    </row>
    <row r="223" spans="1:17" ht="12.75" x14ac:dyDescent="0.2">
      <c r="A223" s="18" t="s">
        <v>1488</v>
      </c>
      <c r="B223" s="18" t="s">
        <v>1489</v>
      </c>
      <c r="C223" s="18" t="s">
        <v>917</v>
      </c>
      <c r="D223" s="18" t="s">
        <v>1462</v>
      </c>
      <c r="E223" s="18" t="s">
        <v>757</v>
      </c>
      <c r="F223" s="19" t="s">
        <v>739</v>
      </c>
      <c r="G223" s="18" t="s">
        <v>1463</v>
      </c>
      <c r="H223" s="18" t="s">
        <v>1480</v>
      </c>
      <c r="I223" s="18" t="s">
        <v>3673</v>
      </c>
      <c r="J223" s="18" t="s">
        <v>1481</v>
      </c>
      <c r="K223" s="18" t="s">
        <v>914</v>
      </c>
      <c r="L223" s="18" t="s">
        <v>717</v>
      </c>
      <c r="M223" s="18" t="b">
        <v>0</v>
      </c>
      <c r="N223" s="18">
        <v>123</v>
      </c>
      <c r="O223" s="18" t="s">
        <v>757</v>
      </c>
      <c r="P223" s="19" t="s">
        <v>739</v>
      </c>
    </row>
    <row r="224" spans="1:17" ht="12.75" x14ac:dyDescent="0.2">
      <c r="A224" s="18" t="s">
        <v>1490</v>
      </c>
      <c r="B224" s="18" t="s">
        <v>1491</v>
      </c>
      <c r="C224" s="18" t="s">
        <v>1492</v>
      </c>
      <c r="D224" s="18" t="s">
        <v>1462</v>
      </c>
      <c r="E224" s="18" t="s">
        <v>757</v>
      </c>
      <c r="F224" s="19" t="s">
        <v>739</v>
      </c>
      <c r="G224" s="18" t="s">
        <v>1463</v>
      </c>
      <c r="H224" s="18" t="s">
        <v>1480</v>
      </c>
      <c r="I224" s="18" t="s">
        <v>3673</v>
      </c>
      <c r="J224" s="18" t="s">
        <v>1481</v>
      </c>
      <c r="K224" s="18" t="s">
        <v>914</v>
      </c>
      <c r="L224" s="18" t="s">
        <v>717</v>
      </c>
      <c r="M224" s="18" t="b">
        <v>0</v>
      </c>
      <c r="N224" s="18">
        <v>124</v>
      </c>
      <c r="O224" s="18" t="s">
        <v>757</v>
      </c>
      <c r="P224" s="19" t="s">
        <v>739</v>
      </c>
    </row>
    <row r="225" spans="1:16" ht="12.75" x14ac:dyDescent="0.2">
      <c r="A225" s="18" t="s">
        <v>1493</v>
      </c>
      <c r="B225" s="18" t="s">
        <v>1494</v>
      </c>
      <c r="C225" s="18" t="s">
        <v>1495</v>
      </c>
      <c r="D225" s="18" t="s">
        <v>1462</v>
      </c>
      <c r="E225" s="18" t="s">
        <v>757</v>
      </c>
      <c r="F225" s="19" t="s">
        <v>739</v>
      </c>
      <c r="G225" s="18" t="s">
        <v>1463</v>
      </c>
      <c r="H225" s="18" t="s">
        <v>1480</v>
      </c>
      <c r="I225" s="18" t="s">
        <v>3673</v>
      </c>
      <c r="J225" s="18" t="s">
        <v>1481</v>
      </c>
      <c r="K225" s="18" t="s">
        <v>914</v>
      </c>
      <c r="L225" s="18" t="s">
        <v>717</v>
      </c>
      <c r="M225" s="18" t="b">
        <v>0</v>
      </c>
      <c r="N225" s="18">
        <v>125</v>
      </c>
      <c r="O225" s="18" t="s">
        <v>757</v>
      </c>
      <c r="P225" s="19" t="s">
        <v>739</v>
      </c>
    </row>
    <row r="226" spans="1:16" ht="12.75" x14ac:dyDescent="0.2">
      <c r="A226" s="18" t="s">
        <v>1496</v>
      </c>
      <c r="B226" s="18" t="s">
        <v>1497</v>
      </c>
      <c r="C226" s="18" t="s">
        <v>1498</v>
      </c>
      <c r="D226" s="18" t="s">
        <v>1462</v>
      </c>
      <c r="E226" s="18" t="s">
        <v>757</v>
      </c>
      <c r="F226" s="19" t="s">
        <v>739</v>
      </c>
      <c r="G226" s="18" t="s">
        <v>1463</v>
      </c>
      <c r="H226" s="18" t="s">
        <v>1480</v>
      </c>
      <c r="I226" s="18" t="s">
        <v>3673</v>
      </c>
      <c r="J226" s="18" t="s">
        <v>1481</v>
      </c>
      <c r="K226" s="18" t="s">
        <v>914</v>
      </c>
      <c r="L226" s="18" t="s">
        <v>717</v>
      </c>
      <c r="M226" s="18" t="b">
        <v>0</v>
      </c>
      <c r="N226" s="18">
        <v>126</v>
      </c>
      <c r="O226" s="18" t="s">
        <v>757</v>
      </c>
      <c r="P226" s="19" t="s">
        <v>739</v>
      </c>
    </row>
    <row r="227" spans="1:16" ht="12.75" x14ac:dyDescent="0.2">
      <c r="A227" s="18" t="s">
        <v>1499</v>
      </c>
      <c r="B227" s="18" t="s">
        <v>1500</v>
      </c>
      <c r="C227" s="18" t="s">
        <v>1501</v>
      </c>
      <c r="D227" s="18" t="s">
        <v>1462</v>
      </c>
      <c r="E227" s="18" t="s">
        <v>757</v>
      </c>
      <c r="F227" s="19" t="s">
        <v>739</v>
      </c>
      <c r="G227" s="18" t="s">
        <v>1463</v>
      </c>
      <c r="H227" s="18" t="s">
        <v>1480</v>
      </c>
      <c r="I227" s="18" t="s">
        <v>3673</v>
      </c>
      <c r="J227" s="18" t="s">
        <v>1481</v>
      </c>
      <c r="K227" s="18" t="s">
        <v>914</v>
      </c>
      <c r="L227" s="18" t="s">
        <v>717</v>
      </c>
      <c r="M227" s="18" t="b">
        <v>0</v>
      </c>
      <c r="N227" s="18">
        <v>127</v>
      </c>
      <c r="O227" s="18" t="s">
        <v>757</v>
      </c>
      <c r="P227" s="19" t="s">
        <v>739</v>
      </c>
    </row>
    <row r="228" spans="1:16" ht="12.75" x14ac:dyDescent="0.2">
      <c r="A228" s="18" t="s">
        <v>1502</v>
      </c>
      <c r="B228" s="18" t="s">
        <v>1503</v>
      </c>
      <c r="C228" s="18" t="s">
        <v>1504</v>
      </c>
      <c r="D228" s="18" t="s">
        <v>1462</v>
      </c>
      <c r="E228" s="18" t="s">
        <v>757</v>
      </c>
      <c r="F228" s="19" t="s">
        <v>739</v>
      </c>
      <c r="G228" s="18" t="s">
        <v>1463</v>
      </c>
      <c r="H228" s="18" t="s">
        <v>1480</v>
      </c>
      <c r="I228" s="18" t="s">
        <v>3673</v>
      </c>
      <c r="J228" s="18" t="s">
        <v>1481</v>
      </c>
      <c r="K228" s="18" t="s">
        <v>914</v>
      </c>
      <c r="L228" s="18" t="s">
        <v>717</v>
      </c>
      <c r="M228" s="18" t="b">
        <v>0</v>
      </c>
      <c r="N228" s="18">
        <v>128</v>
      </c>
      <c r="O228" s="18" t="s">
        <v>757</v>
      </c>
      <c r="P228" s="19" t="s">
        <v>739</v>
      </c>
    </row>
    <row r="229" spans="1:16" ht="12.75" x14ac:dyDescent="0.2">
      <c r="A229" s="19" t="s">
        <v>1505</v>
      </c>
      <c r="B229" s="18" t="s">
        <v>1506</v>
      </c>
      <c r="C229" s="18" t="s">
        <v>1504</v>
      </c>
      <c r="D229" s="18" t="s">
        <v>1462</v>
      </c>
      <c r="E229" s="18" t="s">
        <v>757</v>
      </c>
      <c r="F229" s="19" t="s">
        <v>739</v>
      </c>
      <c r="G229" s="18" t="s">
        <v>1463</v>
      </c>
      <c r="H229" s="18" t="s">
        <v>1480</v>
      </c>
      <c r="I229" s="18" t="s">
        <v>3673</v>
      </c>
      <c r="J229" s="18" t="s">
        <v>1481</v>
      </c>
      <c r="K229" s="18" t="s">
        <v>914</v>
      </c>
      <c r="L229" s="18" t="s">
        <v>717</v>
      </c>
      <c r="M229" s="18" t="b">
        <v>0</v>
      </c>
      <c r="N229" s="18">
        <v>128</v>
      </c>
      <c r="O229" s="18" t="s">
        <v>757</v>
      </c>
      <c r="P229" s="19" t="s">
        <v>739</v>
      </c>
    </row>
    <row r="230" spans="1:16" ht="12.75" x14ac:dyDescent="0.2">
      <c r="A230" s="18" t="s">
        <v>1507</v>
      </c>
      <c r="B230" s="18" t="s">
        <v>1508</v>
      </c>
      <c r="C230" s="18" t="s">
        <v>1509</v>
      </c>
      <c r="D230" s="18" t="s">
        <v>1510</v>
      </c>
      <c r="E230" s="18" t="s">
        <v>663</v>
      </c>
      <c r="F230" s="19" t="s">
        <v>655</v>
      </c>
      <c r="G230" s="18" t="s">
        <v>1511</v>
      </c>
      <c r="H230" s="18" t="s">
        <v>203</v>
      </c>
      <c r="I230" s="18" t="s">
        <v>3674</v>
      </c>
      <c r="J230" s="18" t="s">
        <v>1512</v>
      </c>
      <c r="K230" s="18" t="s">
        <v>1267</v>
      </c>
      <c r="L230" s="18" t="s">
        <v>666</v>
      </c>
      <c r="M230" s="18" t="b">
        <v>0</v>
      </c>
      <c r="N230" s="18">
        <v>512</v>
      </c>
      <c r="O230" s="18" t="s">
        <v>663</v>
      </c>
      <c r="P230" s="19" t="s">
        <v>655</v>
      </c>
    </row>
    <row r="231" spans="1:16" ht="12.75" x14ac:dyDescent="0.2">
      <c r="A231" s="18" t="s">
        <v>1513</v>
      </c>
      <c r="B231" s="18" t="s">
        <v>1514</v>
      </c>
      <c r="C231" s="18" t="s">
        <v>1515</v>
      </c>
      <c r="D231" s="18" t="s">
        <v>1510</v>
      </c>
      <c r="E231" s="18" t="s">
        <v>663</v>
      </c>
      <c r="F231" s="19" t="s">
        <v>655</v>
      </c>
      <c r="G231" s="18" t="s">
        <v>1511</v>
      </c>
      <c r="H231" s="18" t="s">
        <v>203</v>
      </c>
      <c r="I231" s="18" t="s">
        <v>3674</v>
      </c>
      <c r="J231" s="18" t="s">
        <v>1512</v>
      </c>
      <c r="K231" s="18" t="s">
        <v>1267</v>
      </c>
      <c r="L231" s="18" t="s">
        <v>666</v>
      </c>
      <c r="M231" s="18" t="b">
        <v>0</v>
      </c>
      <c r="N231" s="18">
        <v>513</v>
      </c>
      <c r="O231" s="18" t="s">
        <v>663</v>
      </c>
      <c r="P231" s="19" t="s">
        <v>655</v>
      </c>
    </row>
    <row r="232" spans="1:16" ht="12.75" x14ac:dyDescent="0.2">
      <c r="A232" s="23" t="s">
        <v>1516</v>
      </c>
      <c r="B232" s="18" t="s">
        <v>1517</v>
      </c>
      <c r="C232" s="18" t="s">
        <v>1518</v>
      </c>
      <c r="D232" s="18" t="s">
        <v>1510</v>
      </c>
      <c r="E232" s="18" t="s">
        <v>663</v>
      </c>
      <c r="F232" s="19" t="s">
        <v>655</v>
      </c>
      <c r="G232" s="18" t="s">
        <v>1511</v>
      </c>
      <c r="H232" s="18" t="s">
        <v>203</v>
      </c>
      <c r="I232" s="18" t="s">
        <v>3674</v>
      </c>
      <c r="J232" s="18" t="s">
        <v>1512</v>
      </c>
      <c r="K232" s="18" t="s">
        <v>1267</v>
      </c>
      <c r="L232" s="18" t="s">
        <v>666</v>
      </c>
      <c r="M232" s="18" t="b">
        <v>0</v>
      </c>
      <c r="N232" s="18">
        <v>514</v>
      </c>
      <c r="O232" s="18" t="s">
        <v>663</v>
      </c>
      <c r="P232" s="19" t="s">
        <v>655</v>
      </c>
    </row>
    <row r="233" spans="1:16" ht="12.75" x14ac:dyDescent="0.2">
      <c r="A233" s="18" t="s">
        <v>1519</v>
      </c>
      <c r="B233" s="18" t="s">
        <v>205</v>
      </c>
      <c r="C233" s="18" t="s">
        <v>1520</v>
      </c>
      <c r="D233" s="18" t="s">
        <v>1510</v>
      </c>
      <c r="E233" s="18" t="s">
        <v>686</v>
      </c>
      <c r="F233" s="19" t="s">
        <v>655</v>
      </c>
      <c r="G233" s="18" t="s">
        <v>1511</v>
      </c>
      <c r="H233" s="18" t="s">
        <v>204</v>
      </c>
      <c r="I233" s="18" t="s">
        <v>3675</v>
      </c>
      <c r="J233" s="18" t="s">
        <v>205</v>
      </c>
      <c r="K233" s="18" t="s">
        <v>797</v>
      </c>
      <c r="L233" s="18" t="s">
        <v>798</v>
      </c>
      <c r="M233" s="18" t="b">
        <v>0</v>
      </c>
      <c r="N233" s="18">
        <v>515</v>
      </c>
      <c r="O233" s="18" t="s">
        <v>686</v>
      </c>
      <c r="P233" s="19" t="s">
        <v>655</v>
      </c>
    </row>
    <row r="234" spans="1:16" ht="12.75" x14ac:dyDescent="0.2">
      <c r="A234" s="18" t="s">
        <v>1521</v>
      </c>
      <c r="B234" s="18" t="s">
        <v>207</v>
      </c>
      <c r="C234" s="18" t="s">
        <v>1522</v>
      </c>
      <c r="D234" s="18" t="s">
        <v>1510</v>
      </c>
      <c r="E234" s="18" t="s">
        <v>660</v>
      </c>
      <c r="F234" s="19" t="s">
        <v>655</v>
      </c>
      <c r="G234" s="18" t="s">
        <v>1511</v>
      </c>
      <c r="H234" s="18" t="s">
        <v>206</v>
      </c>
      <c r="I234" s="18" t="s">
        <v>3676</v>
      </c>
      <c r="J234" s="18" t="s">
        <v>207</v>
      </c>
      <c r="K234" s="18" t="s">
        <v>801</v>
      </c>
      <c r="L234" s="18" t="s">
        <v>8</v>
      </c>
      <c r="M234" s="18" t="b">
        <v>0</v>
      </c>
      <c r="N234" s="18">
        <v>516</v>
      </c>
      <c r="O234" s="18" t="s">
        <v>660</v>
      </c>
      <c r="P234" s="19" t="s">
        <v>655</v>
      </c>
    </row>
    <row r="235" spans="1:16" ht="12.75" x14ac:dyDescent="0.2">
      <c r="A235" s="18" t="s">
        <v>1523</v>
      </c>
      <c r="B235" s="18" t="s">
        <v>1524</v>
      </c>
      <c r="C235" s="18" t="s">
        <v>1525</v>
      </c>
      <c r="D235" s="18" t="s">
        <v>1510</v>
      </c>
      <c r="E235" s="18" t="s">
        <v>653</v>
      </c>
      <c r="F235" s="19" t="s">
        <v>655</v>
      </c>
      <c r="G235" s="18" t="s">
        <v>1511</v>
      </c>
      <c r="H235" s="18" t="s">
        <v>208</v>
      </c>
      <c r="I235" s="18" t="s">
        <v>3677</v>
      </c>
      <c r="J235" s="18" t="s">
        <v>209</v>
      </c>
      <c r="K235" s="18" t="s">
        <v>808</v>
      </c>
      <c r="L235" s="18" t="s">
        <v>809</v>
      </c>
      <c r="M235" s="18" t="b">
        <v>1</v>
      </c>
      <c r="N235" s="18">
        <v>517</v>
      </c>
      <c r="O235" s="18" t="s">
        <v>653</v>
      </c>
      <c r="P235" s="19" t="s">
        <v>655</v>
      </c>
    </row>
    <row r="236" spans="1:16" ht="12.75" x14ac:dyDescent="0.2">
      <c r="A236" s="18" t="s">
        <v>1526</v>
      </c>
      <c r="B236" s="18" t="s">
        <v>211</v>
      </c>
      <c r="C236" s="18" t="s">
        <v>1527</v>
      </c>
      <c r="D236" s="18" t="s">
        <v>1510</v>
      </c>
      <c r="E236" s="18" t="s">
        <v>682</v>
      </c>
      <c r="F236" s="19" t="s">
        <v>655</v>
      </c>
      <c r="G236" s="18" t="s">
        <v>1511</v>
      </c>
      <c r="H236" s="18" t="s">
        <v>210</v>
      </c>
      <c r="I236" s="18" t="s">
        <v>3678</v>
      </c>
      <c r="J236" s="18" t="s">
        <v>211</v>
      </c>
      <c r="K236" s="18" t="s">
        <v>819</v>
      </c>
      <c r="L236" s="18" t="s">
        <v>820</v>
      </c>
      <c r="M236" s="18" t="b">
        <v>0</v>
      </c>
      <c r="N236" s="18">
        <v>518</v>
      </c>
      <c r="O236" s="18" t="s">
        <v>682</v>
      </c>
      <c r="P236" s="19" t="s">
        <v>655</v>
      </c>
    </row>
    <row r="237" spans="1:16" ht="12.75" x14ac:dyDescent="0.2">
      <c r="A237" s="18" t="s">
        <v>1528</v>
      </c>
      <c r="B237" s="18" t="s">
        <v>1529</v>
      </c>
      <c r="C237" s="18" t="s">
        <v>1529</v>
      </c>
      <c r="D237" s="18" t="s">
        <v>1510</v>
      </c>
      <c r="E237" s="18" t="s">
        <v>731</v>
      </c>
      <c r="F237" s="19" t="s">
        <v>714</v>
      </c>
      <c r="G237" s="18" t="s">
        <v>1511</v>
      </c>
      <c r="H237" s="18" t="s">
        <v>212</v>
      </c>
      <c r="I237" s="18" t="s">
        <v>3679</v>
      </c>
      <c r="J237" s="19" t="s">
        <v>213</v>
      </c>
      <c r="K237" s="18" t="s">
        <v>896</v>
      </c>
      <c r="L237" s="18" t="s">
        <v>14</v>
      </c>
      <c r="M237" s="18" t="b">
        <v>0</v>
      </c>
      <c r="N237" s="18">
        <v>129</v>
      </c>
      <c r="O237" s="18" t="s">
        <v>731</v>
      </c>
      <c r="P237" s="19" t="s">
        <v>714</v>
      </c>
    </row>
    <row r="238" spans="1:16" ht="12.75" x14ac:dyDescent="0.2">
      <c r="A238" s="18" t="s">
        <v>1530</v>
      </c>
      <c r="B238" s="18" t="s">
        <v>1531</v>
      </c>
      <c r="C238" s="18" t="s">
        <v>1532</v>
      </c>
      <c r="D238" s="18" t="s">
        <v>1510</v>
      </c>
      <c r="E238" s="18" t="s">
        <v>732</v>
      </c>
      <c r="F238" s="19" t="s">
        <v>714</v>
      </c>
      <c r="G238" s="18" t="s">
        <v>1511</v>
      </c>
      <c r="H238" s="18" t="s">
        <v>214</v>
      </c>
      <c r="I238" s="18" t="s">
        <v>3680</v>
      </c>
      <c r="J238" s="18" t="s">
        <v>215</v>
      </c>
      <c r="K238" s="18" t="s">
        <v>824</v>
      </c>
      <c r="L238" s="18" t="s">
        <v>825</v>
      </c>
      <c r="M238" s="18" t="b">
        <v>0</v>
      </c>
      <c r="N238" s="18">
        <v>130</v>
      </c>
      <c r="O238" s="18" t="s">
        <v>732</v>
      </c>
      <c r="P238" s="19" t="s">
        <v>714</v>
      </c>
    </row>
    <row r="239" spans="1:16" ht="12.75" x14ac:dyDescent="0.2">
      <c r="A239" s="18" t="s">
        <v>1533</v>
      </c>
      <c r="B239" s="18" t="s">
        <v>1534</v>
      </c>
      <c r="C239" s="18" t="s">
        <v>1535</v>
      </c>
      <c r="D239" s="18" t="s">
        <v>1536</v>
      </c>
      <c r="E239" s="18" t="s">
        <v>663</v>
      </c>
      <c r="F239" s="19" t="s">
        <v>655</v>
      </c>
      <c r="G239" s="18" t="s">
        <v>1537</v>
      </c>
      <c r="H239" s="18" t="s">
        <v>216</v>
      </c>
      <c r="I239" s="18" t="s">
        <v>3681</v>
      </c>
      <c r="J239" s="18" t="s">
        <v>1538</v>
      </c>
      <c r="K239" s="18" t="s">
        <v>1267</v>
      </c>
      <c r="L239" s="18" t="s">
        <v>666</v>
      </c>
      <c r="M239" s="18" t="b">
        <v>0</v>
      </c>
      <c r="N239" s="18">
        <v>520</v>
      </c>
      <c r="O239" s="18" t="s">
        <v>663</v>
      </c>
      <c r="P239" s="19" t="s">
        <v>655</v>
      </c>
    </row>
    <row r="240" spans="1:16" ht="12.75" x14ac:dyDescent="0.2">
      <c r="A240" s="18" t="s">
        <v>1539</v>
      </c>
      <c r="B240" s="18" t="s">
        <v>1540</v>
      </c>
      <c r="C240" s="18" t="s">
        <v>1541</v>
      </c>
      <c r="D240" s="18" t="s">
        <v>1536</v>
      </c>
      <c r="E240" s="18" t="s">
        <v>663</v>
      </c>
      <c r="F240" s="19" t="s">
        <v>655</v>
      </c>
      <c r="G240" s="18" t="s">
        <v>1537</v>
      </c>
      <c r="H240" s="18" t="s">
        <v>216</v>
      </c>
      <c r="I240" s="18" t="s">
        <v>3681</v>
      </c>
      <c r="J240" s="18" t="s">
        <v>1538</v>
      </c>
      <c r="K240" s="18" t="s">
        <v>1267</v>
      </c>
      <c r="L240" s="18" t="s">
        <v>666</v>
      </c>
      <c r="M240" s="18" t="b">
        <v>0</v>
      </c>
      <c r="N240" s="18">
        <v>521</v>
      </c>
      <c r="O240" s="18" t="s">
        <v>663</v>
      </c>
      <c r="P240" s="19" t="s">
        <v>655</v>
      </c>
    </row>
    <row r="241" spans="1:16" ht="12.75" x14ac:dyDescent="0.2">
      <c r="A241" s="23" t="s">
        <v>1542</v>
      </c>
      <c r="B241" s="18" t="s">
        <v>1543</v>
      </c>
      <c r="C241" s="18" t="s">
        <v>1544</v>
      </c>
      <c r="D241" s="18" t="s">
        <v>1536</v>
      </c>
      <c r="E241" s="18" t="s">
        <v>663</v>
      </c>
      <c r="F241" s="19" t="s">
        <v>655</v>
      </c>
      <c r="G241" s="18" t="s">
        <v>1537</v>
      </c>
      <c r="H241" s="18" t="s">
        <v>216</v>
      </c>
      <c r="I241" s="18" t="s">
        <v>3681</v>
      </c>
      <c r="J241" s="18" t="s">
        <v>1538</v>
      </c>
      <c r="K241" s="18" t="s">
        <v>1267</v>
      </c>
      <c r="L241" s="18" t="s">
        <v>666</v>
      </c>
      <c r="M241" s="18" t="b">
        <v>0</v>
      </c>
      <c r="N241" s="18">
        <v>522</v>
      </c>
      <c r="O241" s="18" t="s">
        <v>663</v>
      </c>
      <c r="P241" s="19" t="s">
        <v>655</v>
      </c>
    </row>
    <row r="242" spans="1:16" ht="12.75" x14ac:dyDescent="0.2">
      <c r="A242" s="18" t="s">
        <v>1545</v>
      </c>
      <c r="B242" s="18" t="s">
        <v>218</v>
      </c>
      <c r="C242" s="18" t="s">
        <v>1546</v>
      </c>
      <c r="D242" s="18" t="s">
        <v>1536</v>
      </c>
      <c r="E242" s="18" t="s">
        <v>686</v>
      </c>
      <c r="F242" s="19" t="s">
        <v>655</v>
      </c>
      <c r="G242" s="18" t="s">
        <v>1537</v>
      </c>
      <c r="H242" s="18" t="s">
        <v>217</v>
      </c>
      <c r="I242" s="18" t="s">
        <v>3682</v>
      </c>
      <c r="J242" s="18" t="s">
        <v>218</v>
      </c>
      <c r="K242" s="18" t="s">
        <v>797</v>
      </c>
      <c r="L242" s="18" t="s">
        <v>798</v>
      </c>
      <c r="M242" s="18" t="b">
        <v>0</v>
      </c>
      <c r="N242" s="18">
        <v>523</v>
      </c>
      <c r="O242" s="18" t="s">
        <v>686</v>
      </c>
      <c r="P242" s="19" t="s">
        <v>655</v>
      </c>
    </row>
    <row r="243" spans="1:16" ht="12.75" x14ac:dyDescent="0.2">
      <c r="A243" s="18" t="s">
        <v>1547</v>
      </c>
      <c r="B243" s="18" t="s">
        <v>220</v>
      </c>
      <c r="C243" s="18" t="s">
        <v>1548</v>
      </c>
      <c r="D243" s="18" t="s">
        <v>1536</v>
      </c>
      <c r="E243" s="18" t="s">
        <v>660</v>
      </c>
      <c r="F243" s="19" t="s">
        <v>655</v>
      </c>
      <c r="G243" s="18" t="s">
        <v>1537</v>
      </c>
      <c r="H243" s="18" t="s">
        <v>219</v>
      </c>
      <c r="I243" s="18" t="s">
        <v>3683</v>
      </c>
      <c r="J243" s="18" t="s">
        <v>220</v>
      </c>
      <c r="K243" s="18" t="s">
        <v>801</v>
      </c>
      <c r="L243" s="18" t="s">
        <v>8</v>
      </c>
      <c r="M243" s="18" t="b">
        <v>0</v>
      </c>
      <c r="N243" s="18">
        <v>524</v>
      </c>
      <c r="O243" s="18" t="s">
        <v>660</v>
      </c>
      <c r="P243" s="19" t="s">
        <v>655</v>
      </c>
    </row>
    <row r="244" spans="1:16" ht="12.75" x14ac:dyDescent="0.2">
      <c r="A244" s="18" t="s">
        <v>1549</v>
      </c>
      <c r="B244" s="18" t="s">
        <v>1550</v>
      </c>
      <c r="C244" s="18" t="s">
        <v>1551</v>
      </c>
      <c r="D244" s="18" t="s">
        <v>1536</v>
      </c>
      <c r="E244" s="18" t="s">
        <v>653</v>
      </c>
      <c r="F244" s="19" t="s">
        <v>655</v>
      </c>
      <c r="G244" s="18" t="s">
        <v>1537</v>
      </c>
      <c r="H244" s="18" t="s">
        <v>221</v>
      </c>
      <c r="I244" s="18" t="s">
        <v>3684</v>
      </c>
      <c r="J244" s="18" t="s">
        <v>222</v>
      </c>
      <c r="K244" s="18" t="s">
        <v>808</v>
      </c>
      <c r="L244" s="18" t="s">
        <v>809</v>
      </c>
      <c r="M244" s="18" t="b">
        <v>1</v>
      </c>
      <c r="N244" s="18">
        <v>525</v>
      </c>
      <c r="O244" s="18" t="s">
        <v>653</v>
      </c>
      <c r="P244" s="19" t="s">
        <v>655</v>
      </c>
    </row>
    <row r="245" spans="1:16" ht="12.75" x14ac:dyDescent="0.2">
      <c r="A245" s="23" t="s">
        <v>1552</v>
      </c>
      <c r="B245" s="18" t="s">
        <v>1553</v>
      </c>
      <c r="C245" s="18" t="s">
        <v>1554</v>
      </c>
      <c r="D245" s="18" t="s">
        <v>1536</v>
      </c>
      <c r="E245" s="18" t="s">
        <v>684</v>
      </c>
      <c r="F245" s="19" t="s">
        <v>655</v>
      </c>
      <c r="G245" s="18" t="s">
        <v>1537</v>
      </c>
      <c r="H245" s="18" t="s">
        <v>1555</v>
      </c>
      <c r="I245" s="18" t="s">
        <v>3685</v>
      </c>
      <c r="J245" s="18" t="s">
        <v>226</v>
      </c>
      <c r="K245" s="18" t="s">
        <v>813</v>
      </c>
      <c r="L245" s="18" t="s">
        <v>14</v>
      </c>
      <c r="M245" s="18" t="b">
        <v>0</v>
      </c>
      <c r="N245" s="18">
        <v>526</v>
      </c>
      <c r="O245" s="18" t="s">
        <v>684</v>
      </c>
      <c r="P245" s="19" t="s">
        <v>655</v>
      </c>
    </row>
    <row r="246" spans="1:16" ht="12.75" x14ac:dyDescent="0.2">
      <c r="A246" s="18" t="s">
        <v>1556</v>
      </c>
      <c r="B246" s="18" t="s">
        <v>224</v>
      </c>
      <c r="C246" s="18" t="s">
        <v>1557</v>
      </c>
      <c r="D246" s="18" t="s">
        <v>1536</v>
      </c>
      <c r="E246" s="18" t="s">
        <v>682</v>
      </c>
      <c r="F246" s="19" t="s">
        <v>655</v>
      </c>
      <c r="G246" s="18" t="s">
        <v>1537</v>
      </c>
      <c r="H246" s="18" t="s">
        <v>223</v>
      </c>
      <c r="I246" s="18" t="s">
        <v>3686</v>
      </c>
      <c r="J246" s="18" t="s">
        <v>224</v>
      </c>
      <c r="K246" s="18" t="s">
        <v>819</v>
      </c>
      <c r="L246" s="18" t="s">
        <v>820</v>
      </c>
      <c r="M246" s="18" t="b">
        <v>0</v>
      </c>
      <c r="N246" s="18">
        <v>527</v>
      </c>
      <c r="O246" s="18" t="s">
        <v>682</v>
      </c>
      <c r="P246" s="19" t="s">
        <v>655</v>
      </c>
    </row>
    <row r="247" spans="1:16" ht="12.75" x14ac:dyDescent="0.2">
      <c r="A247" s="18" t="s">
        <v>1558</v>
      </c>
      <c r="B247" s="18" t="s">
        <v>1559</v>
      </c>
      <c r="C247" s="18" t="s">
        <v>1560</v>
      </c>
      <c r="D247" s="18" t="s">
        <v>1536</v>
      </c>
      <c r="E247" s="18" t="s">
        <v>731</v>
      </c>
      <c r="F247" s="19" t="s">
        <v>714</v>
      </c>
      <c r="G247" s="18" t="s">
        <v>1537</v>
      </c>
      <c r="H247" s="18" t="s">
        <v>225</v>
      </c>
      <c r="I247" s="18" t="s">
        <v>3687</v>
      </c>
      <c r="J247" s="18" t="s">
        <v>226</v>
      </c>
      <c r="K247" s="18" t="s">
        <v>896</v>
      </c>
      <c r="L247" s="18" t="s">
        <v>14</v>
      </c>
      <c r="M247" s="18" t="b">
        <v>0</v>
      </c>
      <c r="N247" s="18">
        <v>131</v>
      </c>
      <c r="O247" s="18" t="s">
        <v>731</v>
      </c>
      <c r="P247" s="19" t="s">
        <v>714</v>
      </c>
    </row>
    <row r="248" spans="1:16" ht="12.75" x14ac:dyDescent="0.2">
      <c r="A248" s="18" t="s">
        <v>1561</v>
      </c>
      <c r="B248" s="18" t="s">
        <v>1562</v>
      </c>
      <c r="C248" s="18" t="s">
        <v>1563</v>
      </c>
      <c r="D248" s="18" t="s">
        <v>1536</v>
      </c>
      <c r="E248" s="18" t="s">
        <v>731</v>
      </c>
      <c r="F248" s="19" t="s">
        <v>714</v>
      </c>
      <c r="G248" s="18" t="s">
        <v>1537</v>
      </c>
      <c r="H248" s="18" t="s">
        <v>225</v>
      </c>
      <c r="I248" s="18" t="s">
        <v>3687</v>
      </c>
      <c r="J248" s="18" t="s">
        <v>226</v>
      </c>
      <c r="K248" s="18" t="s">
        <v>896</v>
      </c>
      <c r="L248" s="18" t="s">
        <v>14</v>
      </c>
      <c r="M248" s="18" t="b">
        <v>0</v>
      </c>
      <c r="N248" s="18">
        <v>132</v>
      </c>
      <c r="O248" s="18" t="s">
        <v>731</v>
      </c>
      <c r="P248" s="19" t="s">
        <v>714</v>
      </c>
    </row>
    <row r="249" spans="1:16" ht="12.75" x14ac:dyDescent="0.2">
      <c r="A249" s="23" t="s">
        <v>1564</v>
      </c>
      <c r="B249" s="18" t="s">
        <v>1565</v>
      </c>
      <c r="C249" s="18" t="s">
        <v>1566</v>
      </c>
      <c r="D249" s="18" t="s">
        <v>1536</v>
      </c>
      <c r="E249" s="18" t="s">
        <v>731</v>
      </c>
      <c r="F249" s="19" t="s">
        <v>714</v>
      </c>
      <c r="G249" s="18" t="s">
        <v>1537</v>
      </c>
      <c r="H249" s="18" t="s">
        <v>225</v>
      </c>
      <c r="I249" s="18" t="s">
        <v>3687</v>
      </c>
      <c r="J249" s="18" t="s">
        <v>226</v>
      </c>
      <c r="K249" s="18" t="s">
        <v>896</v>
      </c>
      <c r="L249" s="18" t="s">
        <v>14</v>
      </c>
      <c r="M249" s="18" t="b">
        <v>0</v>
      </c>
      <c r="N249" s="18">
        <v>133</v>
      </c>
      <c r="O249" s="18" t="s">
        <v>731</v>
      </c>
      <c r="P249" s="19" t="s">
        <v>714</v>
      </c>
    </row>
    <row r="250" spans="1:16" ht="12.75" x14ac:dyDescent="0.2">
      <c r="A250" s="18" t="s">
        <v>1567</v>
      </c>
      <c r="B250" s="18" t="s">
        <v>1568</v>
      </c>
      <c r="C250" s="18" t="s">
        <v>1569</v>
      </c>
      <c r="D250" s="18" t="s">
        <v>1536</v>
      </c>
      <c r="E250" s="18" t="s">
        <v>732</v>
      </c>
      <c r="F250" s="19" t="s">
        <v>714</v>
      </c>
      <c r="G250" s="18" t="s">
        <v>1537</v>
      </c>
      <c r="H250" s="18" t="s">
        <v>227</v>
      </c>
      <c r="I250" s="18" t="s">
        <v>3688</v>
      </c>
      <c r="J250" s="18" t="s">
        <v>228</v>
      </c>
      <c r="K250" s="18" t="s">
        <v>824</v>
      </c>
      <c r="L250" s="18" t="s">
        <v>825</v>
      </c>
      <c r="M250" s="18" t="b">
        <v>0</v>
      </c>
      <c r="N250" s="18">
        <v>134</v>
      </c>
      <c r="O250" s="18" t="s">
        <v>732</v>
      </c>
      <c r="P250" s="19" t="s">
        <v>714</v>
      </c>
    </row>
    <row r="251" spans="1:16" ht="12.75" x14ac:dyDescent="0.2">
      <c r="A251" s="18" t="s">
        <v>1570</v>
      </c>
      <c r="B251" s="18" t="s">
        <v>1571</v>
      </c>
      <c r="C251" s="18" t="s">
        <v>1572</v>
      </c>
      <c r="D251" s="18" t="s">
        <v>0</v>
      </c>
      <c r="E251" s="18" t="s">
        <v>669</v>
      </c>
      <c r="F251" s="19" t="s">
        <v>655</v>
      </c>
      <c r="G251" s="18" t="s">
        <v>1573</v>
      </c>
      <c r="H251" s="18" t="s">
        <v>229</v>
      </c>
      <c r="I251" s="18" t="s">
        <v>3689</v>
      </c>
      <c r="J251" s="18" t="s">
        <v>1574</v>
      </c>
      <c r="K251" s="18" t="s">
        <v>785</v>
      </c>
      <c r="L251" s="18" t="s">
        <v>666</v>
      </c>
      <c r="M251" s="18" t="b">
        <v>0</v>
      </c>
      <c r="N251" s="18">
        <v>529</v>
      </c>
      <c r="O251" s="18" t="s">
        <v>669</v>
      </c>
      <c r="P251" s="19" t="s">
        <v>655</v>
      </c>
    </row>
    <row r="252" spans="1:16" ht="12.75" x14ac:dyDescent="0.2">
      <c r="A252" s="18" t="s">
        <v>1575</v>
      </c>
      <c r="B252" s="18" t="s">
        <v>1576</v>
      </c>
      <c r="C252" s="18" t="s">
        <v>1577</v>
      </c>
      <c r="D252" s="18" t="s">
        <v>0</v>
      </c>
      <c r="E252" s="18" t="s">
        <v>669</v>
      </c>
      <c r="F252" s="19" t="s">
        <v>655</v>
      </c>
      <c r="G252" s="18" t="s">
        <v>1573</v>
      </c>
      <c r="H252" s="18" t="s">
        <v>229</v>
      </c>
      <c r="I252" s="18" t="s">
        <v>3689</v>
      </c>
      <c r="J252" s="18" t="s">
        <v>1574</v>
      </c>
      <c r="K252" s="18" t="s">
        <v>785</v>
      </c>
      <c r="L252" s="18" t="s">
        <v>666</v>
      </c>
      <c r="M252" s="18" t="b">
        <v>0</v>
      </c>
      <c r="N252" s="18">
        <v>530</v>
      </c>
      <c r="O252" s="18" t="s">
        <v>669</v>
      </c>
      <c r="P252" s="19" t="s">
        <v>655</v>
      </c>
    </row>
    <row r="253" spans="1:16" ht="12.75" x14ac:dyDescent="0.2">
      <c r="A253" s="23" t="s">
        <v>1578</v>
      </c>
      <c r="B253" s="18" t="s">
        <v>790</v>
      </c>
      <c r="C253" s="18" t="s">
        <v>1579</v>
      </c>
      <c r="D253" s="18" t="s">
        <v>0</v>
      </c>
      <c r="E253" s="18" t="s">
        <v>669</v>
      </c>
      <c r="F253" s="19" t="s">
        <v>655</v>
      </c>
      <c r="G253" s="18" t="s">
        <v>1573</v>
      </c>
      <c r="H253" s="18" t="s">
        <v>229</v>
      </c>
      <c r="I253" s="18" t="s">
        <v>3689</v>
      </c>
      <c r="J253" s="18" t="s">
        <v>1574</v>
      </c>
      <c r="K253" s="18" t="s">
        <v>785</v>
      </c>
      <c r="L253" s="18" t="s">
        <v>666</v>
      </c>
      <c r="M253" s="18" t="b">
        <v>0</v>
      </c>
      <c r="N253" s="18">
        <v>531</v>
      </c>
      <c r="O253" s="18" t="s">
        <v>669</v>
      </c>
      <c r="P253" s="19" t="s">
        <v>655</v>
      </c>
    </row>
    <row r="254" spans="1:16" ht="12.75" x14ac:dyDescent="0.2">
      <c r="A254" s="23" t="s">
        <v>1580</v>
      </c>
      <c r="B254" s="18" t="s">
        <v>793</v>
      </c>
      <c r="C254" s="18" t="s">
        <v>1581</v>
      </c>
      <c r="D254" s="18" t="s">
        <v>0</v>
      </c>
      <c r="E254" s="18" t="s">
        <v>669</v>
      </c>
      <c r="F254" s="19" t="s">
        <v>655</v>
      </c>
      <c r="G254" s="18" t="s">
        <v>1573</v>
      </c>
      <c r="H254" s="18" t="s">
        <v>229</v>
      </c>
      <c r="I254" s="18" t="s">
        <v>3689</v>
      </c>
      <c r="J254" s="18" t="s">
        <v>1574</v>
      </c>
      <c r="K254" s="18" t="s">
        <v>785</v>
      </c>
      <c r="L254" s="18" t="s">
        <v>666</v>
      </c>
      <c r="M254" s="18" t="b">
        <v>0</v>
      </c>
      <c r="N254" s="18">
        <v>532</v>
      </c>
      <c r="O254" s="18" t="s">
        <v>669</v>
      </c>
      <c r="P254" s="19" t="s">
        <v>655</v>
      </c>
    </row>
    <row r="255" spans="1:16" ht="12.75" x14ac:dyDescent="0.2">
      <c r="A255" s="18" t="s">
        <v>1582</v>
      </c>
      <c r="B255" s="18" t="s">
        <v>231</v>
      </c>
      <c r="C255" s="18" t="s">
        <v>1583</v>
      </c>
      <c r="D255" s="18" t="s">
        <v>0</v>
      </c>
      <c r="E255" s="18" t="s">
        <v>686</v>
      </c>
      <c r="F255" s="19" t="s">
        <v>655</v>
      </c>
      <c r="G255" s="18" t="s">
        <v>1573</v>
      </c>
      <c r="H255" s="18" t="s">
        <v>230</v>
      </c>
      <c r="I255" s="18" t="s">
        <v>3690</v>
      </c>
      <c r="J255" s="18" t="s">
        <v>231</v>
      </c>
      <c r="K255" s="18" t="s">
        <v>797</v>
      </c>
      <c r="L255" s="18" t="s">
        <v>798</v>
      </c>
      <c r="M255" s="18" t="b">
        <v>0</v>
      </c>
      <c r="N255" s="18">
        <v>533</v>
      </c>
      <c r="O255" s="18" t="s">
        <v>686</v>
      </c>
      <c r="P255" s="19" t="s">
        <v>655</v>
      </c>
    </row>
    <row r="256" spans="1:16" ht="12.75" x14ac:dyDescent="0.2">
      <c r="A256" s="18" t="s">
        <v>1584</v>
      </c>
      <c r="B256" s="18" t="s">
        <v>233</v>
      </c>
      <c r="C256" s="18" t="s">
        <v>1585</v>
      </c>
      <c r="D256" s="18" t="s">
        <v>0</v>
      </c>
      <c r="E256" s="18" t="s">
        <v>660</v>
      </c>
      <c r="F256" s="19" t="s">
        <v>655</v>
      </c>
      <c r="G256" s="18" t="s">
        <v>1573</v>
      </c>
      <c r="H256" s="18" t="s">
        <v>232</v>
      </c>
      <c r="I256" s="18" t="s">
        <v>3691</v>
      </c>
      <c r="J256" s="18" t="s">
        <v>233</v>
      </c>
      <c r="K256" s="18" t="s">
        <v>801</v>
      </c>
      <c r="L256" s="18" t="s">
        <v>8</v>
      </c>
      <c r="M256" s="18" t="b">
        <v>0</v>
      </c>
      <c r="N256" s="18">
        <v>534</v>
      </c>
      <c r="O256" s="18" t="s">
        <v>660</v>
      </c>
      <c r="P256" s="19" t="s">
        <v>655</v>
      </c>
    </row>
    <row r="257" spans="1:17" ht="12.75" x14ac:dyDescent="0.2">
      <c r="A257" s="18" t="s">
        <v>1586</v>
      </c>
      <c r="B257" s="18" t="s">
        <v>1587</v>
      </c>
      <c r="C257" s="18" t="s">
        <v>1588</v>
      </c>
      <c r="D257" s="18" t="s">
        <v>0</v>
      </c>
      <c r="E257" s="18" t="s">
        <v>653</v>
      </c>
      <c r="F257" s="19" t="s">
        <v>655</v>
      </c>
      <c r="G257" s="18" t="s">
        <v>1573</v>
      </c>
      <c r="H257" s="18" t="s">
        <v>234</v>
      </c>
      <c r="I257" s="18" t="s">
        <v>3692</v>
      </c>
      <c r="J257" s="18" t="s">
        <v>235</v>
      </c>
      <c r="K257" s="18" t="s">
        <v>808</v>
      </c>
      <c r="L257" s="18" t="s">
        <v>809</v>
      </c>
      <c r="M257" s="18" t="b">
        <v>1</v>
      </c>
      <c r="N257" s="18">
        <v>535</v>
      </c>
      <c r="O257" s="18" t="s">
        <v>653</v>
      </c>
      <c r="P257" s="19" t="s">
        <v>655</v>
      </c>
    </row>
    <row r="258" spans="1:17" ht="12.75" x14ac:dyDescent="0.2">
      <c r="A258" s="18" t="s">
        <v>1589</v>
      </c>
      <c r="B258" s="18" t="s">
        <v>1590</v>
      </c>
      <c r="C258" s="18" t="s">
        <v>1591</v>
      </c>
      <c r="D258" s="18" t="s">
        <v>0</v>
      </c>
      <c r="E258" s="18" t="s">
        <v>684</v>
      </c>
      <c r="F258" s="19" t="s">
        <v>655</v>
      </c>
      <c r="G258" s="18" t="s">
        <v>1573</v>
      </c>
      <c r="H258" s="18" t="s">
        <v>236</v>
      </c>
      <c r="I258" s="18" t="s">
        <v>3693</v>
      </c>
      <c r="J258" s="18" t="s">
        <v>237</v>
      </c>
      <c r="K258" s="18" t="s">
        <v>813</v>
      </c>
      <c r="L258" s="18" t="s">
        <v>14</v>
      </c>
      <c r="M258" s="18" t="b">
        <v>0</v>
      </c>
      <c r="N258" s="18">
        <v>536</v>
      </c>
      <c r="O258" s="18" t="s">
        <v>684</v>
      </c>
      <c r="P258" s="19" t="s">
        <v>655</v>
      </c>
    </row>
    <row r="259" spans="1:17" ht="12.75" x14ac:dyDescent="0.2">
      <c r="A259" s="18" t="s">
        <v>1592</v>
      </c>
      <c r="B259" s="18" t="s">
        <v>1593</v>
      </c>
      <c r="C259" s="18" t="s">
        <v>1594</v>
      </c>
      <c r="D259" s="18" t="s">
        <v>0</v>
      </c>
      <c r="E259" s="18" t="s">
        <v>684</v>
      </c>
      <c r="F259" s="19" t="s">
        <v>655</v>
      </c>
      <c r="G259" s="18" t="s">
        <v>1573</v>
      </c>
      <c r="H259" s="18" t="s">
        <v>236</v>
      </c>
      <c r="I259" s="18" t="s">
        <v>3693</v>
      </c>
      <c r="J259" s="18" t="s">
        <v>237</v>
      </c>
      <c r="K259" s="18" t="s">
        <v>813</v>
      </c>
      <c r="L259" s="18" t="s">
        <v>14</v>
      </c>
      <c r="M259" s="18" t="b">
        <v>0</v>
      </c>
      <c r="N259" s="18">
        <v>537</v>
      </c>
      <c r="O259" s="18" t="s">
        <v>684</v>
      </c>
      <c r="P259" s="19" t="s">
        <v>655</v>
      </c>
    </row>
    <row r="260" spans="1:17" ht="12.75" x14ac:dyDescent="0.2">
      <c r="A260" s="18" t="s">
        <v>1595</v>
      </c>
      <c r="B260" s="18" t="s">
        <v>1596</v>
      </c>
      <c r="C260" s="18" t="s">
        <v>1597</v>
      </c>
      <c r="D260" s="18" t="s">
        <v>0</v>
      </c>
      <c r="E260" s="18" t="s">
        <v>684</v>
      </c>
      <c r="F260" s="19" t="s">
        <v>655</v>
      </c>
      <c r="G260" s="18" t="s">
        <v>1573</v>
      </c>
      <c r="H260" s="18" t="s">
        <v>236</v>
      </c>
      <c r="I260" s="18" t="s">
        <v>3693</v>
      </c>
      <c r="J260" s="18" t="s">
        <v>237</v>
      </c>
      <c r="K260" s="18" t="s">
        <v>813</v>
      </c>
      <c r="L260" s="18" t="s">
        <v>14</v>
      </c>
      <c r="M260" s="18" t="b">
        <v>0</v>
      </c>
      <c r="N260" s="18">
        <v>538</v>
      </c>
      <c r="O260" s="18" t="s">
        <v>684</v>
      </c>
      <c r="P260" s="19" t="s">
        <v>655</v>
      </c>
    </row>
    <row r="261" spans="1:17" ht="12.75" x14ac:dyDescent="0.2">
      <c r="A261" s="18" t="s">
        <v>1598</v>
      </c>
      <c r="B261" s="18" t="s">
        <v>239</v>
      </c>
      <c r="C261" s="18" t="s">
        <v>1599</v>
      </c>
      <c r="D261" s="18" t="s">
        <v>0</v>
      </c>
      <c r="E261" s="18" t="s">
        <v>682</v>
      </c>
      <c r="F261" s="19" t="s">
        <v>655</v>
      </c>
      <c r="G261" s="18" t="s">
        <v>1573</v>
      </c>
      <c r="H261" s="18" t="s">
        <v>238</v>
      </c>
      <c r="I261" s="18" t="s">
        <v>3694</v>
      </c>
      <c r="J261" s="18" t="s">
        <v>239</v>
      </c>
      <c r="K261" s="18" t="s">
        <v>819</v>
      </c>
      <c r="L261" s="18" t="s">
        <v>820</v>
      </c>
      <c r="M261" s="18" t="b">
        <v>0</v>
      </c>
      <c r="N261" s="18">
        <v>539</v>
      </c>
      <c r="O261" s="18" t="s">
        <v>682</v>
      </c>
      <c r="P261" s="19" t="s">
        <v>655</v>
      </c>
    </row>
    <row r="262" spans="1:17" ht="12.75" x14ac:dyDescent="0.2">
      <c r="A262" s="18" t="s">
        <v>1600</v>
      </c>
      <c r="B262" s="18" t="s">
        <v>1601</v>
      </c>
      <c r="C262" s="18" t="s">
        <v>1602</v>
      </c>
      <c r="D262" s="18" t="s">
        <v>0</v>
      </c>
      <c r="E262" s="18" t="s">
        <v>731</v>
      </c>
      <c r="F262" s="19" t="s">
        <v>714</v>
      </c>
      <c r="G262" s="18" t="s">
        <v>1573</v>
      </c>
      <c r="H262" s="18" t="s">
        <v>240</v>
      </c>
      <c r="I262" s="18" t="s">
        <v>3695</v>
      </c>
      <c r="J262" s="18" t="s">
        <v>237</v>
      </c>
      <c r="K262" s="18" t="s">
        <v>896</v>
      </c>
      <c r="L262" s="18" t="s">
        <v>14</v>
      </c>
      <c r="M262" s="18" t="b">
        <v>0</v>
      </c>
      <c r="N262" s="18">
        <v>135</v>
      </c>
      <c r="O262" s="18" t="s">
        <v>731</v>
      </c>
      <c r="P262" s="19" t="s">
        <v>714</v>
      </c>
    </row>
    <row r="263" spans="1:17" ht="12.75" x14ac:dyDescent="0.2">
      <c r="A263" s="18" t="s">
        <v>1603</v>
      </c>
      <c r="B263" s="18" t="s">
        <v>1604</v>
      </c>
      <c r="C263" s="18" t="s">
        <v>1605</v>
      </c>
      <c r="D263" s="18" t="s">
        <v>0</v>
      </c>
      <c r="E263" s="18" t="s">
        <v>731</v>
      </c>
      <c r="F263" s="19" t="s">
        <v>714</v>
      </c>
      <c r="G263" s="18" t="s">
        <v>1573</v>
      </c>
      <c r="H263" s="18" t="s">
        <v>240</v>
      </c>
      <c r="I263" s="18" t="s">
        <v>3695</v>
      </c>
      <c r="J263" s="18" t="s">
        <v>237</v>
      </c>
      <c r="K263" s="18" t="s">
        <v>896</v>
      </c>
      <c r="L263" s="18" t="s">
        <v>14</v>
      </c>
      <c r="M263" s="18" t="b">
        <v>0</v>
      </c>
      <c r="N263" s="18">
        <v>136</v>
      </c>
      <c r="O263" s="18" t="s">
        <v>731</v>
      </c>
      <c r="P263" s="19" t="s">
        <v>714</v>
      </c>
      <c r="Q263" s="22"/>
    </row>
    <row r="264" spans="1:17" s="22" customFormat="1" ht="12.75" x14ac:dyDescent="0.2">
      <c r="A264" s="22" t="s">
        <v>1606</v>
      </c>
      <c r="B264" s="22" t="s">
        <v>1607</v>
      </c>
      <c r="C264" s="22" t="s">
        <v>1608</v>
      </c>
      <c r="D264" s="18" t="s">
        <v>0</v>
      </c>
      <c r="E264" s="18" t="s">
        <v>731</v>
      </c>
      <c r="F264" s="19" t="s">
        <v>714</v>
      </c>
      <c r="G264" s="18" t="s">
        <v>1573</v>
      </c>
      <c r="H264" s="18" t="s">
        <v>240</v>
      </c>
      <c r="I264" s="18" t="s">
        <v>3695</v>
      </c>
      <c r="J264" s="18" t="s">
        <v>237</v>
      </c>
      <c r="K264" s="18" t="s">
        <v>896</v>
      </c>
      <c r="L264" s="18" t="s">
        <v>14</v>
      </c>
      <c r="M264" s="18" t="b">
        <v>0</v>
      </c>
      <c r="N264" s="18">
        <v>137</v>
      </c>
      <c r="O264" s="18" t="s">
        <v>731</v>
      </c>
      <c r="P264" s="19" t="s">
        <v>714</v>
      </c>
      <c r="Q264" s="18"/>
    </row>
    <row r="265" spans="1:17" ht="12.75" x14ac:dyDescent="0.2">
      <c r="A265" s="23" t="s">
        <v>1609</v>
      </c>
      <c r="B265" s="18" t="s">
        <v>1610</v>
      </c>
      <c r="C265" s="18" t="s">
        <v>1611</v>
      </c>
      <c r="D265" s="18" t="s">
        <v>0</v>
      </c>
      <c r="E265" s="18" t="s">
        <v>731</v>
      </c>
      <c r="F265" s="19" t="s">
        <v>714</v>
      </c>
      <c r="G265" s="18" t="s">
        <v>1573</v>
      </c>
      <c r="H265" s="18" t="s">
        <v>240</v>
      </c>
      <c r="I265" s="18" t="s">
        <v>3695</v>
      </c>
      <c r="J265" s="18" t="s">
        <v>237</v>
      </c>
      <c r="K265" s="18" t="s">
        <v>896</v>
      </c>
      <c r="L265" s="18" t="s">
        <v>14</v>
      </c>
      <c r="M265" s="18" t="b">
        <v>0</v>
      </c>
      <c r="N265" s="18">
        <v>138</v>
      </c>
      <c r="O265" s="18" t="s">
        <v>731</v>
      </c>
      <c r="P265" s="19" t="s">
        <v>714</v>
      </c>
    </row>
    <row r="266" spans="1:17" ht="12.75" x14ac:dyDescent="0.2">
      <c r="A266" s="18" t="s">
        <v>1612</v>
      </c>
      <c r="B266" s="18" t="s">
        <v>1613</v>
      </c>
      <c r="C266" s="18" t="s">
        <v>1614</v>
      </c>
      <c r="D266" s="18" t="s">
        <v>0</v>
      </c>
      <c r="E266" s="18" t="s">
        <v>732</v>
      </c>
      <c r="F266" s="19" t="s">
        <v>714</v>
      </c>
      <c r="G266" s="18" t="s">
        <v>1573</v>
      </c>
      <c r="H266" s="18" t="s">
        <v>241</v>
      </c>
      <c r="I266" s="18" t="s">
        <v>3696</v>
      </c>
      <c r="J266" s="18" t="s">
        <v>242</v>
      </c>
      <c r="K266" s="18" t="s">
        <v>824</v>
      </c>
      <c r="L266" s="18" t="s">
        <v>825</v>
      </c>
      <c r="M266" s="18" t="b">
        <v>0</v>
      </c>
      <c r="N266" s="18">
        <v>140</v>
      </c>
      <c r="O266" s="18" t="s">
        <v>732</v>
      </c>
      <c r="P266" s="19" t="s">
        <v>714</v>
      </c>
    </row>
    <row r="267" spans="1:17" ht="12.75" x14ac:dyDescent="0.2">
      <c r="A267" s="18" t="s">
        <v>1615</v>
      </c>
      <c r="B267" s="18" t="s">
        <v>1616</v>
      </c>
      <c r="C267" s="18" t="s">
        <v>1617</v>
      </c>
      <c r="D267" s="18" t="s">
        <v>1618</v>
      </c>
      <c r="E267" s="18" t="s">
        <v>663</v>
      </c>
      <c r="F267" s="19" t="s">
        <v>655</v>
      </c>
      <c r="G267" s="18" t="s">
        <v>1619</v>
      </c>
      <c r="H267" s="18" t="s">
        <v>245</v>
      </c>
      <c r="I267" s="18" t="s">
        <v>3697</v>
      </c>
      <c r="J267" s="18" t="s">
        <v>1620</v>
      </c>
      <c r="K267" s="18" t="s">
        <v>1267</v>
      </c>
      <c r="L267" s="18" t="s">
        <v>666</v>
      </c>
      <c r="M267" s="18" t="b">
        <v>0</v>
      </c>
      <c r="N267" s="18">
        <v>541</v>
      </c>
      <c r="O267" s="18" t="s">
        <v>663</v>
      </c>
      <c r="P267" s="19" t="s">
        <v>655</v>
      </c>
    </row>
    <row r="268" spans="1:17" ht="12.75" x14ac:dyDescent="0.2">
      <c r="A268" s="18" t="s">
        <v>1621</v>
      </c>
      <c r="B268" s="18" t="s">
        <v>1622</v>
      </c>
      <c r="C268" s="18" t="s">
        <v>1623</v>
      </c>
      <c r="D268" s="18" t="s">
        <v>1618</v>
      </c>
      <c r="E268" s="18" t="s">
        <v>663</v>
      </c>
      <c r="F268" s="19" t="s">
        <v>655</v>
      </c>
      <c r="G268" s="18" t="s">
        <v>1619</v>
      </c>
      <c r="H268" s="18" t="s">
        <v>245</v>
      </c>
      <c r="I268" s="18" t="s">
        <v>3697</v>
      </c>
      <c r="J268" s="18" t="s">
        <v>1620</v>
      </c>
      <c r="K268" s="18" t="s">
        <v>1267</v>
      </c>
      <c r="L268" s="18" t="s">
        <v>666</v>
      </c>
      <c r="M268" s="18" t="b">
        <v>0</v>
      </c>
      <c r="N268" s="18">
        <v>542</v>
      </c>
      <c r="O268" s="18" t="s">
        <v>663</v>
      </c>
      <c r="P268" s="19" t="s">
        <v>655</v>
      </c>
    </row>
    <row r="269" spans="1:17" ht="12.75" x14ac:dyDescent="0.2">
      <c r="A269" s="23" t="s">
        <v>1624</v>
      </c>
      <c r="B269" s="18" t="s">
        <v>1625</v>
      </c>
      <c r="C269" s="18" t="s">
        <v>1626</v>
      </c>
      <c r="D269" s="18" t="s">
        <v>1618</v>
      </c>
      <c r="E269" s="18" t="s">
        <v>663</v>
      </c>
      <c r="F269" s="19" t="s">
        <v>655</v>
      </c>
      <c r="G269" s="18" t="s">
        <v>1619</v>
      </c>
      <c r="H269" s="18" t="s">
        <v>245</v>
      </c>
      <c r="I269" s="18" t="s">
        <v>3697</v>
      </c>
      <c r="J269" s="18" t="s">
        <v>1620</v>
      </c>
      <c r="K269" s="18" t="s">
        <v>1267</v>
      </c>
      <c r="L269" s="18" t="s">
        <v>666</v>
      </c>
      <c r="M269" s="18" t="b">
        <v>0</v>
      </c>
      <c r="N269" s="18">
        <v>543</v>
      </c>
      <c r="O269" s="18" t="s">
        <v>663</v>
      </c>
      <c r="P269" s="19" t="s">
        <v>655</v>
      </c>
    </row>
    <row r="270" spans="1:17" ht="12.75" x14ac:dyDescent="0.2">
      <c r="A270" s="18" t="s">
        <v>1627</v>
      </c>
      <c r="B270" s="18" t="s">
        <v>247</v>
      </c>
      <c r="C270" s="18" t="s">
        <v>1628</v>
      </c>
      <c r="D270" s="18" t="s">
        <v>1618</v>
      </c>
      <c r="E270" s="18" t="s">
        <v>686</v>
      </c>
      <c r="F270" s="19" t="s">
        <v>655</v>
      </c>
      <c r="G270" s="18" t="s">
        <v>1619</v>
      </c>
      <c r="H270" s="18" t="s">
        <v>246</v>
      </c>
      <c r="I270" s="18" t="s">
        <v>3698</v>
      </c>
      <c r="J270" s="18" t="s">
        <v>247</v>
      </c>
      <c r="K270" s="18" t="s">
        <v>797</v>
      </c>
      <c r="L270" s="18" t="s">
        <v>798</v>
      </c>
      <c r="M270" s="18" t="b">
        <v>0</v>
      </c>
      <c r="N270" s="18">
        <v>544</v>
      </c>
      <c r="O270" s="18" t="s">
        <v>686</v>
      </c>
      <c r="P270" s="19" t="s">
        <v>655</v>
      </c>
    </row>
    <row r="271" spans="1:17" ht="12.75" x14ac:dyDescent="0.2">
      <c r="A271" s="18" t="s">
        <v>1629</v>
      </c>
      <c r="B271" s="18" t="s">
        <v>249</v>
      </c>
      <c r="C271" s="18" t="s">
        <v>1630</v>
      </c>
      <c r="D271" s="18" t="s">
        <v>1618</v>
      </c>
      <c r="E271" s="18" t="s">
        <v>660</v>
      </c>
      <c r="F271" s="19" t="s">
        <v>655</v>
      </c>
      <c r="G271" s="18" t="s">
        <v>1619</v>
      </c>
      <c r="H271" s="18" t="s">
        <v>248</v>
      </c>
      <c r="I271" s="18" t="s">
        <v>3699</v>
      </c>
      <c r="J271" s="18" t="s">
        <v>249</v>
      </c>
      <c r="K271" s="18" t="s">
        <v>801</v>
      </c>
      <c r="L271" s="18" t="s">
        <v>8</v>
      </c>
      <c r="M271" s="18" t="b">
        <v>0</v>
      </c>
      <c r="N271" s="18">
        <v>545</v>
      </c>
      <c r="O271" s="18" t="s">
        <v>660</v>
      </c>
      <c r="P271" s="19" t="s">
        <v>655</v>
      </c>
    </row>
    <row r="272" spans="1:17" ht="12.75" x14ac:dyDescent="0.2">
      <c r="A272" s="18" t="s">
        <v>1631</v>
      </c>
      <c r="B272" s="18" t="s">
        <v>1632</v>
      </c>
      <c r="C272" s="18" t="s">
        <v>1633</v>
      </c>
      <c r="D272" s="18" t="s">
        <v>1618</v>
      </c>
      <c r="E272" s="18" t="s">
        <v>653</v>
      </c>
      <c r="F272" s="19" t="s">
        <v>655</v>
      </c>
      <c r="G272" s="18" t="s">
        <v>1619</v>
      </c>
      <c r="H272" s="18" t="s">
        <v>250</v>
      </c>
      <c r="I272" s="18" t="s">
        <v>3700</v>
      </c>
      <c r="J272" s="18" t="s">
        <v>251</v>
      </c>
      <c r="K272" s="18" t="s">
        <v>808</v>
      </c>
      <c r="L272" s="18" t="s">
        <v>809</v>
      </c>
      <c r="M272" s="18" t="b">
        <v>1</v>
      </c>
      <c r="N272" s="18">
        <v>546</v>
      </c>
      <c r="O272" s="18" t="s">
        <v>653</v>
      </c>
      <c r="P272" s="19" t="s">
        <v>655</v>
      </c>
    </row>
    <row r="273" spans="1:16" ht="12.75" x14ac:dyDescent="0.2">
      <c r="A273" s="18" t="s">
        <v>1634</v>
      </c>
      <c r="B273" s="18" t="s">
        <v>1635</v>
      </c>
      <c r="C273" s="18" t="s">
        <v>1636</v>
      </c>
      <c r="D273" s="18" t="s">
        <v>1618</v>
      </c>
      <c r="E273" s="18" t="s">
        <v>684</v>
      </c>
      <c r="F273" s="19" t="s">
        <v>655</v>
      </c>
      <c r="G273" s="18" t="s">
        <v>1619</v>
      </c>
      <c r="H273" s="18" t="s">
        <v>252</v>
      </c>
      <c r="I273" s="18" t="s">
        <v>3701</v>
      </c>
      <c r="J273" s="18" t="s">
        <v>253</v>
      </c>
      <c r="K273" s="18" t="s">
        <v>813</v>
      </c>
      <c r="L273" s="18" t="s">
        <v>14</v>
      </c>
      <c r="M273" s="18" t="b">
        <v>0</v>
      </c>
      <c r="N273" s="18">
        <v>547</v>
      </c>
      <c r="O273" s="18" t="s">
        <v>684</v>
      </c>
      <c r="P273" s="19" t="s">
        <v>655</v>
      </c>
    </row>
    <row r="274" spans="1:16" ht="12.75" x14ac:dyDescent="0.2">
      <c r="A274" s="18" t="s">
        <v>1637</v>
      </c>
      <c r="B274" s="18" t="s">
        <v>1638</v>
      </c>
      <c r="C274" s="18" t="s">
        <v>1639</v>
      </c>
      <c r="D274" s="18" t="s">
        <v>1618</v>
      </c>
      <c r="E274" s="18" t="s">
        <v>684</v>
      </c>
      <c r="F274" s="19" t="s">
        <v>655</v>
      </c>
      <c r="G274" s="18" t="s">
        <v>1619</v>
      </c>
      <c r="H274" s="18" t="s">
        <v>252</v>
      </c>
      <c r="I274" s="18" t="s">
        <v>3701</v>
      </c>
      <c r="J274" s="18" t="s">
        <v>253</v>
      </c>
      <c r="K274" s="18" t="s">
        <v>813</v>
      </c>
      <c r="L274" s="18" t="s">
        <v>14</v>
      </c>
      <c r="M274" s="18" t="b">
        <v>0</v>
      </c>
      <c r="N274" s="18">
        <v>548</v>
      </c>
      <c r="O274" s="18" t="s">
        <v>684</v>
      </c>
      <c r="P274" s="19" t="s">
        <v>655</v>
      </c>
    </row>
    <row r="275" spans="1:16" ht="12.75" x14ac:dyDescent="0.2">
      <c r="A275" s="23" t="s">
        <v>1640</v>
      </c>
      <c r="B275" s="18" t="s">
        <v>1641</v>
      </c>
      <c r="C275" s="18" t="s">
        <v>1642</v>
      </c>
      <c r="D275" s="18" t="s">
        <v>1618</v>
      </c>
      <c r="E275" s="18" t="s">
        <v>684</v>
      </c>
      <c r="F275" s="19" t="s">
        <v>655</v>
      </c>
      <c r="G275" s="18" t="s">
        <v>1619</v>
      </c>
      <c r="H275" s="18" t="s">
        <v>252</v>
      </c>
      <c r="I275" s="18" t="s">
        <v>3701</v>
      </c>
      <c r="J275" s="18" t="s">
        <v>253</v>
      </c>
      <c r="K275" s="18" t="s">
        <v>813</v>
      </c>
      <c r="L275" s="18" t="s">
        <v>14</v>
      </c>
      <c r="M275" s="18" t="b">
        <v>0</v>
      </c>
      <c r="N275" s="18">
        <v>549</v>
      </c>
      <c r="O275" s="18" t="s">
        <v>684</v>
      </c>
      <c r="P275" s="19" t="s">
        <v>655</v>
      </c>
    </row>
    <row r="276" spans="1:16" ht="12.75" x14ac:dyDescent="0.2">
      <c r="A276" s="18" t="s">
        <v>1643</v>
      </c>
      <c r="B276" s="18" t="s">
        <v>1644</v>
      </c>
      <c r="C276" s="18" t="s">
        <v>1645</v>
      </c>
      <c r="D276" s="18" t="s">
        <v>1618</v>
      </c>
      <c r="E276" s="18" t="s">
        <v>684</v>
      </c>
      <c r="F276" s="19" t="s">
        <v>655</v>
      </c>
      <c r="G276" s="18" t="s">
        <v>1619</v>
      </c>
      <c r="H276" s="18" t="s">
        <v>252</v>
      </c>
      <c r="I276" s="18" t="s">
        <v>3701</v>
      </c>
      <c r="J276" s="18" t="s">
        <v>253</v>
      </c>
      <c r="K276" s="18" t="s">
        <v>813</v>
      </c>
      <c r="L276" s="18" t="s">
        <v>14</v>
      </c>
      <c r="M276" s="18" t="b">
        <v>0</v>
      </c>
      <c r="N276" s="18">
        <v>550</v>
      </c>
      <c r="O276" s="18" t="s">
        <v>684</v>
      </c>
      <c r="P276" s="19" t="s">
        <v>655</v>
      </c>
    </row>
    <row r="277" spans="1:16" ht="12.75" x14ac:dyDescent="0.2">
      <c r="A277" s="18" t="s">
        <v>1646</v>
      </c>
      <c r="B277" s="18" t="s">
        <v>254</v>
      </c>
      <c r="C277" s="18" t="s">
        <v>1647</v>
      </c>
      <c r="D277" s="18" t="s">
        <v>1618</v>
      </c>
      <c r="E277" s="18" t="s">
        <v>682</v>
      </c>
      <c r="F277" s="19" t="s">
        <v>655</v>
      </c>
      <c r="G277" s="18" t="s">
        <v>1619</v>
      </c>
      <c r="H277" s="18" t="s">
        <v>255</v>
      </c>
      <c r="I277" s="18" t="s">
        <v>3702</v>
      </c>
      <c r="J277" s="18" t="s">
        <v>254</v>
      </c>
      <c r="K277" s="18" t="s">
        <v>819</v>
      </c>
      <c r="L277" s="18" t="s">
        <v>820</v>
      </c>
      <c r="M277" s="18" t="b">
        <v>0</v>
      </c>
      <c r="N277" s="18">
        <v>551</v>
      </c>
      <c r="O277" s="18" t="s">
        <v>682</v>
      </c>
      <c r="P277" s="19" t="s">
        <v>655</v>
      </c>
    </row>
    <row r="278" spans="1:16" ht="12.75" x14ac:dyDescent="0.2">
      <c r="A278" s="18" t="s">
        <v>1648</v>
      </c>
      <c r="B278" s="18" t="s">
        <v>1649</v>
      </c>
      <c r="C278" s="18" t="s">
        <v>1650</v>
      </c>
      <c r="D278" s="18" t="s">
        <v>1618</v>
      </c>
      <c r="E278" s="18" t="s">
        <v>750</v>
      </c>
      <c r="F278" s="19" t="s">
        <v>739</v>
      </c>
      <c r="G278" s="18" t="s">
        <v>1619</v>
      </c>
      <c r="H278" s="18" t="s">
        <v>256</v>
      </c>
      <c r="I278" s="18" t="s">
        <v>3703</v>
      </c>
      <c r="J278" s="18" t="s">
        <v>1620</v>
      </c>
      <c r="K278" s="18" t="s">
        <v>1651</v>
      </c>
      <c r="L278" s="18" t="s">
        <v>666</v>
      </c>
      <c r="M278" s="18" t="b">
        <v>0</v>
      </c>
      <c r="N278" s="18">
        <v>141</v>
      </c>
      <c r="O278" s="18" t="s">
        <v>750</v>
      </c>
      <c r="P278" s="19" t="s">
        <v>739</v>
      </c>
    </row>
    <row r="279" spans="1:16" ht="12.75" x14ac:dyDescent="0.2">
      <c r="A279" s="18" t="s">
        <v>1652</v>
      </c>
      <c r="B279" s="18" t="s">
        <v>1653</v>
      </c>
      <c r="C279" s="18" t="s">
        <v>1654</v>
      </c>
      <c r="D279" s="18" t="s">
        <v>1655</v>
      </c>
      <c r="E279" s="18" t="s">
        <v>669</v>
      </c>
      <c r="F279" s="19" t="s">
        <v>655</v>
      </c>
      <c r="G279" s="18" t="s">
        <v>1656</v>
      </c>
      <c r="H279" s="18" t="s">
        <v>257</v>
      </c>
      <c r="I279" s="18" t="s">
        <v>3704</v>
      </c>
      <c r="J279" s="18" t="s">
        <v>1657</v>
      </c>
      <c r="K279" s="18" t="s">
        <v>785</v>
      </c>
      <c r="L279" s="18" t="s">
        <v>666</v>
      </c>
      <c r="M279" s="18" t="b">
        <v>0</v>
      </c>
      <c r="N279" s="18">
        <v>552</v>
      </c>
      <c r="O279" s="18" t="s">
        <v>669</v>
      </c>
      <c r="P279" s="19" t="s">
        <v>655</v>
      </c>
    </row>
    <row r="280" spans="1:16" ht="12.75" x14ac:dyDescent="0.2">
      <c r="A280" s="18" t="s">
        <v>1658</v>
      </c>
      <c r="B280" s="18" t="s">
        <v>1659</v>
      </c>
      <c r="C280" s="18" t="s">
        <v>1660</v>
      </c>
      <c r="D280" s="18" t="s">
        <v>1655</v>
      </c>
      <c r="E280" s="18" t="s">
        <v>669</v>
      </c>
      <c r="F280" s="19" t="s">
        <v>655</v>
      </c>
      <c r="G280" s="18" t="s">
        <v>1656</v>
      </c>
      <c r="H280" s="18" t="s">
        <v>257</v>
      </c>
      <c r="I280" s="18" t="s">
        <v>3704</v>
      </c>
      <c r="J280" s="18" t="s">
        <v>1657</v>
      </c>
      <c r="K280" s="18" t="s">
        <v>785</v>
      </c>
      <c r="L280" s="18" t="s">
        <v>666</v>
      </c>
      <c r="M280" s="18" t="b">
        <v>0</v>
      </c>
      <c r="N280" s="18">
        <v>553</v>
      </c>
      <c r="O280" s="18" t="s">
        <v>669</v>
      </c>
      <c r="P280" s="19" t="s">
        <v>655</v>
      </c>
    </row>
    <row r="281" spans="1:16" ht="12.75" x14ac:dyDescent="0.2">
      <c r="A281" s="23" t="s">
        <v>1661</v>
      </c>
      <c r="B281" s="18" t="s">
        <v>790</v>
      </c>
      <c r="C281" s="18" t="s">
        <v>1662</v>
      </c>
      <c r="D281" s="18" t="s">
        <v>1655</v>
      </c>
      <c r="E281" s="18" t="s">
        <v>669</v>
      </c>
      <c r="F281" s="19" t="s">
        <v>655</v>
      </c>
      <c r="G281" s="18" t="s">
        <v>1656</v>
      </c>
      <c r="H281" s="18" t="s">
        <v>257</v>
      </c>
      <c r="I281" s="18" t="s">
        <v>3704</v>
      </c>
      <c r="J281" s="18" t="s">
        <v>1657</v>
      </c>
      <c r="K281" s="18" t="s">
        <v>785</v>
      </c>
      <c r="L281" s="18" t="s">
        <v>666</v>
      </c>
      <c r="M281" s="18" t="b">
        <v>0</v>
      </c>
      <c r="N281" s="18">
        <v>554</v>
      </c>
      <c r="O281" s="18" t="s">
        <v>669</v>
      </c>
      <c r="P281" s="19" t="s">
        <v>655</v>
      </c>
    </row>
    <row r="282" spans="1:16" ht="12.75" x14ac:dyDescent="0.2">
      <c r="A282" s="18" t="s">
        <v>1663</v>
      </c>
      <c r="B282" s="18" t="s">
        <v>259</v>
      </c>
      <c r="C282" s="18" t="s">
        <v>1664</v>
      </c>
      <c r="D282" s="18" t="s">
        <v>1655</v>
      </c>
      <c r="E282" s="18" t="s">
        <v>686</v>
      </c>
      <c r="F282" s="19" t="s">
        <v>655</v>
      </c>
      <c r="G282" s="18" t="s">
        <v>1656</v>
      </c>
      <c r="H282" s="18" t="s">
        <v>258</v>
      </c>
      <c r="I282" s="18" t="s">
        <v>3705</v>
      </c>
      <c r="J282" s="18" t="s">
        <v>259</v>
      </c>
      <c r="K282" s="18" t="s">
        <v>797</v>
      </c>
      <c r="L282" s="18" t="s">
        <v>798</v>
      </c>
      <c r="M282" s="18" t="b">
        <v>0</v>
      </c>
      <c r="N282" s="18">
        <v>555</v>
      </c>
      <c r="O282" s="18" t="s">
        <v>686</v>
      </c>
      <c r="P282" s="19" t="s">
        <v>655</v>
      </c>
    </row>
    <row r="283" spans="1:16" ht="12.75" x14ac:dyDescent="0.2">
      <c r="A283" s="18" t="s">
        <v>1665</v>
      </c>
      <c r="B283" s="18" t="s">
        <v>261</v>
      </c>
      <c r="C283" s="18" t="s">
        <v>1666</v>
      </c>
      <c r="D283" s="18" t="s">
        <v>1655</v>
      </c>
      <c r="E283" s="18" t="s">
        <v>660</v>
      </c>
      <c r="F283" s="19" t="s">
        <v>655</v>
      </c>
      <c r="G283" s="18" t="s">
        <v>1656</v>
      </c>
      <c r="H283" s="18" t="s">
        <v>260</v>
      </c>
      <c r="I283" s="18" t="s">
        <v>3706</v>
      </c>
      <c r="J283" s="18" t="s">
        <v>261</v>
      </c>
      <c r="K283" s="18" t="s">
        <v>801</v>
      </c>
      <c r="L283" s="18" t="s">
        <v>8</v>
      </c>
      <c r="M283" s="18" t="b">
        <v>0</v>
      </c>
      <c r="N283" s="18">
        <v>556</v>
      </c>
      <c r="O283" s="18" t="s">
        <v>660</v>
      </c>
      <c r="P283" s="19" t="s">
        <v>655</v>
      </c>
    </row>
    <row r="284" spans="1:16" ht="12.75" x14ac:dyDescent="0.2">
      <c r="A284" s="18" t="s">
        <v>1667</v>
      </c>
      <c r="B284" s="18" t="s">
        <v>1668</v>
      </c>
      <c r="C284" s="18" t="s">
        <v>1669</v>
      </c>
      <c r="D284" s="18" t="s">
        <v>1655</v>
      </c>
      <c r="E284" s="18" t="s">
        <v>653</v>
      </c>
      <c r="F284" s="19" t="s">
        <v>655</v>
      </c>
      <c r="G284" s="18" t="s">
        <v>1656</v>
      </c>
      <c r="H284" s="18" t="s">
        <v>262</v>
      </c>
      <c r="I284" s="18" t="s">
        <v>3707</v>
      </c>
      <c r="J284" s="18" t="s">
        <v>263</v>
      </c>
      <c r="K284" s="18" t="s">
        <v>808</v>
      </c>
      <c r="L284" s="18" t="s">
        <v>809</v>
      </c>
      <c r="M284" s="18" t="b">
        <v>1</v>
      </c>
      <c r="N284" s="18">
        <v>557</v>
      </c>
      <c r="O284" s="18" t="s">
        <v>653</v>
      </c>
      <c r="P284" s="19" t="s">
        <v>655</v>
      </c>
    </row>
    <row r="285" spans="1:16" ht="12.75" x14ac:dyDescent="0.2">
      <c r="A285" s="18" t="s">
        <v>1670</v>
      </c>
      <c r="B285" s="18" t="s">
        <v>1671</v>
      </c>
      <c r="C285" s="18" t="s">
        <v>1672</v>
      </c>
      <c r="D285" s="18" t="s">
        <v>1655</v>
      </c>
      <c r="E285" s="18" t="s">
        <v>684</v>
      </c>
      <c r="F285" s="19" t="s">
        <v>655</v>
      </c>
      <c r="G285" s="18" t="s">
        <v>1656</v>
      </c>
      <c r="H285" s="18" t="s">
        <v>264</v>
      </c>
      <c r="I285" s="18" t="s">
        <v>3708</v>
      </c>
      <c r="J285" s="18" t="s">
        <v>265</v>
      </c>
      <c r="K285" s="18" t="s">
        <v>813</v>
      </c>
      <c r="L285" s="18" t="s">
        <v>14</v>
      </c>
      <c r="M285" s="18" t="b">
        <v>0</v>
      </c>
      <c r="N285" s="18">
        <v>558</v>
      </c>
      <c r="O285" s="18" t="s">
        <v>684</v>
      </c>
      <c r="P285" s="19" t="s">
        <v>655</v>
      </c>
    </row>
    <row r="286" spans="1:16" ht="12.75" x14ac:dyDescent="0.2">
      <c r="A286" s="18" t="s">
        <v>1673</v>
      </c>
      <c r="B286" s="18" t="s">
        <v>1674</v>
      </c>
      <c r="C286" s="18" t="s">
        <v>1675</v>
      </c>
      <c r="D286" s="18" t="s">
        <v>1655</v>
      </c>
      <c r="E286" s="18" t="s">
        <v>684</v>
      </c>
      <c r="F286" s="19" t="s">
        <v>655</v>
      </c>
      <c r="G286" s="18" t="s">
        <v>1656</v>
      </c>
      <c r="H286" s="18" t="s">
        <v>264</v>
      </c>
      <c r="I286" s="18" t="s">
        <v>3708</v>
      </c>
      <c r="J286" s="18" t="s">
        <v>265</v>
      </c>
      <c r="K286" s="18" t="s">
        <v>813</v>
      </c>
      <c r="L286" s="18" t="s">
        <v>14</v>
      </c>
      <c r="M286" s="18" t="b">
        <v>0</v>
      </c>
      <c r="N286" s="18">
        <v>559</v>
      </c>
      <c r="O286" s="18" t="s">
        <v>684</v>
      </c>
      <c r="P286" s="19" t="s">
        <v>655</v>
      </c>
    </row>
    <row r="287" spans="1:16" ht="12.75" x14ac:dyDescent="0.2">
      <c r="A287" s="18" t="s">
        <v>1676</v>
      </c>
      <c r="B287" s="18" t="s">
        <v>1677</v>
      </c>
      <c r="C287" s="18" t="s">
        <v>1678</v>
      </c>
      <c r="D287" s="18" t="s">
        <v>1655</v>
      </c>
      <c r="E287" s="18" t="s">
        <v>684</v>
      </c>
      <c r="F287" s="19" t="s">
        <v>655</v>
      </c>
      <c r="G287" s="18" t="s">
        <v>1656</v>
      </c>
      <c r="H287" s="18" t="s">
        <v>264</v>
      </c>
      <c r="I287" s="18" t="s">
        <v>3708</v>
      </c>
      <c r="J287" s="18" t="s">
        <v>265</v>
      </c>
      <c r="K287" s="18" t="s">
        <v>813</v>
      </c>
      <c r="L287" s="18" t="s">
        <v>14</v>
      </c>
      <c r="M287" s="18" t="b">
        <v>0</v>
      </c>
      <c r="N287" s="18">
        <v>560</v>
      </c>
      <c r="O287" s="18" t="s">
        <v>684</v>
      </c>
      <c r="P287" s="19" t="s">
        <v>655</v>
      </c>
    </row>
    <row r="288" spans="1:16" ht="12.75" x14ac:dyDescent="0.2">
      <c r="A288" s="18" t="s">
        <v>1679</v>
      </c>
      <c r="B288" s="18" t="s">
        <v>267</v>
      </c>
      <c r="C288" s="18" t="s">
        <v>1680</v>
      </c>
      <c r="D288" s="18" t="s">
        <v>1655</v>
      </c>
      <c r="E288" s="18" t="s">
        <v>682</v>
      </c>
      <c r="F288" s="19" t="s">
        <v>655</v>
      </c>
      <c r="G288" s="18" t="s">
        <v>1656</v>
      </c>
      <c r="H288" s="18" t="s">
        <v>266</v>
      </c>
      <c r="I288" s="18" t="s">
        <v>3709</v>
      </c>
      <c r="J288" s="18" t="s">
        <v>267</v>
      </c>
      <c r="K288" s="18" t="s">
        <v>819</v>
      </c>
      <c r="L288" s="18" t="s">
        <v>820</v>
      </c>
      <c r="M288" s="18" t="b">
        <v>0</v>
      </c>
      <c r="N288" s="18">
        <v>561</v>
      </c>
      <c r="O288" s="18" t="s">
        <v>682</v>
      </c>
      <c r="P288" s="19" t="s">
        <v>655</v>
      </c>
    </row>
    <row r="289" spans="1:16" ht="12.75" x14ac:dyDescent="0.2">
      <c r="A289" s="18" t="s">
        <v>1681</v>
      </c>
      <c r="B289" s="18" t="s">
        <v>1682</v>
      </c>
      <c r="C289" s="18" t="s">
        <v>1683</v>
      </c>
      <c r="D289" s="18" t="s">
        <v>1655</v>
      </c>
      <c r="E289" s="18" t="s">
        <v>732</v>
      </c>
      <c r="F289" s="19" t="s">
        <v>714</v>
      </c>
      <c r="G289" s="18" t="s">
        <v>1656</v>
      </c>
      <c r="H289" s="18" t="s">
        <v>243</v>
      </c>
      <c r="I289" s="18" t="s">
        <v>3710</v>
      </c>
      <c r="J289" s="18" t="s">
        <v>244</v>
      </c>
      <c r="K289" s="18" t="s">
        <v>824</v>
      </c>
      <c r="L289" s="18" t="s">
        <v>825</v>
      </c>
      <c r="M289" s="18" t="b">
        <v>0</v>
      </c>
      <c r="N289" s="18">
        <v>142</v>
      </c>
      <c r="O289" s="18" t="s">
        <v>732</v>
      </c>
      <c r="P289" s="19" t="s">
        <v>714</v>
      </c>
    </row>
    <row r="290" spans="1:16" ht="12.75" x14ac:dyDescent="0.2">
      <c r="A290" s="18" t="s">
        <v>1684</v>
      </c>
      <c r="B290" s="18" t="s">
        <v>1685</v>
      </c>
      <c r="C290" s="18" t="s">
        <v>1686</v>
      </c>
      <c r="D290" s="18" t="s">
        <v>1655</v>
      </c>
      <c r="E290" s="18" t="s">
        <v>732</v>
      </c>
      <c r="F290" s="19" t="s">
        <v>714</v>
      </c>
      <c r="G290" s="18" t="s">
        <v>1656</v>
      </c>
      <c r="H290" s="18" t="s">
        <v>243</v>
      </c>
      <c r="I290" s="18" t="s">
        <v>3710</v>
      </c>
      <c r="J290" s="18" t="s">
        <v>244</v>
      </c>
      <c r="K290" s="18" t="s">
        <v>824</v>
      </c>
      <c r="L290" s="18" t="s">
        <v>825</v>
      </c>
      <c r="M290" s="18" t="b">
        <v>0</v>
      </c>
      <c r="N290" s="18">
        <v>143</v>
      </c>
      <c r="O290" s="18" t="s">
        <v>732</v>
      </c>
      <c r="P290" s="19" t="s">
        <v>714</v>
      </c>
    </row>
    <row r="291" spans="1:16" ht="12.75" x14ac:dyDescent="0.2">
      <c r="A291" s="18" t="s">
        <v>1687</v>
      </c>
      <c r="B291" s="18" t="s">
        <v>269</v>
      </c>
      <c r="C291" s="18" t="s">
        <v>1688</v>
      </c>
      <c r="D291" s="18" t="s">
        <v>1689</v>
      </c>
      <c r="E291" s="18" t="s">
        <v>686</v>
      </c>
      <c r="F291" s="19" t="s">
        <v>655</v>
      </c>
      <c r="G291" s="18" t="s">
        <v>1690</v>
      </c>
      <c r="H291" s="18" t="s">
        <v>268</v>
      </c>
      <c r="I291" s="18" t="s">
        <v>3711</v>
      </c>
      <c r="J291" s="18" t="s">
        <v>269</v>
      </c>
      <c r="K291" s="18" t="s">
        <v>797</v>
      </c>
      <c r="L291" s="18" t="s">
        <v>798</v>
      </c>
      <c r="M291" s="18" t="b">
        <v>0</v>
      </c>
      <c r="N291" s="18">
        <v>562</v>
      </c>
      <c r="O291" s="18" t="s">
        <v>686</v>
      </c>
      <c r="P291" s="19" t="s">
        <v>655</v>
      </c>
    </row>
    <row r="292" spans="1:16" ht="12.75" x14ac:dyDescent="0.2">
      <c r="A292" s="18" t="s">
        <v>1691</v>
      </c>
      <c r="B292" s="18" t="s">
        <v>276</v>
      </c>
      <c r="C292" s="18" t="s">
        <v>1692</v>
      </c>
      <c r="D292" s="18" t="s">
        <v>1689</v>
      </c>
      <c r="E292" s="18" t="s">
        <v>653</v>
      </c>
      <c r="F292" s="19" t="s">
        <v>655</v>
      </c>
      <c r="G292" s="18" t="s">
        <v>1690</v>
      </c>
      <c r="H292" s="18" t="s">
        <v>270</v>
      </c>
      <c r="I292" s="18" t="s">
        <v>3712</v>
      </c>
      <c r="J292" s="18" t="s">
        <v>271</v>
      </c>
      <c r="K292" s="18" t="s">
        <v>808</v>
      </c>
      <c r="L292" s="18" t="s">
        <v>809</v>
      </c>
      <c r="M292" s="18" t="b">
        <v>1</v>
      </c>
      <c r="N292" s="18">
        <v>563</v>
      </c>
      <c r="O292" s="18" t="s">
        <v>653</v>
      </c>
      <c r="P292" s="19" t="s">
        <v>655</v>
      </c>
    </row>
    <row r="293" spans="1:16" ht="12.75" x14ac:dyDescent="0.2">
      <c r="A293" s="18" t="s">
        <v>1693</v>
      </c>
      <c r="B293" s="18" t="s">
        <v>1694</v>
      </c>
      <c r="C293" s="18" t="s">
        <v>1694</v>
      </c>
      <c r="D293" s="18" t="s">
        <v>1689</v>
      </c>
      <c r="E293" s="18" t="s">
        <v>695</v>
      </c>
      <c r="F293" s="19" t="s">
        <v>696</v>
      </c>
      <c r="G293" s="18" t="s">
        <v>1690</v>
      </c>
      <c r="H293" s="18" t="s">
        <v>1695</v>
      </c>
      <c r="I293" s="18" t="s">
        <v>3713</v>
      </c>
      <c r="J293" s="19" t="s">
        <v>1696</v>
      </c>
      <c r="K293" s="18" t="s">
        <v>1697</v>
      </c>
      <c r="L293" s="18" t="s">
        <v>875</v>
      </c>
      <c r="M293" s="18" t="b">
        <v>1</v>
      </c>
      <c r="N293" s="18">
        <v>564</v>
      </c>
      <c r="O293" s="18" t="s">
        <v>695</v>
      </c>
      <c r="P293" s="19" t="s">
        <v>696</v>
      </c>
    </row>
    <row r="294" spans="1:16" ht="12.75" x14ac:dyDescent="0.2">
      <c r="A294" s="18" t="s">
        <v>1698</v>
      </c>
      <c r="B294" s="18" t="s">
        <v>1699</v>
      </c>
      <c r="C294" s="18" t="s">
        <v>1700</v>
      </c>
      <c r="D294" s="18" t="s">
        <v>1689</v>
      </c>
      <c r="E294" s="18" t="s">
        <v>724</v>
      </c>
      <c r="F294" s="19" t="s">
        <v>714</v>
      </c>
      <c r="G294" s="18" t="s">
        <v>1690</v>
      </c>
      <c r="H294" s="18" t="s">
        <v>272</v>
      </c>
      <c r="I294" s="18" t="s">
        <v>3714</v>
      </c>
      <c r="J294" s="18" t="s">
        <v>1701</v>
      </c>
      <c r="K294" s="18" t="s">
        <v>1702</v>
      </c>
      <c r="L294" s="18" t="s">
        <v>666</v>
      </c>
      <c r="M294" s="18" t="b">
        <v>0</v>
      </c>
      <c r="N294" s="18">
        <v>144</v>
      </c>
      <c r="O294" s="18" t="s">
        <v>724</v>
      </c>
      <c r="P294" s="19" t="s">
        <v>714</v>
      </c>
    </row>
    <row r="295" spans="1:16" ht="12.75" x14ac:dyDescent="0.2">
      <c r="A295" s="18" t="s">
        <v>1703</v>
      </c>
      <c r="B295" s="18" t="s">
        <v>1704</v>
      </c>
      <c r="C295" s="18" t="s">
        <v>1705</v>
      </c>
      <c r="D295" s="18" t="s">
        <v>1689</v>
      </c>
      <c r="E295" s="18" t="s">
        <v>724</v>
      </c>
      <c r="F295" s="19" t="s">
        <v>714</v>
      </c>
      <c r="G295" s="18" t="s">
        <v>1690</v>
      </c>
      <c r="H295" s="18" t="s">
        <v>272</v>
      </c>
      <c r="I295" s="18" t="s">
        <v>3714</v>
      </c>
      <c r="J295" s="18" t="s">
        <v>1701</v>
      </c>
      <c r="K295" s="18" t="s">
        <v>1702</v>
      </c>
      <c r="L295" s="18" t="s">
        <v>666</v>
      </c>
      <c r="M295" s="18" t="b">
        <v>0</v>
      </c>
      <c r="N295" s="18">
        <v>145</v>
      </c>
      <c r="O295" s="18" t="s">
        <v>724</v>
      </c>
      <c r="P295" s="19" t="s">
        <v>714</v>
      </c>
    </row>
    <row r="296" spans="1:16" ht="12.75" x14ac:dyDescent="0.2">
      <c r="A296" s="18" t="s">
        <v>1706</v>
      </c>
      <c r="B296" s="18" t="s">
        <v>1707</v>
      </c>
      <c r="C296" s="18" t="s">
        <v>1708</v>
      </c>
      <c r="D296" s="18" t="s">
        <v>1689</v>
      </c>
      <c r="E296" s="18" t="s">
        <v>724</v>
      </c>
      <c r="F296" s="19" t="s">
        <v>714</v>
      </c>
      <c r="G296" s="18" t="s">
        <v>1690</v>
      </c>
      <c r="H296" s="18" t="s">
        <v>272</v>
      </c>
      <c r="I296" s="18" t="s">
        <v>3714</v>
      </c>
      <c r="J296" s="18" t="s">
        <v>1701</v>
      </c>
      <c r="K296" s="18" t="s">
        <v>1702</v>
      </c>
      <c r="L296" s="18" t="s">
        <v>666</v>
      </c>
      <c r="M296" s="18" t="b">
        <v>0</v>
      </c>
      <c r="N296" s="18">
        <v>146</v>
      </c>
      <c r="O296" s="18" t="s">
        <v>724</v>
      </c>
      <c r="P296" s="19" t="s">
        <v>714</v>
      </c>
    </row>
    <row r="297" spans="1:16" ht="12.75" x14ac:dyDescent="0.2">
      <c r="A297" s="18" t="s">
        <v>1709</v>
      </c>
      <c r="B297" s="18" t="s">
        <v>1710</v>
      </c>
      <c r="C297" s="18" t="s">
        <v>1711</v>
      </c>
      <c r="D297" s="18" t="s">
        <v>1689</v>
      </c>
      <c r="E297" s="18" t="s">
        <v>724</v>
      </c>
      <c r="F297" s="19" t="s">
        <v>714</v>
      </c>
      <c r="G297" s="18" t="s">
        <v>1690</v>
      </c>
      <c r="H297" s="18" t="s">
        <v>272</v>
      </c>
      <c r="I297" s="18" t="s">
        <v>3714</v>
      </c>
      <c r="J297" s="18" t="s">
        <v>1701</v>
      </c>
      <c r="K297" s="18" t="s">
        <v>1702</v>
      </c>
      <c r="L297" s="18" t="s">
        <v>666</v>
      </c>
      <c r="M297" s="18" t="b">
        <v>0</v>
      </c>
      <c r="N297" s="18">
        <v>147</v>
      </c>
      <c r="O297" s="18" t="s">
        <v>724</v>
      </c>
      <c r="P297" s="19" t="s">
        <v>714</v>
      </c>
    </row>
    <row r="298" spans="1:16" ht="12.75" x14ac:dyDescent="0.2">
      <c r="A298" s="18" t="s">
        <v>1712</v>
      </c>
      <c r="B298" s="18" t="s">
        <v>1713</v>
      </c>
      <c r="C298" s="18" t="s">
        <v>1714</v>
      </c>
      <c r="D298" s="18" t="s">
        <v>1689</v>
      </c>
      <c r="E298" s="18" t="s">
        <v>724</v>
      </c>
      <c r="F298" s="19" t="s">
        <v>714</v>
      </c>
      <c r="G298" s="18" t="s">
        <v>1690</v>
      </c>
      <c r="H298" s="18" t="s">
        <v>272</v>
      </c>
      <c r="I298" s="18" t="s">
        <v>3714</v>
      </c>
      <c r="J298" s="18" t="s">
        <v>1701</v>
      </c>
      <c r="K298" s="18" t="s">
        <v>1702</v>
      </c>
      <c r="L298" s="18" t="s">
        <v>666</v>
      </c>
      <c r="M298" s="18" t="b">
        <v>0</v>
      </c>
      <c r="N298" s="18">
        <v>148</v>
      </c>
      <c r="O298" s="18" t="s">
        <v>724</v>
      </c>
      <c r="P298" s="19" t="s">
        <v>714</v>
      </c>
    </row>
    <row r="299" spans="1:16" ht="12.75" x14ac:dyDescent="0.2">
      <c r="A299" s="18" t="s">
        <v>1715</v>
      </c>
      <c r="B299" s="18" t="s">
        <v>1716</v>
      </c>
      <c r="C299" s="18" t="s">
        <v>1717</v>
      </c>
      <c r="D299" s="18" t="s">
        <v>1689</v>
      </c>
      <c r="E299" s="18" t="s">
        <v>724</v>
      </c>
      <c r="F299" s="19" t="s">
        <v>714</v>
      </c>
      <c r="G299" s="18" t="s">
        <v>1690</v>
      </c>
      <c r="H299" s="18" t="s">
        <v>272</v>
      </c>
      <c r="I299" s="18" t="s">
        <v>3714</v>
      </c>
      <c r="J299" s="18" t="s">
        <v>1701</v>
      </c>
      <c r="K299" s="18" t="s">
        <v>1702</v>
      </c>
      <c r="L299" s="18" t="s">
        <v>666</v>
      </c>
      <c r="M299" s="18" t="b">
        <v>0</v>
      </c>
      <c r="N299" s="18">
        <v>149</v>
      </c>
      <c r="O299" s="18" t="s">
        <v>724</v>
      </c>
      <c r="P299" s="19" t="s">
        <v>714</v>
      </c>
    </row>
    <row r="300" spans="1:16" ht="12.75" x14ac:dyDescent="0.2">
      <c r="A300" s="18" t="s">
        <v>1718</v>
      </c>
      <c r="B300" s="18" t="s">
        <v>1719</v>
      </c>
      <c r="C300" s="18" t="s">
        <v>1720</v>
      </c>
      <c r="D300" s="18" t="s">
        <v>1689</v>
      </c>
      <c r="E300" s="18" t="s">
        <v>724</v>
      </c>
      <c r="F300" s="19" t="s">
        <v>714</v>
      </c>
      <c r="G300" s="18" t="s">
        <v>1690</v>
      </c>
      <c r="H300" s="18" t="s">
        <v>272</v>
      </c>
      <c r="I300" s="18" t="s">
        <v>3714</v>
      </c>
      <c r="J300" s="18" t="s">
        <v>1701</v>
      </c>
      <c r="K300" s="18" t="s">
        <v>1702</v>
      </c>
      <c r="L300" s="18" t="s">
        <v>666</v>
      </c>
      <c r="M300" s="18" t="b">
        <v>0</v>
      </c>
      <c r="N300" s="18">
        <v>150</v>
      </c>
      <c r="O300" s="18" t="s">
        <v>724</v>
      </c>
      <c r="P300" s="19" t="s">
        <v>714</v>
      </c>
    </row>
    <row r="301" spans="1:16" ht="12.75" x14ac:dyDescent="0.2">
      <c r="A301" s="18" t="s">
        <v>1721</v>
      </c>
      <c r="B301" s="19" t="s">
        <v>1722</v>
      </c>
      <c r="C301" s="18" t="s">
        <v>1723</v>
      </c>
      <c r="D301" s="18" t="s">
        <v>1689</v>
      </c>
      <c r="E301" s="18" t="s">
        <v>724</v>
      </c>
      <c r="F301" s="19" t="s">
        <v>714</v>
      </c>
      <c r="G301" s="18" t="s">
        <v>1690</v>
      </c>
      <c r="H301" s="18" t="s">
        <v>272</v>
      </c>
      <c r="I301" s="18" t="s">
        <v>3714</v>
      </c>
      <c r="J301" s="18" t="s">
        <v>1701</v>
      </c>
      <c r="K301" s="18" t="s">
        <v>1702</v>
      </c>
      <c r="L301" s="18" t="s">
        <v>666</v>
      </c>
      <c r="M301" s="18" t="b">
        <v>0</v>
      </c>
      <c r="N301" s="18">
        <v>151</v>
      </c>
      <c r="O301" s="18" t="s">
        <v>724</v>
      </c>
      <c r="P301" s="19" t="s">
        <v>714</v>
      </c>
    </row>
    <row r="302" spans="1:16" ht="12.75" x14ac:dyDescent="0.2">
      <c r="A302" s="18" t="s">
        <v>1724</v>
      </c>
      <c r="B302" s="18" t="s">
        <v>1725</v>
      </c>
      <c r="C302" s="18" t="s">
        <v>1726</v>
      </c>
      <c r="D302" s="18" t="s">
        <v>1689</v>
      </c>
      <c r="E302" s="18" t="s">
        <v>724</v>
      </c>
      <c r="F302" s="19" t="s">
        <v>714</v>
      </c>
      <c r="G302" s="18" t="s">
        <v>1690</v>
      </c>
      <c r="H302" s="18" t="s">
        <v>272</v>
      </c>
      <c r="I302" s="18" t="s">
        <v>3714</v>
      </c>
      <c r="J302" s="18" t="s">
        <v>1701</v>
      </c>
      <c r="K302" s="18" t="s">
        <v>1702</v>
      </c>
      <c r="L302" s="18" t="s">
        <v>666</v>
      </c>
      <c r="M302" s="18" t="b">
        <v>0</v>
      </c>
      <c r="N302" s="18">
        <v>152</v>
      </c>
      <c r="O302" s="18" t="s">
        <v>724</v>
      </c>
      <c r="P302" s="19" t="s">
        <v>714</v>
      </c>
    </row>
    <row r="303" spans="1:16" ht="12.75" x14ac:dyDescent="0.2">
      <c r="A303" s="18" t="s">
        <v>1727</v>
      </c>
      <c r="B303" s="18" t="s">
        <v>1728</v>
      </c>
      <c r="C303" s="18" t="s">
        <v>1729</v>
      </c>
      <c r="D303" s="18" t="s">
        <v>1689</v>
      </c>
      <c r="E303" s="18" t="s">
        <v>724</v>
      </c>
      <c r="F303" s="19" t="s">
        <v>714</v>
      </c>
      <c r="G303" s="18" t="s">
        <v>1690</v>
      </c>
      <c r="H303" s="18" t="s">
        <v>272</v>
      </c>
      <c r="I303" s="18" t="s">
        <v>3714</v>
      </c>
      <c r="J303" s="18" t="s">
        <v>1701</v>
      </c>
      <c r="K303" s="18" t="s">
        <v>1702</v>
      </c>
      <c r="L303" s="18" t="s">
        <v>666</v>
      </c>
      <c r="M303" s="18" t="b">
        <v>0</v>
      </c>
      <c r="N303" s="18">
        <v>153</v>
      </c>
      <c r="O303" s="18" t="s">
        <v>724</v>
      </c>
      <c r="P303" s="19" t="s">
        <v>714</v>
      </c>
    </row>
    <row r="304" spans="1:16" ht="12.75" x14ac:dyDescent="0.2">
      <c r="A304" s="18" t="s">
        <v>1730</v>
      </c>
      <c r="B304" s="18" t="s">
        <v>1731</v>
      </c>
      <c r="C304" s="18" t="s">
        <v>1732</v>
      </c>
      <c r="D304" s="18" t="s">
        <v>1689</v>
      </c>
      <c r="E304" s="18" t="s">
        <v>722</v>
      </c>
      <c r="F304" s="19" t="s">
        <v>714</v>
      </c>
      <c r="G304" s="18" t="s">
        <v>1690</v>
      </c>
      <c r="H304" s="18" t="s">
        <v>273</v>
      </c>
      <c r="I304" s="18" t="s">
        <v>3715</v>
      </c>
      <c r="J304" s="18" t="s">
        <v>274</v>
      </c>
      <c r="K304" s="18" t="s">
        <v>998</v>
      </c>
      <c r="L304" s="18" t="s">
        <v>8</v>
      </c>
      <c r="M304" s="18" t="b">
        <v>0</v>
      </c>
      <c r="N304" s="18">
        <v>154</v>
      </c>
      <c r="O304" s="18" t="s">
        <v>722</v>
      </c>
      <c r="P304" s="19" t="s">
        <v>714</v>
      </c>
    </row>
    <row r="305" spans="1:17" ht="12.75" x14ac:dyDescent="0.2">
      <c r="A305" s="18" t="s">
        <v>1733</v>
      </c>
      <c r="B305" s="18" t="s">
        <v>1734</v>
      </c>
      <c r="C305" s="18" t="s">
        <v>1735</v>
      </c>
      <c r="D305" s="18" t="s">
        <v>1689</v>
      </c>
      <c r="E305" s="18" t="s">
        <v>720</v>
      </c>
      <c r="F305" s="19" t="s">
        <v>714</v>
      </c>
      <c r="G305" s="18" t="s">
        <v>1690</v>
      </c>
      <c r="H305" s="18" t="s">
        <v>275</v>
      </c>
      <c r="I305" s="18" t="s">
        <v>3716</v>
      </c>
      <c r="J305" s="18" t="s">
        <v>276</v>
      </c>
      <c r="K305" s="18" t="s">
        <v>874</v>
      </c>
      <c r="L305" s="19" t="s">
        <v>875</v>
      </c>
      <c r="M305" s="18" t="b">
        <v>1</v>
      </c>
      <c r="N305" s="18">
        <v>155</v>
      </c>
      <c r="O305" s="18" t="s">
        <v>720</v>
      </c>
      <c r="P305" s="19" t="s">
        <v>714</v>
      </c>
      <c r="Q305" s="22"/>
    </row>
    <row r="306" spans="1:17" s="22" customFormat="1" ht="12.75" x14ac:dyDescent="0.2">
      <c r="A306" s="22" t="s">
        <v>1736</v>
      </c>
      <c r="B306" s="22" t="s">
        <v>1737</v>
      </c>
      <c r="C306" s="22" t="s">
        <v>1738</v>
      </c>
      <c r="D306" s="18" t="s">
        <v>1689</v>
      </c>
      <c r="E306" s="18" t="s">
        <v>720</v>
      </c>
      <c r="F306" s="19" t="s">
        <v>714</v>
      </c>
      <c r="G306" s="18" t="s">
        <v>1690</v>
      </c>
      <c r="H306" s="18" t="s">
        <v>275</v>
      </c>
      <c r="I306" s="18" t="s">
        <v>3716</v>
      </c>
      <c r="J306" s="18" t="s">
        <v>276</v>
      </c>
      <c r="K306" s="18" t="s">
        <v>874</v>
      </c>
      <c r="L306" s="19" t="s">
        <v>875</v>
      </c>
      <c r="M306" s="18" t="b">
        <v>1</v>
      </c>
      <c r="N306" s="18">
        <v>156</v>
      </c>
      <c r="O306" s="18" t="s">
        <v>720</v>
      </c>
      <c r="P306" s="19" t="s">
        <v>714</v>
      </c>
      <c r="Q306" s="18"/>
    </row>
    <row r="307" spans="1:17" ht="12.75" x14ac:dyDescent="0.2">
      <c r="A307" s="18" t="s">
        <v>1739</v>
      </c>
      <c r="B307" s="18" t="s">
        <v>1740</v>
      </c>
      <c r="C307" s="18" t="s">
        <v>1741</v>
      </c>
      <c r="D307" s="18" t="s">
        <v>1742</v>
      </c>
      <c r="E307" s="18" t="s">
        <v>671</v>
      </c>
      <c r="F307" s="19" t="s">
        <v>655</v>
      </c>
      <c r="G307" s="18" t="s">
        <v>1743</v>
      </c>
      <c r="H307" s="18" t="s">
        <v>277</v>
      </c>
      <c r="I307" s="18" t="s">
        <v>3717</v>
      </c>
      <c r="J307" s="18" t="s">
        <v>278</v>
      </c>
      <c r="K307" s="18" t="s">
        <v>881</v>
      </c>
      <c r="L307" s="18" t="s">
        <v>43</v>
      </c>
      <c r="M307" s="18" t="b">
        <v>0</v>
      </c>
      <c r="N307" s="18">
        <v>565</v>
      </c>
      <c r="O307" s="18" t="s">
        <v>671</v>
      </c>
      <c r="P307" s="19" t="s">
        <v>655</v>
      </c>
    </row>
    <row r="308" spans="1:17" ht="12.75" x14ac:dyDescent="0.2">
      <c r="A308" s="18" t="s">
        <v>1744</v>
      </c>
      <c r="B308" s="18" t="s">
        <v>280</v>
      </c>
      <c r="C308" s="18" t="s">
        <v>1745</v>
      </c>
      <c r="D308" s="18" t="s">
        <v>1742</v>
      </c>
      <c r="E308" s="18" t="s">
        <v>686</v>
      </c>
      <c r="F308" s="19" t="s">
        <v>655</v>
      </c>
      <c r="G308" s="18" t="s">
        <v>1743</v>
      </c>
      <c r="H308" s="18" t="s">
        <v>279</v>
      </c>
      <c r="I308" s="18" t="s">
        <v>3718</v>
      </c>
      <c r="J308" s="18" t="s">
        <v>280</v>
      </c>
      <c r="K308" s="18" t="s">
        <v>797</v>
      </c>
      <c r="L308" s="18" t="s">
        <v>798</v>
      </c>
      <c r="M308" s="18" t="b">
        <v>0</v>
      </c>
      <c r="N308" s="18">
        <v>566</v>
      </c>
      <c r="O308" s="18" t="s">
        <v>686</v>
      </c>
      <c r="P308" s="19" t="s">
        <v>655</v>
      </c>
    </row>
    <row r="309" spans="1:17" ht="12.75" x14ac:dyDescent="0.2">
      <c r="A309" s="18" t="s">
        <v>1746</v>
      </c>
      <c r="B309" s="18" t="s">
        <v>1747</v>
      </c>
      <c r="C309" s="18" t="s">
        <v>1748</v>
      </c>
      <c r="D309" s="18" t="s">
        <v>1742</v>
      </c>
      <c r="E309" s="18" t="s">
        <v>653</v>
      </c>
      <c r="F309" s="19" t="s">
        <v>655</v>
      </c>
      <c r="G309" s="18" t="s">
        <v>1743</v>
      </c>
      <c r="H309" s="18" t="s">
        <v>281</v>
      </c>
      <c r="I309" s="18" t="s">
        <v>3719</v>
      </c>
      <c r="J309" s="18" t="s">
        <v>282</v>
      </c>
      <c r="K309" s="18" t="s">
        <v>808</v>
      </c>
      <c r="L309" s="18" t="s">
        <v>809</v>
      </c>
      <c r="M309" s="18" t="b">
        <v>1</v>
      </c>
      <c r="N309" s="18">
        <v>567</v>
      </c>
      <c r="O309" s="18" t="s">
        <v>653</v>
      </c>
      <c r="P309" s="19" t="s">
        <v>655</v>
      </c>
      <c r="Q309" s="22"/>
    </row>
    <row r="310" spans="1:17" s="22" customFormat="1" ht="12.75" x14ac:dyDescent="0.2">
      <c r="A310" s="22" t="s">
        <v>1749</v>
      </c>
      <c r="B310" s="22" t="s">
        <v>1750</v>
      </c>
      <c r="C310" s="22" t="s">
        <v>1751</v>
      </c>
      <c r="D310" s="18" t="s">
        <v>1742</v>
      </c>
      <c r="E310" s="18" t="s">
        <v>732</v>
      </c>
      <c r="F310" s="19" t="s">
        <v>714</v>
      </c>
      <c r="G310" s="18" t="s">
        <v>1743</v>
      </c>
      <c r="H310" s="18" t="s">
        <v>1752</v>
      </c>
      <c r="I310" s="18" t="s">
        <v>3720</v>
      </c>
      <c r="J310" s="18" t="s">
        <v>1753</v>
      </c>
      <c r="K310" s="18" t="s">
        <v>824</v>
      </c>
      <c r="L310" s="18" t="s">
        <v>825</v>
      </c>
      <c r="M310" s="18" t="b">
        <v>0</v>
      </c>
      <c r="N310" s="18">
        <v>157</v>
      </c>
      <c r="O310" s="18" t="s">
        <v>732</v>
      </c>
      <c r="P310" s="19" t="s">
        <v>714</v>
      </c>
    </row>
    <row r="311" spans="1:17" s="22" customFormat="1" ht="12.75" x14ac:dyDescent="0.2">
      <c r="A311" s="22" t="s">
        <v>1754</v>
      </c>
      <c r="B311" s="22" t="s">
        <v>1755</v>
      </c>
      <c r="C311" s="22" t="s">
        <v>1756</v>
      </c>
      <c r="D311" s="18" t="s">
        <v>1742</v>
      </c>
      <c r="E311" s="18" t="s">
        <v>732</v>
      </c>
      <c r="F311" s="19" t="s">
        <v>714</v>
      </c>
      <c r="G311" s="18" t="s">
        <v>1743</v>
      </c>
      <c r="H311" s="18" t="s">
        <v>1752</v>
      </c>
      <c r="I311" s="18" t="s">
        <v>3720</v>
      </c>
      <c r="J311" s="18" t="s">
        <v>1753</v>
      </c>
      <c r="K311" s="18" t="s">
        <v>824</v>
      </c>
      <c r="L311" s="18" t="s">
        <v>825</v>
      </c>
      <c r="M311" s="18" t="b">
        <v>0</v>
      </c>
      <c r="N311" s="18">
        <v>158</v>
      </c>
      <c r="O311" s="18" t="s">
        <v>732</v>
      </c>
      <c r="P311" s="19" t="s">
        <v>714</v>
      </c>
      <c r="Q311" s="18"/>
    </row>
    <row r="312" spans="1:17" ht="12.75" x14ac:dyDescent="0.2">
      <c r="A312" s="18" t="s">
        <v>1757</v>
      </c>
      <c r="B312" s="18" t="s">
        <v>1758</v>
      </c>
      <c r="C312" s="18" t="s">
        <v>1759</v>
      </c>
      <c r="D312" s="18" t="s">
        <v>1742</v>
      </c>
      <c r="E312" s="18" t="s">
        <v>757</v>
      </c>
      <c r="F312" s="19" t="s">
        <v>739</v>
      </c>
      <c r="G312" s="18" t="s">
        <v>1743</v>
      </c>
      <c r="H312" s="18" t="s">
        <v>283</v>
      </c>
      <c r="I312" s="18" t="s">
        <v>3721</v>
      </c>
      <c r="J312" s="18" t="s">
        <v>284</v>
      </c>
      <c r="K312" s="18" t="s">
        <v>914</v>
      </c>
      <c r="L312" s="18" t="s">
        <v>717</v>
      </c>
      <c r="M312" s="18" t="b">
        <v>0</v>
      </c>
      <c r="N312" s="18">
        <v>159</v>
      </c>
      <c r="O312" s="18" t="s">
        <v>757</v>
      </c>
      <c r="P312" s="19" t="s">
        <v>739</v>
      </c>
    </row>
    <row r="313" spans="1:17" ht="12.75" x14ac:dyDescent="0.2">
      <c r="A313" s="18" t="s">
        <v>1760</v>
      </c>
      <c r="B313" s="19" t="s">
        <v>1761</v>
      </c>
      <c r="C313" s="18" t="s">
        <v>1762</v>
      </c>
      <c r="D313" s="18" t="s">
        <v>1742</v>
      </c>
      <c r="E313" s="18" t="s">
        <v>757</v>
      </c>
      <c r="F313" s="19" t="s">
        <v>739</v>
      </c>
      <c r="G313" s="18" t="s">
        <v>1743</v>
      </c>
      <c r="H313" s="18" t="s">
        <v>283</v>
      </c>
      <c r="I313" s="18" t="s">
        <v>3721</v>
      </c>
      <c r="J313" s="18" t="s">
        <v>284</v>
      </c>
      <c r="K313" s="18" t="s">
        <v>914</v>
      </c>
      <c r="L313" s="18" t="s">
        <v>717</v>
      </c>
      <c r="M313" s="18" t="b">
        <v>0</v>
      </c>
      <c r="N313" s="18">
        <v>160</v>
      </c>
      <c r="O313" s="18" t="s">
        <v>757</v>
      </c>
      <c r="P313" s="19" t="s">
        <v>739</v>
      </c>
    </row>
    <row r="314" spans="1:17" ht="12.75" x14ac:dyDescent="0.2">
      <c r="A314" s="18" t="s">
        <v>1763</v>
      </c>
      <c r="B314" s="18" t="s">
        <v>1764</v>
      </c>
      <c r="C314" s="18" t="s">
        <v>1765</v>
      </c>
      <c r="D314" s="18" t="s">
        <v>1742</v>
      </c>
      <c r="E314" s="18" t="s">
        <v>757</v>
      </c>
      <c r="F314" s="19" t="s">
        <v>739</v>
      </c>
      <c r="G314" s="18" t="s">
        <v>1743</v>
      </c>
      <c r="H314" s="18" t="s">
        <v>283</v>
      </c>
      <c r="I314" s="18" t="s">
        <v>3721</v>
      </c>
      <c r="J314" s="18" t="s">
        <v>284</v>
      </c>
      <c r="K314" s="18" t="s">
        <v>914</v>
      </c>
      <c r="L314" s="18" t="s">
        <v>717</v>
      </c>
      <c r="M314" s="18" t="b">
        <v>0</v>
      </c>
      <c r="N314" s="18">
        <v>161</v>
      </c>
      <c r="O314" s="18" t="s">
        <v>757</v>
      </c>
      <c r="P314" s="19" t="s">
        <v>739</v>
      </c>
    </row>
    <row r="315" spans="1:17" ht="12.75" x14ac:dyDescent="0.2">
      <c r="A315" s="18" t="s">
        <v>1766</v>
      </c>
      <c r="B315" s="18" t="s">
        <v>1767</v>
      </c>
      <c r="C315" s="18" t="s">
        <v>1768</v>
      </c>
      <c r="D315" s="18" t="s">
        <v>1742</v>
      </c>
      <c r="E315" s="18" t="s">
        <v>757</v>
      </c>
      <c r="F315" s="19" t="s">
        <v>739</v>
      </c>
      <c r="G315" s="18" t="s">
        <v>1743</v>
      </c>
      <c r="H315" s="18" t="s">
        <v>283</v>
      </c>
      <c r="I315" s="18" t="s">
        <v>3721</v>
      </c>
      <c r="J315" s="18" t="s">
        <v>284</v>
      </c>
      <c r="K315" s="18" t="s">
        <v>914</v>
      </c>
      <c r="L315" s="18" t="s">
        <v>717</v>
      </c>
      <c r="M315" s="18" t="b">
        <v>0</v>
      </c>
      <c r="N315" s="18">
        <v>162</v>
      </c>
      <c r="O315" s="18" t="s">
        <v>757</v>
      </c>
      <c r="P315" s="19" t="s">
        <v>739</v>
      </c>
    </row>
    <row r="316" spans="1:17" ht="12.75" x14ac:dyDescent="0.2">
      <c r="A316" s="18" t="s">
        <v>1769</v>
      </c>
      <c r="B316" s="18" t="s">
        <v>1770</v>
      </c>
      <c r="C316" s="18" t="s">
        <v>1771</v>
      </c>
      <c r="D316" s="18" t="s">
        <v>1742</v>
      </c>
      <c r="E316" s="18" t="s">
        <v>757</v>
      </c>
      <c r="F316" s="19" t="s">
        <v>739</v>
      </c>
      <c r="G316" s="18" t="s">
        <v>1743</v>
      </c>
      <c r="H316" s="18" t="s">
        <v>283</v>
      </c>
      <c r="I316" s="18" t="s">
        <v>3721</v>
      </c>
      <c r="J316" s="18" t="s">
        <v>284</v>
      </c>
      <c r="K316" s="18" t="s">
        <v>914</v>
      </c>
      <c r="L316" s="18" t="s">
        <v>717</v>
      </c>
      <c r="M316" s="18" t="b">
        <v>0</v>
      </c>
      <c r="N316" s="18">
        <v>163</v>
      </c>
      <c r="O316" s="18" t="s">
        <v>757</v>
      </c>
      <c r="P316" s="19" t="s">
        <v>739</v>
      </c>
    </row>
    <row r="317" spans="1:17" ht="12.75" x14ac:dyDescent="0.2">
      <c r="A317" s="18" t="s">
        <v>1772</v>
      </c>
      <c r="B317" s="18" t="s">
        <v>1773</v>
      </c>
      <c r="C317" s="18" t="s">
        <v>1774</v>
      </c>
      <c r="D317" s="18" t="s">
        <v>1742</v>
      </c>
      <c r="E317" s="18" t="s">
        <v>757</v>
      </c>
      <c r="F317" s="19" t="s">
        <v>739</v>
      </c>
      <c r="G317" s="18" t="s">
        <v>1743</v>
      </c>
      <c r="H317" s="18" t="s">
        <v>283</v>
      </c>
      <c r="I317" s="18" t="s">
        <v>3721</v>
      </c>
      <c r="J317" s="18" t="s">
        <v>284</v>
      </c>
      <c r="K317" s="18" t="s">
        <v>914</v>
      </c>
      <c r="L317" s="18" t="s">
        <v>717</v>
      </c>
      <c r="M317" s="18" t="b">
        <v>0</v>
      </c>
      <c r="N317" s="18">
        <v>164</v>
      </c>
      <c r="O317" s="18" t="s">
        <v>757</v>
      </c>
      <c r="P317" s="19" t="s">
        <v>739</v>
      </c>
    </row>
    <row r="318" spans="1:17" ht="12.75" x14ac:dyDescent="0.2">
      <c r="A318" s="18" t="s">
        <v>1775</v>
      </c>
      <c r="B318" s="19" t="s">
        <v>1776</v>
      </c>
      <c r="C318" s="18" t="s">
        <v>1777</v>
      </c>
      <c r="D318" s="18" t="s">
        <v>1742</v>
      </c>
      <c r="E318" s="18" t="s">
        <v>757</v>
      </c>
      <c r="F318" s="19" t="s">
        <v>739</v>
      </c>
      <c r="G318" s="18" t="s">
        <v>1743</v>
      </c>
      <c r="H318" s="18" t="s">
        <v>283</v>
      </c>
      <c r="I318" s="18" t="s">
        <v>3721</v>
      </c>
      <c r="J318" s="18" t="s">
        <v>284</v>
      </c>
      <c r="K318" s="18" t="s">
        <v>914</v>
      </c>
      <c r="L318" s="18" t="s">
        <v>717</v>
      </c>
      <c r="M318" s="18" t="b">
        <v>0</v>
      </c>
      <c r="N318" s="18">
        <v>165</v>
      </c>
      <c r="O318" s="18" t="s">
        <v>757</v>
      </c>
      <c r="P318" s="19" t="s">
        <v>739</v>
      </c>
    </row>
    <row r="319" spans="1:17" ht="12.75" x14ac:dyDescent="0.2">
      <c r="A319" s="18" t="s">
        <v>1778</v>
      </c>
      <c r="B319" s="18" t="s">
        <v>1779</v>
      </c>
      <c r="C319" s="18" t="s">
        <v>1780</v>
      </c>
      <c r="D319" s="18" t="s">
        <v>1742</v>
      </c>
      <c r="E319" s="18" t="s">
        <v>757</v>
      </c>
      <c r="F319" s="19" t="s">
        <v>739</v>
      </c>
      <c r="G319" s="18" t="s">
        <v>1743</v>
      </c>
      <c r="H319" s="18" t="s">
        <v>283</v>
      </c>
      <c r="I319" s="18" t="s">
        <v>3721</v>
      </c>
      <c r="J319" s="18" t="s">
        <v>284</v>
      </c>
      <c r="K319" s="18" t="s">
        <v>914</v>
      </c>
      <c r="L319" s="18" t="s">
        <v>717</v>
      </c>
      <c r="M319" s="18" t="b">
        <v>0</v>
      </c>
      <c r="N319" s="18">
        <v>166</v>
      </c>
      <c r="O319" s="18" t="s">
        <v>757</v>
      </c>
      <c r="P319" s="19" t="s">
        <v>739</v>
      </c>
    </row>
    <row r="320" spans="1:17" ht="12.75" x14ac:dyDescent="0.2">
      <c r="A320" s="18" t="s">
        <v>1781</v>
      </c>
      <c r="B320" s="18" t="s">
        <v>1782</v>
      </c>
      <c r="C320" s="18" t="s">
        <v>1783</v>
      </c>
      <c r="D320" s="18" t="s">
        <v>1742</v>
      </c>
      <c r="E320" s="18" t="s">
        <v>757</v>
      </c>
      <c r="F320" s="19" t="s">
        <v>739</v>
      </c>
      <c r="G320" s="18" t="s">
        <v>1743</v>
      </c>
      <c r="H320" s="18" t="s">
        <v>283</v>
      </c>
      <c r="I320" s="18" t="s">
        <v>3721</v>
      </c>
      <c r="J320" s="18" t="s">
        <v>284</v>
      </c>
      <c r="K320" s="18" t="s">
        <v>914</v>
      </c>
      <c r="L320" s="18" t="s">
        <v>717</v>
      </c>
      <c r="M320" s="18" t="b">
        <v>0</v>
      </c>
      <c r="N320" s="18">
        <v>167</v>
      </c>
      <c r="O320" s="18" t="s">
        <v>757</v>
      </c>
      <c r="P320" s="19" t="s">
        <v>739</v>
      </c>
    </row>
    <row r="321" spans="1:17" ht="12.75" x14ac:dyDescent="0.2">
      <c r="A321" s="18" t="s">
        <v>1784</v>
      </c>
      <c r="B321" s="18" t="s">
        <v>1785</v>
      </c>
      <c r="C321" s="18" t="s">
        <v>1786</v>
      </c>
      <c r="D321" s="18" t="s">
        <v>1742</v>
      </c>
      <c r="E321" s="18" t="s">
        <v>757</v>
      </c>
      <c r="F321" s="19" t="s">
        <v>739</v>
      </c>
      <c r="G321" s="18" t="s">
        <v>1743</v>
      </c>
      <c r="H321" s="18" t="s">
        <v>283</v>
      </c>
      <c r="I321" s="18" t="s">
        <v>3721</v>
      </c>
      <c r="J321" s="18" t="s">
        <v>284</v>
      </c>
      <c r="K321" s="18" t="s">
        <v>914</v>
      </c>
      <c r="L321" s="18" t="s">
        <v>717</v>
      </c>
      <c r="M321" s="18" t="b">
        <v>0</v>
      </c>
      <c r="N321" s="18">
        <v>168</v>
      </c>
      <c r="O321" s="18" t="s">
        <v>757</v>
      </c>
      <c r="P321" s="19" t="s">
        <v>739</v>
      </c>
    </row>
    <row r="322" spans="1:17" ht="12.75" x14ac:dyDescent="0.2">
      <c r="A322" s="18" t="s">
        <v>1787</v>
      </c>
      <c r="B322" s="18" t="s">
        <v>1788</v>
      </c>
      <c r="C322" s="18" t="s">
        <v>1789</v>
      </c>
      <c r="D322" s="18" t="s">
        <v>1742</v>
      </c>
      <c r="E322" s="18" t="s">
        <v>757</v>
      </c>
      <c r="F322" s="19" t="s">
        <v>739</v>
      </c>
      <c r="G322" s="18" t="s">
        <v>1743</v>
      </c>
      <c r="H322" s="18" t="s">
        <v>283</v>
      </c>
      <c r="I322" s="18" t="s">
        <v>3721</v>
      </c>
      <c r="J322" s="18" t="s">
        <v>284</v>
      </c>
      <c r="K322" s="18" t="s">
        <v>914</v>
      </c>
      <c r="L322" s="18" t="s">
        <v>717</v>
      </c>
      <c r="M322" s="18" t="b">
        <v>0</v>
      </c>
      <c r="N322" s="18">
        <v>169</v>
      </c>
      <c r="O322" s="18" t="s">
        <v>757</v>
      </c>
      <c r="P322" s="19" t="s">
        <v>739</v>
      </c>
    </row>
    <row r="323" spans="1:17" ht="12.75" x14ac:dyDescent="0.2">
      <c r="A323" s="18" t="s">
        <v>1790</v>
      </c>
      <c r="B323" s="18" t="s">
        <v>1791</v>
      </c>
      <c r="C323" s="18" t="s">
        <v>1792</v>
      </c>
      <c r="D323" s="18" t="s">
        <v>1742</v>
      </c>
      <c r="E323" s="18" t="s">
        <v>757</v>
      </c>
      <c r="F323" s="19" t="s">
        <v>739</v>
      </c>
      <c r="G323" s="18" t="s">
        <v>1743</v>
      </c>
      <c r="H323" s="18" t="s">
        <v>283</v>
      </c>
      <c r="I323" s="18" t="s">
        <v>3721</v>
      </c>
      <c r="J323" s="18" t="s">
        <v>284</v>
      </c>
      <c r="K323" s="18" t="s">
        <v>914</v>
      </c>
      <c r="L323" s="18" t="s">
        <v>717</v>
      </c>
      <c r="M323" s="18" t="b">
        <v>0</v>
      </c>
      <c r="N323" s="18">
        <v>170</v>
      </c>
      <c r="O323" s="18" t="s">
        <v>757</v>
      </c>
      <c r="P323" s="19" t="s">
        <v>739</v>
      </c>
      <c r="Q323" s="22"/>
    </row>
    <row r="324" spans="1:17" s="22" customFormat="1" ht="12.75" x14ac:dyDescent="0.2">
      <c r="A324" s="22" t="s">
        <v>1793</v>
      </c>
      <c r="B324" s="22" t="s">
        <v>1794</v>
      </c>
      <c r="C324" s="22" t="s">
        <v>1795</v>
      </c>
      <c r="D324" s="18" t="s">
        <v>1742</v>
      </c>
      <c r="E324" s="18" t="s">
        <v>757</v>
      </c>
      <c r="F324" s="19" t="s">
        <v>739</v>
      </c>
      <c r="G324" s="18" t="s">
        <v>1743</v>
      </c>
      <c r="H324" s="18" t="s">
        <v>283</v>
      </c>
      <c r="I324" s="18" t="s">
        <v>3721</v>
      </c>
      <c r="J324" s="18" t="s">
        <v>284</v>
      </c>
      <c r="K324" s="18" t="s">
        <v>914</v>
      </c>
      <c r="L324" s="18" t="s">
        <v>717</v>
      </c>
      <c r="M324" s="18" t="b">
        <v>0</v>
      </c>
      <c r="N324" s="18">
        <v>171</v>
      </c>
      <c r="O324" s="18" t="s">
        <v>757</v>
      </c>
      <c r="P324" s="19" t="s">
        <v>739</v>
      </c>
    </row>
    <row r="325" spans="1:17" s="22" customFormat="1" ht="12.75" x14ac:dyDescent="0.2">
      <c r="A325" s="22" t="s">
        <v>1796</v>
      </c>
      <c r="B325" s="22" t="s">
        <v>1797</v>
      </c>
      <c r="C325" s="22" t="s">
        <v>1798</v>
      </c>
      <c r="D325" s="18" t="s">
        <v>1742</v>
      </c>
      <c r="E325" s="18" t="s">
        <v>757</v>
      </c>
      <c r="F325" s="19" t="s">
        <v>739</v>
      </c>
      <c r="G325" s="18" t="s">
        <v>1743</v>
      </c>
      <c r="H325" s="18" t="s">
        <v>283</v>
      </c>
      <c r="I325" s="18" t="s">
        <v>3721</v>
      </c>
      <c r="J325" s="18" t="s">
        <v>284</v>
      </c>
      <c r="K325" s="18" t="s">
        <v>914</v>
      </c>
      <c r="L325" s="18" t="s">
        <v>717</v>
      </c>
      <c r="M325" s="18" t="b">
        <v>0</v>
      </c>
      <c r="N325" s="18">
        <v>172</v>
      </c>
      <c r="O325" s="18" t="s">
        <v>757</v>
      </c>
      <c r="P325" s="19" t="s">
        <v>739</v>
      </c>
      <c r="Q325" s="18"/>
    </row>
    <row r="326" spans="1:17" ht="12.75" x14ac:dyDescent="0.2">
      <c r="A326" s="18" t="s">
        <v>1799</v>
      </c>
      <c r="B326" s="18" t="s">
        <v>286</v>
      </c>
      <c r="C326" s="18" t="s">
        <v>1800</v>
      </c>
      <c r="D326" s="18" t="s">
        <v>1801</v>
      </c>
      <c r="E326" s="18" t="s">
        <v>686</v>
      </c>
      <c r="F326" s="19" t="s">
        <v>655</v>
      </c>
      <c r="G326" s="18" t="s">
        <v>1802</v>
      </c>
      <c r="H326" s="18" t="s">
        <v>285</v>
      </c>
      <c r="I326" s="18" t="s">
        <v>3722</v>
      </c>
      <c r="J326" s="18" t="s">
        <v>286</v>
      </c>
      <c r="K326" s="18" t="s">
        <v>797</v>
      </c>
      <c r="L326" s="18" t="s">
        <v>798</v>
      </c>
      <c r="M326" s="18" t="b">
        <v>0</v>
      </c>
      <c r="N326" s="18">
        <v>568</v>
      </c>
      <c r="O326" s="18" t="s">
        <v>686</v>
      </c>
      <c r="P326" s="19" t="s">
        <v>655</v>
      </c>
    </row>
    <row r="327" spans="1:17" ht="12.75" x14ac:dyDescent="0.2">
      <c r="A327" s="18" t="s">
        <v>1803</v>
      </c>
      <c r="B327" s="18" t="s">
        <v>1804</v>
      </c>
      <c r="C327" s="18" t="s">
        <v>1805</v>
      </c>
      <c r="D327" s="18" t="s">
        <v>1801</v>
      </c>
      <c r="E327" s="18" t="s">
        <v>653</v>
      </c>
      <c r="F327" s="19" t="s">
        <v>655</v>
      </c>
      <c r="G327" s="18" t="s">
        <v>1802</v>
      </c>
      <c r="H327" s="18" t="s">
        <v>287</v>
      </c>
      <c r="I327" s="18" t="s">
        <v>3723</v>
      </c>
      <c r="J327" s="18" t="s">
        <v>288</v>
      </c>
      <c r="K327" s="18" t="s">
        <v>808</v>
      </c>
      <c r="L327" s="18" t="s">
        <v>809</v>
      </c>
      <c r="M327" s="18" t="b">
        <v>1</v>
      </c>
      <c r="N327" s="18">
        <v>569</v>
      </c>
      <c r="O327" s="18" t="s">
        <v>653</v>
      </c>
      <c r="P327" s="19" t="s">
        <v>655</v>
      </c>
    </row>
    <row r="328" spans="1:17" ht="12.75" x14ac:dyDescent="0.2">
      <c r="A328" s="18" t="s">
        <v>1806</v>
      </c>
      <c r="B328" s="18" t="s">
        <v>1801</v>
      </c>
      <c r="C328" s="18" t="s">
        <v>1807</v>
      </c>
      <c r="D328" s="18" t="s">
        <v>1801</v>
      </c>
      <c r="E328" s="18" t="s">
        <v>695</v>
      </c>
      <c r="F328" s="19" t="s">
        <v>696</v>
      </c>
      <c r="G328" s="18" t="s">
        <v>1802</v>
      </c>
      <c r="H328" s="18" t="s">
        <v>1808</v>
      </c>
      <c r="I328" s="18" t="s">
        <v>3724</v>
      </c>
      <c r="J328" s="18" t="s">
        <v>1809</v>
      </c>
      <c r="K328" s="18" t="s">
        <v>1697</v>
      </c>
      <c r="L328" s="18" t="s">
        <v>875</v>
      </c>
      <c r="M328" s="18" t="b">
        <v>1</v>
      </c>
      <c r="N328" s="18">
        <v>570</v>
      </c>
      <c r="O328" s="18" t="s">
        <v>695</v>
      </c>
      <c r="P328" s="19" t="s">
        <v>696</v>
      </c>
    </row>
    <row r="329" spans="1:17" ht="12.75" x14ac:dyDescent="0.2">
      <c r="A329" s="18" t="s">
        <v>1810</v>
      </c>
      <c r="B329" s="18" t="s">
        <v>1811</v>
      </c>
      <c r="C329" s="18" t="s">
        <v>1812</v>
      </c>
      <c r="D329" s="18" t="s">
        <v>1801</v>
      </c>
      <c r="E329" s="18" t="s">
        <v>724</v>
      </c>
      <c r="F329" s="19" t="s">
        <v>714</v>
      </c>
      <c r="G329" s="18" t="s">
        <v>1802</v>
      </c>
      <c r="H329" s="18" t="s">
        <v>289</v>
      </c>
      <c r="I329" s="18" t="s">
        <v>3725</v>
      </c>
      <c r="J329" s="18" t="s">
        <v>1813</v>
      </c>
      <c r="K329" s="18" t="s">
        <v>1814</v>
      </c>
      <c r="L329" s="18" t="s">
        <v>666</v>
      </c>
      <c r="M329" s="18" t="b">
        <v>0</v>
      </c>
      <c r="N329" s="18">
        <v>173</v>
      </c>
      <c r="O329" s="18" t="s">
        <v>724</v>
      </c>
      <c r="P329" s="19" t="s">
        <v>714</v>
      </c>
    </row>
    <row r="330" spans="1:17" ht="12.75" x14ac:dyDescent="0.2">
      <c r="A330" s="18" t="s">
        <v>1815</v>
      </c>
      <c r="B330" s="18" t="s">
        <v>1816</v>
      </c>
      <c r="C330" s="18" t="s">
        <v>1817</v>
      </c>
      <c r="D330" s="18" t="s">
        <v>1801</v>
      </c>
      <c r="E330" s="18" t="s">
        <v>724</v>
      </c>
      <c r="F330" s="19" t="s">
        <v>714</v>
      </c>
      <c r="G330" s="18" t="s">
        <v>1802</v>
      </c>
      <c r="H330" s="18" t="s">
        <v>289</v>
      </c>
      <c r="I330" s="18" t="s">
        <v>3725</v>
      </c>
      <c r="J330" s="18" t="s">
        <v>1813</v>
      </c>
      <c r="K330" s="18" t="s">
        <v>1814</v>
      </c>
      <c r="L330" s="18" t="s">
        <v>666</v>
      </c>
      <c r="M330" s="18" t="b">
        <v>0</v>
      </c>
      <c r="N330" s="18">
        <v>174</v>
      </c>
      <c r="O330" s="18" t="s">
        <v>724</v>
      </c>
      <c r="P330" s="19" t="s">
        <v>714</v>
      </c>
    </row>
    <row r="331" spans="1:17" ht="12.75" x14ac:dyDescent="0.2">
      <c r="A331" s="18" t="s">
        <v>1818</v>
      </c>
      <c r="B331" s="19" t="s">
        <v>1819</v>
      </c>
      <c r="C331" s="18" t="s">
        <v>1820</v>
      </c>
      <c r="D331" s="18" t="s">
        <v>1801</v>
      </c>
      <c r="E331" s="18" t="s">
        <v>724</v>
      </c>
      <c r="F331" s="19" t="s">
        <v>714</v>
      </c>
      <c r="G331" s="18" t="s">
        <v>1802</v>
      </c>
      <c r="H331" s="18" t="s">
        <v>289</v>
      </c>
      <c r="I331" s="18" t="s">
        <v>3725</v>
      </c>
      <c r="J331" s="18" t="s">
        <v>1813</v>
      </c>
      <c r="K331" s="18" t="s">
        <v>1814</v>
      </c>
      <c r="L331" s="18" t="s">
        <v>666</v>
      </c>
      <c r="M331" s="18" t="b">
        <v>0</v>
      </c>
      <c r="N331" s="18">
        <v>175</v>
      </c>
      <c r="O331" s="18" t="s">
        <v>724</v>
      </c>
      <c r="P331" s="19" t="s">
        <v>714</v>
      </c>
    </row>
    <row r="332" spans="1:17" ht="12.75" x14ac:dyDescent="0.2">
      <c r="A332" s="18" t="s">
        <v>1821</v>
      </c>
      <c r="B332" s="18" t="s">
        <v>1822</v>
      </c>
      <c r="C332" s="18" t="s">
        <v>1823</v>
      </c>
      <c r="D332" s="18" t="s">
        <v>1801</v>
      </c>
      <c r="E332" s="18" t="s">
        <v>724</v>
      </c>
      <c r="F332" s="19" t="s">
        <v>714</v>
      </c>
      <c r="G332" s="18" t="s">
        <v>1802</v>
      </c>
      <c r="H332" s="18" t="s">
        <v>289</v>
      </c>
      <c r="I332" s="18" t="s">
        <v>3725</v>
      </c>
      <c r="J332" s="18" t="s">
        <v>1813</v>
      </c>
      <c r="K332" s="18" t="s">
        <v>1814</v>
      </c>
      <c r="L332" s="18" t="s">
        <v>666</v>
      </c>
      <c r="M332" s="18" t="b">
        <v>0</v>
      </c>
      <c r="N332" s="18">
        <v>176</v>
      </c>
      <c r="O332" s="18" t="s">
        <v>724</v>
      </c>
      <c r="P332" s="19" t="s">
        <v>714</v>
      </c>
    </row>
    <row r="333" spans="1:17" ht="12.75" x14ac:dyDescent="0.2">
      <c r="A333" s="18" t="s">
        <v>1824</v>
      </c>
      <c r="B333" s="18" t="s">
        <v>1825</v>
      </c>
      <c r="C333" s="18" t="s">
        <v>1826</v>
      </c>
      <c r="D333" s="18" t="s">
        <v>1801</v>
      </c>
      <c r="E333" s="18" t="s">
        <v>724</v>
      </c>
      <c r="F333" s="19" t="s">
        <v>714</v>
      </c>
      <c r="G333" s="18" t="s">
        <v>1802</v>
      </c>
      <c r="H333" s="18" t="s">
        <v>289</v>
      </c>
      <c r="I333" s="18" t="s">
        <v>3725</v>
      </c>
      <c r="J333" s="18" t="s">
        <v>1813</v>
      </c>
      <c r="K333" s="18" t="s">
        <v>1814</v>
      </c>
      <c r="L333" s="18" t="s">
        <v>666</v>
      </c>
      <c r="M333" s="18" t="b">
        <v>0</v>
      </c>
      <c r="N333" s="18">
        <v>177</v>
      </c>
      <c r="O333" s="18" t="s">
        <v>724</v>
      </c>
      <c r="P333" s="19" t="s">
        <v>714</v>
      </c>
    </row>
    <row r="334" spans="1:17" ht="12.75" x14ac:dyDescent="0.2">
      <c r="A334" s="18" t="s">
        <v>1827</v>
      </c>
      <c r="B334" s="18" t="s">
        <v>1828</v>
      </c>
      <c r="C334" s="18" t="s">
        <v>1829</v>
      </c>
      <c r="D334" s="18" t="s">
        <v>1801</v>
      </c>
      <c r="E334" s="18" t="s">
        <v>724</v>
      </c>
      <c r="F334" s="19" t="s">
        <v>714</v>
      </c>
      <c r="G334" s="18" t="s">
        <v>1802</v>
      </c>
      <c r="H334" s="18" t="s">
        <v>289</v>
      </c>
      <c r="I334" s="18" t="s">
        <v>3725</v>
      </c>
      <c r="J334" s="18" t="s">
        <v>1813</v>
      </c>
      <c r="K334" s="18" t="s">
        <v>1814</v>
      </c>
      <c r="L334" s="18" t="s">
        <v>666</v>
      </c>
      <c r="M334" s="18" t="b">
        <v>0</v>
      </c>
      <c r="N334" s="18">
        <v>178</v>
      </c>
      <c r="O334" s="18" t="s">
        <v>724</v>
      </c>
      <c r="P334" s="19" t="s">
        <v>714</v>
      </c>
    </row>
    <row r="335" spans="1:17" ht="12.75" x14ac:dyDescent="0.2">
      <c r="A335" s="18" t="s">
        <v>1830</v>
      </c>
      <c r="B335" s="18" t="s">
        <v>1831</v>
      </c>
      <c r="C335" s="18" t="s">
        <v>1820</v>
      </c>
      <c r="D335" s="18" t="s">
        <v>1801</v>
      </c>
      <c r="E335" s="18" t="s">
        <v>724</v>
      </c>
      <c r="F335" s="19" t="s">
        <v>714</v>
      </c>
      <c r="G335" s="18" t="s">
        <v>1802</v>
      </c>
      <c r="H335" s="18" t="s">
        <v>289</v>
      </c>
      <c r="I335" s="18" t="s">
        <v>3725</v>
      </c>
      <c r="J335" s="18" t="s">
        <v>1813</v>
      </c>
      <c r="K335" s="18" t="s">
        <v>1814</v>
      </c>
      <c r="L335" s="18" t="s">
        <v>666</v>
      </c>
      <c r="M335" s="18" t="b">
        <v>0</v>
      </c>
      <c r="N335" s="18">
        <v>179</v>
      </c>
      <c r="O335" s="18" t="s">
        <v>724</v>
      </c>
      <c r="P335" s="19" t="s">
        <v>714</v>
      </c>
    </row>
    <row r="336" spans="1:17" ht="12.75" x14ac:dyDescent="0.2">
      <c r="A336" s="18" t="s">
        <v>1832</v>
      </c>
      <c r="B336" s="18" t="s">
        <v>1833</v>
      </c>
      <c r="C336" s="18" t="s">
        <v>1833</v>
      </c>
      <c r="D336" s="18" t="s">
        <v>1801</v>
      </c>
      <c r="E336" s="18" t="s">
        <v>724</v>
      </c>
      <c r="F336" s="19" t="s">
        <v>714</v>
      </c>
      <c r="G336" s="18" t="s">
        <v>1802</v>
      </c>
      <c r="H336" s="18" t="s">
        <v>289</v>
      </c>
      <c r="I336" s="18" t="s">
        <v>3725</v>
      </c>
      <c r="J336" s="18" t="s">
        <v>1813</v>
      </c>
      <c r="K336" s="18" t="s">
        <v>1814</v>
      </c>
      <c r="L336" s="18" t="s">
        <v>666</v>
      </c>
      <c r="M336" s="18" t="b">
        <v>0</v>
      </c>
      <c r="N336" s="18">
        <v>180</v>
      </c>
      <c r="O336" s="18" t="s">
        <v>724</v>
      </c>
      <c r="P336" s="19" t="s">
        <v>714</v>
      </c>
      <c r="Q336" s="22"/>
    </row>
    <row r="337" spans="1:17" s="22" customFormat="1" ht="12.75" x14ac:dyDescent="0.2">
      <c r="A337" s="22" t="s">
        <v>1834</v>
      </c>
      <c r="B337" s="22" t="s">
        <v>1835</v>
      </c>
      <c r="C337" s="22" t="s">
        <v>1836</v>
      </c>
      <c r="D337" s="18" t="s">
        <v>1801</v>
      </c>
      <c r="E337" s="18" t="s">
        <v>724</v>
      </c>
      <c r="F337" s="19" t="s">
        <v>714</v>
      </c>
      <c r="G337" s="18" t="s">
        <v>1802</v>
      </c>
      <c r="H337" s="18" t="s">
        <v>289</v>
      </c>
      <c r="I337" s="18" t="s">
        <v>3725</v>
      </c>
      <c r="J337" s="18" t="s">
        <v>1813</v>
      </c>
      <c r="K337" s="18" t="s">
        <v>1814</v>
      </c>
      <c r="L337" s="18" t="s">
        <v>666</v>
      </c>
      <c r="M337" s="18" t="b">
        <v>0</v>
      </c>
      <c r="N337" s="18">
        <v>181</v>
      </c>
      <c r="O337" s="18" t="s">
        <v>724</v>
      </c>
      <c r="P337" s="19" t="s">
        <v>714</v>
      </c>
      <c r="Q337" s="18"/>
    </row>
    <row r="338" spans="1:17" ht="12.75" x14ac:dyDescent="0.2">
      <c r="A338" s="18" t="s">
        <v>1837</v>
      </c>
      <c r="B338" s="18" t="s">
        <v>1804</v>
      </c>
      <c r="C338" s="18" t="s">
        <v>1804</v>
      </c>
      <c r="D338" s="18" t="s">
        <v>1801</v>
      </c>
      <c r="E338" s="18" t="s">
        <v>720</v>
      </c>
      <c r="F338" s="19" t="s">
        <v>714</v>
      </c>
      <c r="G338" s="18" t="s">
        <v>1802</v>
      </c>
      <c r="H338" s="18" t="s">
        <v>1838</v>
      </c>
      <c r="I338" s="18" t="s">
        <v>3726</v>
      </c>
      <c r="J338" s="18" t="s">
        <v>1804</v>
      </c>
      <c r="K338" s="18" t="s">
        <v>874</v>
      </c>
      <c r="L338" s="19" t="s">
        <v>875</v>
      </c>
      <c r="M338" s="18" t="b">
        <v>1</v>
      </c>
      <c r="N338" s="18">
        <v>182</v>
      </c>
      <c r="O338" s="18" t="s">
        <v>720</v>
      </c>
      <c r="P338" s="19" t="s">
        <v>714</v>
      </c>
    </row>
    <row r="339" spans="1:17" ht="12.75" x14ac:dyDescent="0.2">
      <c r="A339" s="18" t="s">
        <v>1839</v>
      </c>
      <c r="B339" s="18" t="s">
        <v>1840</v>
      </c>
      <c r="C339" s="18" t="s">
        <v>1841</v>
      </c>
      <c r="D339" s="18" t="s">
        <v>1842</v>
      </c>
      <c r="E339" s="18" t="s">
        <v>663</v>
      </c>
      <c r="F339" s="19" t="s">
        <v>655</v>
      </c>
      <c r="G339" s="18" t="s">
        <v>1843</v>
      </c>
      <c r="H339" s="18" t="s">
        <v>290</v>
      </c>
      <c r="I339" s="18" t="s">
        <v>3727</v>
      </c>
      <c r="J339" s="18" t="s">
        <v>1844</v>
      </c>
      <c r="K339" s="18" t="s">
        <v>1267</v>
      </c>
      <c r="L339" s="18" t="s">
        <v>666</v>
      </c>
      <c r="M339" s="18" t="b">
        <v>0</v>
      </c>
      <c r="N339" s="18">
        <v>571</v>
      </c>
      <c r="O339" s="18" t="s">
        <v>663</v>
      </c>
      <c r="P339" s="19" t="s">
        <v>655</v>
      </c>
    </row>
    <row r="340" spans="1:17" ht="12.75" x14ac:dyDescent="0.2">
      <c r="A340" s="18" t="s">
        <v>1845</v>
      </c>
      <c r="B340" s="18" t="s">
        <v>1846</v>
      </c>
      <c r="C340" s="18" t="s">
        <v>1847</v>
      </c>
      <c r="D340" s="18" t="s">
        <v>1842</v>
      </c>
      <c r="E340" s="18" t="s">
        <v>663</v>
      </c>
      <c r="F340" s="19" t="s">
        <v>655</v>
      </c>
      <c r="G340" s="18" t="s">
        <v>1843</v>
      </c>
      <c r="H340" s="18" t="s">
        <v>290</v>
      </c>
      <c r="I340" s="18" t="s">
        <v>3727</v>
      </c>
      <c r="J340" s="18" t="s">
        <v>1844</v>
      </c>
      <c r="K340" s="18" t="s">
        <v>1267</v>
      </c>
      <c r="L340" s="18" t="s">
        <v>666</v>
      </c>
      <c r="M340" s="18" t="b">
        <v>0</v>
      </c>
      <c r="N340" s="18">
        <v>572</v>
      </c>
      <c r="O340" s="18" t="s">
        <v>663</v>
      </c>
      <c r="P340" s="19" t="s">
        <v>655</v>
      </c>
    </row>
    <row r="341" spans="1:17" ht="12.75" x14ac:dyDescent="0.2">
      <c r="A341" s="23" t="s">
        <v>1848</v>
      </c>
      <c r="B341" s="18" t="s">
        <v>1517</v>
      </c>
      <c r="C341" s="18" t="s">
        <v>1849</v>
      </c>
      <c r="D341" s="18" t="s">
        <v>1842</v>
      </c>
      <c r="E341" s="18" t="s">
        <v>663</v>
      </c>
      <c r="F341" s="19" t="s">
        <v>655</v>
      </c>
      <c r="G341" s="18" t="s">
        <v>1843</v>
      </c>
      <c r="H341" s="18" t="s">
        <v>290</v>
      </c>
      <c r="I341" s="18" t="s">
        <v>3727</v>
      </c>
      <c r="J341" s="18" t="s">
        <v>1844</v>
      </c>
      <c r="K341" s="18" t="s">
        <v>1267</v>
      </c>
      <c r="L341" s="18" t="s">
        <v>666</v>
      </c>
      <c r="M341" s="18" t="b">
        <v>0</v>
      </c>
      <c r="N341" s="18">
        <v>573</v>
      </c>
      <c r="O341" s="18" t="s">
        <v>663</v>
      </c>
      <c r="P341" s="19" t="s">
        <v>655</v>
      </c>
    </row>
    <row r="342" spans="1:17" ht="12.75" x14ac:dyDescent="0.2">
      <c r="A342" s="18" t="s">
        <v>1850</v>
      </c>
      <c r="B342" s="18" t="s">
        <v>292</v>
      </c>
      <c r="C342" s="18" t="s">
        <v>1851</v>
      </c>
      <c r="D342" s="18" t="s">
        <v>1842</v>
      </c>
      <c r="E342" s="18" t="s">
        <v>686</v>
      </c>
      <c r="F342" s="19" t="s">
        <v>655</v>
      </c>
      <c r="G342" s="18" t="s">
        <v>1843</v>
      </c>
      <c r="H342" s="18" t="s">
        <v>291</v>
      </c>
      <c r="I342" s="18" t="s">
        <v>3728</v>
      </c>
      <c r="J342" s="18" t="s">
        <v>292</v>
      </c>
      <c r="K342" s="18" t="s">
        <v>797</v>
      </c>
      <c r="L342" s="18" t="s">
        <v>798</v>
      </c>
      <c r="M342" s="18" t="b">
        <v>0</v>
      </c>
      <c r="N342" s="18">
        <v>574</v>
      </c>
      <c r="O342" s="18" t="s">
        <v>686</v>
      </c>
      <c r="P342" s="19" t="s">
        <v>655</v>
      </c>
    </row>
    <row r="343" spans="1:17" ht="12.75" x14ac:dyDescent="0.2">
      <c r="A343" s="18" t="s">
        <v>1852</v>
      </c>
      <c r="B343" s="18" t="s">
        <v>1853</v>
      </c>
      <c r="C343" s="18" t="s">
        <v>1853</v>
      </c>
      <c r="D343" s="18" t="s">
        <v>1842</v>
      </c>
      <c r="E343" s="18" t="s">
        <v>660</v>
      </c>
      <c r="F343" s="19" t="s">
        <v>655</v>
      </c>
      <c r="G343" s="18" t="s">
        <v>1843</v>
      </c>
      <c r="H343" s="18" t="s">
        <v>293</v>
      </c>
      <c r="I343" s="18" t="s">
        <v>3729</v>
      </c>
      <c r="J343" s="18" t="s">
        <v>294</v>
      </c>
      <c r="K343" s="18" t="s">
        <v>801</v>
      </c>
      <c r="L343" s="18" t="s">
        <v>8</v>
      </c>
      <c r="M343" s="18" t="b">
        <v>0</v>
      </c>
      <c r="N343" s="18">
        <v>575</v>
      </c>
      <c r="O343" s="18" t="s">
        <v>660</v>
      </c>
      <c r="P343" s="19" t="s">
        <v>655</v>
      </c>
    </row>
    <row r="344" spans="1:17" ht="12.75" x14ac:dyDescent="0.2">
      <c r="A344" s="18" t="s">
        <v>1854</v>
      </c>
      <c r="B344" s="18" t="s">
        <v>1855</v>
      </c>
      <c r="C344" s="18" t="s">
        <v>1856</v>
      </c>
      <c r="D344" s="18" t="s">
        <v>1842</v>
      </c>
      <c r="E344" s="18" t="s">
        <v>653</v>
      </c>
      <c r="F344" s="19" t="s">
        <v>655</v>
      </c>
      <c r="G344" s="18" t="s">
        <v>1843</v>
      </c>
      <c r="H344" s="18" t="s">
        <v>295</v>
      </c>
      <c r="I344" s="18" t="s">
        <v>3730</v>
      </c>
      <c r="J344" s="18" t="s">
        <v>296</v>
      </c>
      <c r="K344" s="18" t="s">
        <v>808</v>
      </c>
      <c r="L344" s="18" t="s">
        <v>809</v>
      </c>
      <c r="M344" s="18" t="b">
        <v>1</v>
      </c>
      <c r="N344" s="18">
        <v>576</v>
      </c>
      <c r="O344" s="18" t="s">
        <v>653</v>
      </c>
      <c r="P344" s="19" t="s">
        <v>655</v>
      </c>
    </row>
    <row r="345" spans="1:17" ht="12.75" x14ac:dyDescent="0.2">
      <c r="A345" s="18" t="s">
        <v>1857</v>
      </c>
      <c r="B345" s="18" t="s">
        <v>1858</v>
      </c>
      <c r="C345" s="18" t="s">
        <v>1859</v>
      </c>
      <c r="D345" s="18" t="s">
        <v>1842</v>
      </c>
      <c r="E345" s="18" t="s">
        <v>684</v>
      </c>
      <c r="F345" s="19" t="s">
        <v>655</v>
      </c>
      <c r="G345" s="18" t="s">
        <v>1843</v>
      </c>
      <c r="H345" s="18" t="s">
        <v>297</v>
      </c>
      <c r="I345" s="18" t="s">
        <v>3731</v>
      </c>
      <c r="J345" s="18" t="s">
        <v>298</v>
      </c>
      <c r="K345" s="18" t="s">
        <v>813</v>
      </c>
      <c r="L345" s="18" t="s">
        <v>14</v>
      </c>
      <c r="M345" s="18" t="b">
        <v>0</v>
      </c>
      <c r="N345" s="18">
        <v>577</v>
      </c>
      <c r="O345" s="18" t="s">
        <v>684</v>
      </c>
      <c r="P345" s="19" t="s">
        <v>655</v>
      </c>
    </row>
    <row r="346" spans="1:17" ht="12.75" x14ac:dyDescent="0.2">
      <c r="A346" s="23" t="s">
        <v>1860</v>
      </c>
      <c r="B346" s="18" t="s">
        <v>1861</v>
      </c>
      <c r="C346" s="18" t="s">
        <v>1862</v>
      </c>
      <c r="D346" s="18" t="s">
        <v>1842</v>
      </c>
      <c r="E346" s="18" t="s">
        <v>684</v>
      </c>
      <c r="F346" s="19" t="s">
        <v>655</v>
      </c>
      <c r="G346" s="18" t="s">
        <v>1843</v>
      </c>
      <c r="H346" s="18" t="s">
        <v>297</v>
      </c>
      <c r="I346" s="18" t="s">
        <v>3731</v>
      </c>
      <c r="J346" s="18" t="s">
        <v>298</v>
      </c>
      <c r="K346" s="18" t="s">
        <v>813</v>
      </c>
      <c r="L346" s="18" t="s">
        <v>14</v>
      </c>
      <c r="M346" s="18" t="b">
        <v>0</v>
      </c>
      <c r="N346" s="18">
        <v>578</v>
      </c>
      <c r="O346" s="18" t="s">
        <v>684</v>
      </c>
      <c r="P346" s="19" t="s">
        <v>655</v>
      </c>
    </row>
    <row r="347" spans="1:17" ht="12.75" x14ac:dyDescent="0.2">
      <c r="A347" s="18" t="s">
        <v>1863</v>
      </c>
      <c r="B347" s="18" t="s">
        <v>300</v>
      </c>
      <c r="C347" s="18" t="s">
        <v>1864</v>
      </c>
      <c r="D347" s="18" t="s">
        <v>1842</v>
      </c>
      <c r="E347" s="18" t="s">
        <v>682</v>
      </c>
      <c r="F347" s="19" t="s">
        <v>655</v>
      </c>
      <c r="G347" s="18" t="s">
        <v>1843</v>
      </c>
      <c r="H347" s="18" t="s">
        <v>299</v>
      </c>
      <c r="I347" s="18" t="s">
        <v>3732</v>
      </c>
      <c r="J347" s="18" t="s">
        <v>300</v>
      </c>
      <c r="K347" s="18" t="s">
        <v>819</v>
      </c>
      <c r="L347" s="18" t="s">
        <v>820</v>
      </c>
      <c r="M347" s="18" t="b">
        <v>0</v>
      </c>
      <c r="N347" s="18">
        <v>579</v>
      </c>
      <c r="O347" s="18" t="s">
        <v>682</v>
      </c>
      <c r="P347" s="19" t="s">
        <v>655</v>
      </c>
    </row>
    <row r="348" spans="1:17" ht="12.75" x14ac:dyDescent="0.2">
      <c r="A348" s="18" t="s">
        <v>1865</v>
      </c>
      <c r="B348" s="18" t="s">
        <v>1866</v>
      </c>
      <c r="C348" s="18" t="s">
        <v>1867</v>
      </c>
      <c r="D348" s="18" t="s">
        <v>1842</v>
      </c>
      <c r="E348" s="18" t="s">
        <v>713</v>
      </c>
      <c r="F348" s="19" t="s">
        <v>714</v>
      </c>
      <c r="G348" s="18" t="s">
        <v>1843</v>
      </c>
      <c r="H348" s="18" t="s">
        <v>301</v>
      </c>
      <c r="I348" s="18" t="s">
        <v>3733</v>
      </c>
      <c r="J348" s="18" t="s">
        <v>302</v>
      </c>
      <c r="K348" s="18" t="s">
        <v>846</v>
      </c>
      <c r="L348" s="18" t="s">
        <v>717</v>
      </c>
      <c r="M348" s="18" t="b">
        <v>0</v>
      </c>
      <c r="N348" s="18">
        <v>183</v>
      </c>
      <c r="O348" s="18" t="s">
        <v>713</v>
      </c>
      <c r="P348" s="19" t="s">
        <v>714</v>
      </c>
    </row>
    <row r="349" spans="1:17" ht="12.75" x14ac:dyDescent="0.2">
      <c r="A349" s="18" t="s">
        <v>1868</v>
      </c>
      <c r="B349" s="18" t="s">
        <v>1869</v>
      </c>
      <c r="C349" s="18" t="s">
        <v>1870</v>
      </c>
      <c r="D349" s="18" t="s">
        <v>1842</v>
      </c>
      <c r="E349" s="18" t="s">
        <v>732</v>
      </c>
      <c r="F349" s="19" t="s">
        <v>714</v>
      </c>
      <c r="G349" s="18" t="s">
        <v>1843</v>
      </c>
      <c r="H349" s="18" t="s">
        <v>1871</v>
      </c>
      <c r="I349" s="18" t="s">
        <v>3734</v>
      </c>
      <c r="J349" s="18" t="s">
        <v>587</v>
      </c>
      <c r="K349" s="18" t="s">
        <v>824</v>
      </c>
      <c r="L349" s="18" t="s">
        <v>825</v>
      </c>
      <c r="M349" s="18" t="b">
        <v>0</v>
      </c>
      <c r="N349" s="18">
        <v>184</v>
      </c>
      <c r="O349" s="18" t="s">
        <v>732</v>
      </c>
      <c r="P349" s="19" t="s">
        <v>714</v>
      </c>
    </row>
    <row r="350" spans="1:17" ht="12.75" x14ac:dyDescent="0.2">
      <c r="A350" s="18" t="s">
        <v>1872</v>
      </c>
      <c r="B350" s="18" t="s">
        <v>1873</v>
      </c>
      <c r="C350" s="18" t="s">
        <v>1874</v>
      </c>
      <c r="D350" s="18" t="s">
        <v>1842</v>
      </c>
      <c r="E350" s="18" t="s">
        <v>750</v>
      </c>
      <c r="F350" s="19" t="s">
        <v>739</v>
      </c>
      <c r="G350" s="18" t="s">
        <v>1843</v>
      </c>
      <c r="H350" s="18" t="s">
        <v>303</v>
      </c>
      <c r="I350" s="18" t="s">
        <v>3735</v>
      </c>
      <c r="J350" s="18" t="s">
        <v>1844</v>
      </c>
      <c r="K350" s="18" t="s">
        <v>1875</v>
      </c>
      <c r="L350" s="18" t="s">
        <v>666</v>
      </c>
      <c r="M350" s="18" t="b">
        <v>0</v>
      </c>
      <c r="N350" s="18">
        <v>185</v>
      </c>
      <c r="O350" s="18" t="s">
        <v>750</v>
      </c>
      <c r="P350" s="19" t="s">
        <v>739</v>
      </c>
    </row>
    <row r="351" spans="1:17" ht="12.75" x14ac:dyDescent="0.2">
      <c r="A351" s="18" t="s">
        <v>1876</v>
      </c>
      <c r="B351" s="18" t="s">
        <v>1877</v>
      </c>
      <c r="C351" s="18" t="s">
        <v>1878</v>
      </c>
      <c r="D351" s="18" t="s">
        <v>1842</v>
      </c>
      <c r="E351" s="18" t="s">
        <v>750</v>
      </c>
      <c r="F351" s="19" t="s">
        <v>739</v>
      </c>
      <c r="G351" s="18" t="s">
        <v>1843</v>
      </c>
      <c r="H351" s="18" t="s">
        <v>303</v>
      </c>
      <c r="I351" s="18" t="s">
        <v>3735</v>
      </c>
      <c r="J351" s="18" t="s">
        <v>1844</v>
      </c>
      <c r="K351" s="18" t="s">
        <v>1875</v>
      </c>
      <c r="L351" s="18" t="s">
        <v>666</v>
      </c>
      <c r="M351" s="18" t="b">
        <v>0</v>
      </c>
      <c r="N351" s="18">
        <v>186</v>
      </c>
      <c r="O351" s="18" t="s">
        <v>750</v>
      </c>
      <c r="P351" s="19" t="s">
        <v>739</v>
      </c>
    </row>
    <row r="352" spans="1:17" ht="12.75" x14ac:dyDescent="0.2">
      <c r="A352" s="18" t="s">
        <v>1879</v>
      </c>
      <c r="B352" s="18" t="s">
        <v>1880</v>
      </c>
      <c r="C352" s="18" t="s">
        <v>1881</v>
      </c>
      <c r="D352" s="18" t="s">
        <v>1882</v>
      </c>
      <c r="E352" s="18" t="s">
        <v>663</v>
      </c>
      <c r="F352" s="19" t="s">
        <v>655</v>
      </c>
      <c r="G352" s="18" t="s">
        <v>1883</v>
      </c>
      <c r="H352" s="18" t="s">
        <v>304</v>
      </c>
      <c r="I352" s="18" t="s">
        <v>3736</v>
      </c>
      <c r="J352" s="18" t="s">
        <v>1884</v>
      </c>
      <c r="K352" s="18" t="s">
        <v>1267</v>
      </c>
      <c r="L352" s="18" t="s">
        <v>666</v>
      </c>
      <c r="M352" s="18" t="b">
        <v>0</v>
      </c>
      <c r="N352" s="18">
        <v>580</v>
      </c>
      <c r="O352" s="18" t="s">
        <v>663</v>
      </c>
      <c r="P352" s="19" t="s">
        <v>655</v>
      </c>
    </row>
    <row r="353" spans="1:17" ht="12.75" x14ac:dyDescent="0.2">
      <c r="A353" s="18" t="s">
        <v>1885</v>
      </c>
      <c r="B353" s="18" t="s">
        <v>1886</v>
      </c>
      <c r="C353" s="18" t="s">
        <v>1887</v>
      </c>
      <c r="D353" s="18" t="s">
        <v>1882</v>
      </c>
      <c r="E353" s="18" t="s">
        <v>663</v>
      </c>
      <c r="F353" s="19" t="s">
        <v>655</v>
      </c>
      <c r="G353" s="18" t="s">
        <v>1883</v>
      </c>
      <c r="H353" s="18" t="s">
        <v>304</v>
      </c>
      <c r="I353" s="18" t="s">
        <v>3736</v>
      </c>
      <c r="J353" s="18" t="s">
        <v>1884</v>
      </c>
      <c r="K353" s="18" t="s">
        <v>1267</v>
      </c>
      <c r="L353" s="18" t="s">
        <v>666</v>
      </c>
      <c r="M353" s="18" t="b">
        <v>0</v>
      </c>
      <c r="N353" s="18">
        <v>581</v>
      </c>
      <c r="O353" s="18" t="s">
        <v>663</v>
      </c>
      <c r="P353" s="19" t="s">
        <v>655</v>
      </c>
    </row>
    <row r="354" spans="1:17" ht="12.75" x14ac:dyDescent="0.2">
      <c r="A354" s="18" t="s">
        <v>1888</v>
      </c>
      <c r="B354" s="18" t="s">
        <v>306</v>
      </c>
      <c r="C354" s="18" t="s">
        <v>1889</v>
      </c>
      <c r="D354" s="18" t="s">
        <v>1882</v>
      </c>
      <c r="E354" s="18" t="s">
        <v>686</v>
      </c>
      <c r="F354" s="19" t="s">
        <v>655</v>
      </c>
      <c r="G354" s="18" t="s">
        <v>1883</v>
      </c>
      <c r="H354" s="18" t="s">
        <v>305</v>
      </c>
      <c r="I354" s="18" t="s">
        <v>3737</v>
      </c>
      <c r="J354" s="18" t="s">
        <v>306</v>
      </c>
      <c r="K354" s="18" t="s">
        <v>797</v>
      </c>
      <c r="L354" s="18" t="s">
        <v>798</v>
      </c>
      <c r="M354" s="18" t="b">
        <v>0</v>
      </c>
      <c r="N354" s="18">
        <v>582</v>
      </c>
      <c r="O354" s="18" t="s">
        <v>686</v>
      </c>
      <c r="P354" s="19" t="s">
        <v>655</v>
      </c>
    </row>
    <row r="355" spans="1:17" ht="12.75" x14ac:dyDescent="0.2">
      <c r="A355" s="18" t="s">
        <v>1890</v>
      </c>
      <c r="B355" s="18" t="s">
        <v>308</v>
      </c>
      <c r="C355" s="18" t="s">
        <v>1891</v>
      </c>
      <c r="D355" s="18" t="s">
        <v>1882</v>
      </c>
      <c r="E355" s="18" t="s">
        <v>660</v>
      </c>
      <c r="F355" s="19" t="s">
        <v>655</v>
      </c>
      <c r="G355" s="18" t="s">
        <v>1883</v>
      </c>
      <c r="H355" s="18" t="s">
        <v>307</v>
      </c>
      <c r="I355" s="18" t="s">
        <v>3738</v>
      </c>
      <c r="J355" s="18" t="s">
        <v>308</v>
      </c>
      <c r="K355" s="18" t="s">
        <v>801</v>
      </c>
      <c r="L355" s="18" t="s">
        <v>8</v>
      </c>
      <c r="M355" s="18" t="b">
        <v>0</v>
      </c>
      <c r="N355" s="18">
        <v>583</v>
      </c>
      <c r="O355" s="18" t="s">
        <v>660</v>
      </c>
      <c r="P355" s="19" t="s">
        <v>655</v>
      </c>
    </row>
    <row r="356" spans="1:17" ht="12.75" x14ac:dyDescent="0.2">
      <c r="A356" s="18" t="s">
        <v>1892</v>
      </c>
      <c r="B356" s="18" t="s">
        <v>1893</v>
      </c>
      <c r="C356" s="18" t="s">
        <v>1894</v>
      </c>
      <c r="D356" s="18" t="s">
        <v>1882</v>
      </c>
      <c r="E356" s="18" t="s">
        <v>653</v>
      </c>
      <c r="F356" s="19" t="s">
        <v>655</v>
      </c>
      <c r="G356" s="18" t="s">
        <v>1883</v>
      </c>
      <c r="H356" s="18" t="s">
        <v>309</v>
      </c>
      <c r="I356" s="18" t="s">
        <v>3739</v>
      </c>
      <c r="J356" s="18" t="s">
        <v>310</v>
      </c>
      <c r="K356" s="18" t="s">
        <v>808</v>
      </c>
      <c r="L356" s="18" t="s">
        <v>809</v>
      </c>
      <c r="M356" s="18" t="b">
        <v>1</v>
      </c>
      <c r="N356" s="18">
        <v>584</v>
      </c>
      <c r="O356" s="18" t="s">
        <v>653</v>
      </c>
      <c r="P356" s="19" t="s">
        <v>655</v>
      </c>
    </row>
    <row r="357" spans="1:17" ht="12.75" x14ac:dyDescent="0.2">
      <c r="A357" s="18" t="s">
        <v>1895</v>
      </c>
      <c r="B357" s="18" t="s">
        <v>1896</v>
      </c>
      <c r="C357" s="18" t="s">
        <v>1897</v>
      </c>
      <c r="D357" s="18" t="s">
        <v>1882</v>
      </c>
      <c r="E357" s="18" t="s">
        <v>684</v>
      </c>
      <c r="F357" s="19" t="s">
        <v>655</v>
      </c>
      <c r="G357" s="18" t="s">
        <v>1883</v>
      </c>
      <c r="H357" s="18" t="s">
        <v>311</v>
      </c>
      <c r="I357" s="18" t="s">
        <v>3740</v>
      </c>
      <c r="J357" s="18" t="s">
        <v>312</v>
      </c>
      <c r="K357" s="18" t="s">
        <v>813</v>
      </c>
      <c r="L357" s="18" t="s">
        <v>14</v>
      </c>
      <c r="M357" s="18" t="b">
        <v>0</v>
      </c>
      <c r="N357" s="18">
        <v>585</v>
      </c>
      <c r="O357" s="18" t="s">
        <v>684</v>
      </c>
      <c r="P357" s="19" t="s">
        <v>655</v>
      </c>
    </row>
    <row r="358" spans="1:17" ht="12.75" x14ac:dyDescent="0.2">
      <c r="A358" s="18" t="s">
        <v>1898</v>
      </c>
      <c r="B358" s="18" t="s">
        <v>1899</v>
      </c>
      <c r="C358" s="18" t="s">
        <v>1900</v>
      </c>
      <c r="D358" s="18" t="s">
        <v>1882</v>
      </c>
      <c r="E358" s="18" t="s">
        <v>684</v>
      </c>
      <c r="F358" s="19" t="s">
        <v>655</v>
      </c>
      <c r="G358" s="18" t="s">
        <v>1883</v>
      </c>
      <c r="H358" s="18" t="s">
        <v>311</v>
      </c>
      <c r="I358" s="18" t="s">
        <v>3740</v>
      </c>
      <c r="J358" s="18" t="s">
        <v>312</v>
      </c>
      <c r="K358" s="18" t="s">
        <v>813</v>
      </c>
      <c r="L358" s="18" t="s">
        <v>14</v>
      </c>
      <c r="M358" s="18" t="b">
        <v>0</v>
      </c>
      <c r="N358" s="18">
        <v>586</v>
      </c>
      <c r="O358" s="18" t="s">
        <v>684</v>
      </c>
      <c r="P358" s="19" t="s">
        <v>655</v>
      </c>
    </row>
    <row r="359" spans="1:17" ht="12.75" x14ac:dyDescent="0.2">
      <c r="A359" s="18" t="s">
        <v>1901</v>
      </c>
      <c r="B359" s="18" t="s">
        <v>314</v>
      </c>
      <c r="C359" s="18" t="s">
        <v>1902</v>
      </c>
      <c r="D359" s="18" t="s">
        <v>1882</v>
      </c>
      <c r="E359" s="18" t="s">
        <v>682</v>
      </c>
      <c r="F359" s="19" t="s">
        <v>655</v>
      </c>
      <c r="G359" s="18" t="s">
        <v>1883</v>
      </c>
      <c r="H359" s="18" t="s">
        <v>313</v>
      </c>
      <c r="I359" s="18" t="s">
        <v>3741</v>
      </c>
      <c r="J359" s="18" t="s">
        <v>314</v>
      </c>
      <c r="K359" s="18" t="s">
        <v>819</v>
      </c>
      <c r="L359" s="18" t="s">
        <v>820</v>
      </c>
      <c r="M359" s="18" t="b">
        <v>0</v>
      </c>
      <c r="N359" s="18">
        <v>587</v>
      </c>
      <c r="O359" s="18" t="s">
        <v>682</v>
      </c>
      <c r="P359" s="19" t="s">
        <v>655</v>
      </c>
    </row>
    <row r="360" spans="1:17" ht="12.75" x14ac:dyDescent="0.2">
      <c r="A360" s="18" t="s">
        <v>1903</v>
      </c>
      <c r="B360" s="18" t="s">
        <v>1904</v>
      </c>
      <c r="C360" s="18" t="s">
        <v>1905</v>
      </c>
      <c r="D360" s="18" t="s">
        <v>1882</v>
      </c>
      <c r="E360" s="18" t="s">
        <v>732</v>
      </c>
      <c r="F360" s="19" t="s">
        <v>714</v>
      </c>
      <c r="G360" s="18" t="s">
        <v>1883</v>
      </c>
      <c r="H360" s="18" t="s">
        <v>315</v>
      </c>
      <c r="I360" s="18" t="s">
        <v>3742</v>
      </c>
      <c r="J360" s="18" t="s">
        <v>316</v>
      </c>
      <c r="K360" s="18" t="s">
        <v>824</v>
      </c>
      <c r="L360" s="18" t="s">
        <v>825</v>
      </c>
      <c r="M360" s="18" t="b">
        <v>0</v>
      </c>
      <c r="N360" s="18">
        <v>188</v>
      </c>
      <c r="O360" s="18" t="s">
        <v>732</v>
      </c>
      <c r="P360" s="19" t="s">
        <v>714</v>
      </c>
      <c r="Q360" s="22"/>
    </row>
    <row r="361" spans="1:17" s="22" customFormat="1" ht="12.75" x14ac:dyDescent="0.2">
      <c r="A361" s="22" t="s">
        <v>1906</v>
      </c>
      <c r="B361" s="22" t="s">
        <v>1907</v>
      </c>
      <c r="C361" s="22" t="s">
        <v>1908</v>
      </c>
      <c r="D361" s="18" t="s">
        <v>1882</v>
      </c>
      <c r="E361" s="18" t="s">
        <v>732</v>
      </c>
      <c r="F361" s="19" t="s">
        <v>714</v>
      </c>
      <c r="G361" s="18" t="s">
        <v>1883</v>
      </c>
      <c r="H361" s="18" t="s">
        <v>315</v>
      </c>
      <c r="I361" s="18" t="s">
        <v>3742</v>
      </c>
      <c r="J361" s="18" t="s">
        <v>316</v>
      </c>
      <c r="K361" s="18" t="s">
        <v>824</v>
      </c>
      <c r="L361" s="18" t="s">
        <v>825</v>
      </c>
      <c r="M361" s="18" t="b">
        <v>0</v>
      </c>
      <c r="N361" s="18">
        <v>189</v>
      </c>
      <c r="O361" s="18" t="s">
        <v>732</v>
      </c>
      <c r="P361" s="19" t="s">
        <v>714</v>
      </c>
    </row>
    <row r="362" spans="1:17" s="22" customFormat="1" ht="12.75" x14ac:dyDescent="0.2">
      <c r="A362" s="22" t="s">
        <v>1909</v>
      </c>
      <c r="B362" s="22" t="s">
        <v>1910</v>
      </c>
      <c r="C362" s="22" t="s">
        <v>1911</v>
      </c>
      <c r="D362" s="18" t="s">
        <v>1882</v>
      </c>
      <c r="E362" s="18" t="s">
        <v>757</v>
      </c>
      <c r="F362" s="19" t="s">
        <v>739</v>
      </c>
      <c r="G362" s="18" t="s">
        <v>1883</v>
      </c>
      <c r="H362" s="18" t="s">
        <v>1912</v>
      </c>
      <c r="I362" s="18" t="s">
        <v>3743</v>
      </c>
      <c r="J362" s="18" t="s">
        <v>1913</v>
      </c>
      <c r="K362" s="18" t="s">
        <v>914</v>
      </c>
      <c r="L362" s="18" t="s">
        <v>717</v>
      </c>
      <c r="M362" s="18" t="b">
        <v>0</v>
      </c>
      <c r="N362" s="18">
        <v>190</v>
      </c>
      <c r="O362" s="18" t="s">
        <v>757</v>
      </c>
      <c r="P362" s="19" t="s">
        <v>739</v>
      </c>
      <c r="Q362" s="18"/>
    </row>
    <row r="363" spans="1:17" ht="12.75" x14ac:dyDescent="0.2">
      <c r="A363" s="18" t="s">
        <v>1914</v>
      </c>
      <c r="B363" s="18" t="s">
        <v>1915</v>
      </c>
      <c r="C363" s="18" t="s">
        <v>1916</v>
      </c>
      <c r="D363" s="18" t="s">
        <v>1917</v>
      </c>
      <c r="E363" s="18" t="s">
        <v>671</v>
      </c>
      <c r="F363" s="19" t="s">
        <v>655</v>
      </c>
      <c r="G363" s="18" t="s">
        <v>1918</v>
      </c>
      <c r="H363" s="18" t="s">
        <v>317</v>
      </c>
      <c r="I363" s="18" t="s">
        <v>3744</v>
      </c>
      <c r="J363" s="18" t="s">
        <v>318</v>
      </c>
      <c r="K363" s="18" t="s">
        <v>881</v>
      </c>
      <c r="L363" s="18" t="s">
        <v>43</v>
      </c>
      <c r="M363" s="18" t="b">
        <v>0</v>
      </c>
      <c r="N363" s="18">
        <v>588</v>
      </c>
      <c r="O363" s="18" t="s">
        <v>671</v>
      </c>
      <c r="P363" s="19" t="s">
        <v>655</v>
      </c>
    </row>
    <row r="364" spans="1:17" ht="12.75" x14ac:dyDescent="0.2">
      <c r="A364" s="18" t="s">
        <v>1919</v>
      </c>
      <c r="B364" s="18" t="s">
        <v>320</v>
      </c>
      <c r="C364" s="18" t="s">
        <v>1920</v>
      </c>
      <c r="D364" s="18" t="s">
        <v>1917</v>
      </c>
      <c r="E364" s="18" t="s">
        <v>686</v>
      </c>
      <c r="F364" s="19" t="s">
        <v>655</v>
      </c>
      <c r="G364" s="18" t="s">
        <v>1918</v>
      </c>
      <c r="H364" s="18" t="s">
        <v>319</v>
      </c>
      <c r="I364" s="18" t="s">
        <v>3745</v>
      </c>
      <c r="J364" s="18" t="s">
        <v>320</v>
      </c>
      <c r="K364" s="18" t="s">
        <v>797</v>
      </c>
      <c r="L364" s="18" t="s">
        <v>798</v>
      </c>
      <c r="M364" s="18" t="b">
        <v>0</v>
      </c>
      <c r="N364" s="18">
        <v>589</v>
      </c>
      <c r="O364" s="18" t="s">
        <v>686</v>
      </c>
      <c r="P364" s="19" t="s">
        <v>655</v>
      </c>
    </row>
    <row r="365" spans="1:17" ht="12.75" x14ac:dyDescent="0.2">
      <c r="A365" s="18" t="s">
        <v>1921</v>
      </c>
      <c r="B365" s="18" t="s">
        <v>1922</v>
      </c>
      <c r="C365" s="18" t="s">
        <v>1923</v>
      </c>
      <c r="D365" s="18" t="s">
        <v>1917</v>
      </c>
      <c r="E365" s="18" t="s">
        <v>653</v>
      </c>
      <c r="F365" s="19" t="s">
        <v>655</v>
      </c>
      <c r="G365" s="18" t="s">
        <v>1918</v>
      </c>
      <c r="H365" s="18" t="s">
        <v>321</v>
      </c>
      <c r="I365" s="18" t="s">
        <v>3746</v>
      </c>
      <c r="J365" s="18" t="s">
        <v>322</v>
      </c>
      <c r="K365" s="18" t="s">
        <v>808</v>
      </c>
      <c r="L365" s="18" t="s">
        <v>809</v>
      </c>
      <c r="M365" s="18" t="b">
        <v>1</v>
      </c>
      <c r="N365" s="18">
        <v>590</v>
      </c>
      <c r="O365" s="18" t="s">
        <v>653</v>
      </c>
      <c r="P365" s="19" t="s">
        <v>655</v>
      </c>
    </row>
    <row r="366" spans="1:17" ht="12.75" x14ac:dyDescent="0.2">
      <c r="A366" s="18" t="s">
        <v>1924</v>
      </c>
      <c r="B366" s="18" t="s">
        <v>1925</v>
      </c>
      <c r="C366" s="18" t="s">
        <v>1926</v>
      </c>
      <c r="D366" s="18" t="s">
        <v>1917</v>
      </c>
      <c r="E366" s="18" t="s">
        <v>684</v>
      </c>
      <c r="F366" s="19" t="s">
        <v>655</v>
      </c>
      <c r="G366" s="18" t="s">
        <v>1918</v>
      </c>
      <c r="H366" s="18" t="s">
        <v>323</v>
      </c>
      <c r="I366" s="18" t="s">
        <v>3747</v>
      </c>
      <c r="J366" s="18" t="s">
        <v>324</v>
      </c>
      <c r="K366" s="18" t="s">
        <v>813</v>
      </c>
      <c r="L366" s="18" t="s">
        <v>14</v>
      </c>
      <c r="M366" s="18" t="b">
        <v>0</v>
      </c>
      <c r="N366" s="18">
        <v>591</v>
      </c>
      <c r="O366" s="18" t="s">
        <v>684</v>
      </c>
      <c r="P366" s="19" t="s">
        <v>655</v>
      </c>
    </row>
    <row r="367" spans="1:17" ht="12.75" x14ac:dyDescent="0.2">
      <c r="A367" s="18" t="s">
        <v>1927</v>
      </c>
      <c r="B367" s="18" t="s">
        <v>1928</v>
      </c>
      <c r="C367" s="18" t="s">
        <v>1929</v>
      </c>
      <c r="D367" s="18" t="s">
        <v>1930</v>
      </c>
      <c r="E367" s="18" t="s">
        <v>671</v>
      </c>
      <c r="F367" s="19" t="s">
        <v>655</v>
      </c>
      <c r="G367" s="18" t="s">
        <v>1931</v>
      </c>
      <c r="H367" s="18" t="s">
        <v>325</v>
      </c>
      <c r="I367" s="18" t="s">
        <v>3748</v>
      </c>
      <c r="J367" s="18" t="s">
        <v>326</v>
      </c>
      <c r="K367" s="18" t="s">
        <v>881</v>
      </c>
      <c r="L367" s="18" t="s">
        <v>43</v>
      </c>
      <c r="M367" s="18" t="b">
        <v>0</v>
      </c>
      <c r="N367" s="18">
        <v>592</v>
      </c>
      <c r="O367" s="18" t="s">
        <v>671</v>
      </c>
      <c r="P367" s="19" t="s">
        <v>655</v>
      </c>
    </row>
    <row r="368" spans="1:17" ht="12.75" x14ac:dyDescent="0.2">
      <c r="A368" s="18" t="s">
        <v>1932</v>
      </c>
      <c r="B368" s="18" t="s">
        <v>328</v>
      </c>
      <c r="C368" s="18" t="s">
        <v>1933</v>
      </c>
      <c r="D368" s="18" t="s">
        <v>1930</v>
      </c>
      <c r="E368" s="18" t="s">
        <v>686</v>
      </c>
      <c r="F368" s="19" t="s">
        <v>655</v>
      </c>
      <c r="G368" s="18" t="s">
        <v>1931</v>
      </c>
      <c r="H368" s="18" t="s">
        <v>327</v>
      </c>
      <c r="I368" s="18" t="s">
        <v>3749</v>
      </c>
      <c r="J368" s="18" t="s">
        <v>328</v>
      </c>
      <c r="K368" s="18" t="s">
        <v>797</v>
      </c>
      <c r="L368" s="18" t="s">
        <v>798</v>
      </c>
      <c r="M368" s="18" t="b">
        <v>0</v>
      </c>
      <c r="N368" s="18">
        <v>593</v>
      </c>
      <c r="O368" s="18" t="s">
        <v>686</v>
      </c>
      <c r="P368" s="19" t="s">
        <v>655</v>
      </c>
    </row>
    <row r="369" spans="1:17" ht="12.75" x14ac:dyDescent="0.2">
      <c r="A369" s="18" t="s">
        <v>1934</v>
      </c>
      <c r="B369" s="18" t="s">
        <v>1935</v>
      </c>
      <c r="C369" s="18" t="s">
        <v>1936</v>
      </c>
      <c r="D369" s="18" t="s">
        <v>1930</v>
      </c>
      <c r="E369" s="18" t="s">
        <v>653</v>
      </c>
      <c r="F369" s="19" t="s">
        <v>655</v>
      </c>
      <c r="G369" s="18" t="s">
        <v>1931</v>
      </c>
      <c r="H369" s="18" t="s">
        <v>329</v>
      </c>
      <c r="I369" s="18" t="s">
        <v>3750</v>
      </c>
      <c r="J369" s="18" t="s">
        <v>330</v>
      </c>
      <c r="K369" s="18" t="s">
        <v>808</v>
      </c>
      <c r="L369" s="18" t="s">
        <v>809</v>
      </c>
      <c r="M369" s="18" t="b">
        <v>1</v>
      </c>
      <c r="N369" s="18">
        <v>594</v>
      </c>
      <c r="O369" s="18" t="s">
        <v>653</v>
      </c>
      <c r="P369" s="19" t="s">
        <v>655</v>
      </c>
    </row>
    <row r="370" spans="1:17" ht="12.75" x14ac:dyDescent="0.2">
      <c r="A370" s="18" t="s">
        <v>1937</v>
      </c>
      <c r="B370" s="18" t="s">
        <v>1938</v>
      </c>
      <c r="C370" s="18" t="s">
        <v>1939</v>
      </c>
      <c r="D370" s="18" t="s">
        <v>1930</v>
      </c>
      <c r="E370" s="18" t="s">
        <v>684</v>
      </c>
      <c r="F370" s="19" t="s">
        <v>655</v>
      </c>
      <c r="G370" s="18" t="s">
        <v>1931</v>
      </c>
      <c r="H370" s="18" t="s">
        <v>331</v>
      </c>
      <c r="I370" s="18" t="s">
        <v>3751</v>
      </c>
      <c r="J370" s="18" t="s">
        <v>332</v>
      </c>
      <c r="K370" s="18" t="s">
        <v>813</v>
      </c>
      <c r="L370" s="18" t="s">
        <v>14</v>
      </c>
      <c r="M370" s="18" t="b">
        <v>0</v>
      </c>
      <c r="N370" s="18">
        <v>595</v>
      </c>
      <c r="O370" s="18" t="s">
        <v>684</v>
      </c>
      <c r="P370" s="19" t="s">
        <v>655</v>
      </c>
      <c r="Q370" s="22"/>
    </row>
    <row r="371" spans="1:17" s="22" customFormat="1" ht="12.75" x14ac:dyDescent="0.2">
      <c r="A371" s="22" t="s">
        <v>1940</v>
      </c>
      <c r="B371" s="22" t="s">
        <v>1941</v>
      </c>
      <c r="C371" s="22" t="s">
        <v>1942</v>
      </c>
      <c r="D371" s="18" t="s">
        <v>1930</v>
      </c>
      <c r="E371" s="18" t="s">
        <v>732</v>
      </c>
      <c r="F371" s="19" t="s">
        <v>714</v>
      </c>
      <c r="G371" s="18" t="s">
        <v>1931</v>
      </c>
      <c r="H371" s="18" t="s">
        <v>333</v>
      </c>
      <c r="I371" s="18" t="s">
        <v>3752</v>
      </c>
      <c r="J371" s="18" t="s">
        <v>334</v>
      </c>
      <c r="K371" s="18" t="s">
        <v>824</v>
      </c>
      <c r="L371" s="18" t="s">
        <v>825</v>
      </c>
      <c r="M371" s="18" t="b">
        <v>0</v>
      </c>
      <c r="N371" s="18">
        <v>191</v>
      </c>
      <c r="O371" s="18" t="s">
        <v>732</v>
      </c>
      <c r="P371" s="19" t="s">
        <v>714</v>
      </c>
    </row>
    <row r="372" spans="1:17" s="22" customFormat="1" ht="12.75" x14ac:dyDescent="0.2">
      <c r="A372" s="22" t="s">
        <v>1943</v>
      </c>
      <c r="B372" s="22" t="s">
        <v>1944</v>
      </c>
      <c r="C372" s="22" t="s">
        <v>1945</v>
      </c>
      <c r="D372" s="18" t="s">
        <v>1930</v>
      </c>
      <c r="E372" s="18" t="s">
        <v>732</v>
      </c>
      <c r="F372" s="19" t="s">
        <v>714</v>
      </c>
      <c r="G372" s="18" t="s">
        <v>1931</v>
      </c>
      <c r="H372" s="18" t="s">
        <v>333</v>
      </c>
      <c r="I372" s="18" t="s">
        <v>3752</v>
      </c>
      <c r="J372" s="18" t="s">
        <v>334</v>
      </c>
      <c r="K372" s="18" t="s">
        <v>824</v>
      </c>
      <c r="L372" s="18" t="s">
        <v>825</v>
      </c>
      <c r="M372" s="18" t="b">
        <v>0</v>
      </c>
      <c r="N372" s="18">
        <v>192</v>
      </c>
      <c r="O372" s="18" t="s">
        <v>732</v>
      </c>
      <c r="P372" s="19" t="s">
        <v>714</v>
      </c>
      <c r="Q372" s="18"/>
    </row>
    <row r="373" spans="1:17" ht="12.75" x14ac:dyDescent="0.2">
      <c r="A373" s="18" t="s">
        <v>1946</v>
      </c>
      <c r="B373" s="18" t="s">
        <v>1947</v>
      </c>
      <c r="C373" s="18" t="s">
        <v>1948</v>
      </c>
      <c r="D373" s="18" t="s">
        <v>1930</v>
      </c>
      <c r="E373" s="18" t="s">
        <v>757</v>
      </c>
      <c r="F373" s="19" t="s">
        <v>739</v>
      </c>
      <c r="G373" s="18" t="s">
        <v>1931</v>
      </c>
      <c r="H373" s="18" t="s">
        <v>1949</v>
      </c>
      <c r="I373" s="18" t="s">
        <v>3753</v>
      </c>
      <c r="J373" s="18" t="s">
        <v>1950</v>
      </c>
      <c r="K373" s="18" t="s">
        <v>914</v>
      </c>
      <c r="L373" s="18" t="s">
        <v>717</v>
      </c>
      <c r="M373" s="18" t="b">
        <v>0</v>
      </c>
      <c r="N373" s="18">
        <v>193</v>
      </c>
      <c r="O373" s="18" t="s">
        <v>757</v>
      </c>
      <c r="P373" s="19" t="s">
        <v>739</v>
      </c>
    </row>
    <row r="374" spans="1:17" ht="12.75" x14ac:dyDescent="0.2">
      <c r="A374" s="18" t="s">
        <v>1951</v>
      </c>
      <c r="B374" s="18" t="s">
        <v>1952</v>
      </c>
      <c r="C374" s="18" t="s">
        <v>1953</v>
      </c>
      <c r="D374" s="18" t="s">
        <v>1930</v>
      </c>
      <c r="E374" s="18" t="s">
        <v>757</v>
      </c>
      <c r="F374" s="19" t="s">
        <v>739</v>
      </c>
      <c r="G374" s="18" t="s">
        <v>1931</v>
      </c>
      <c r="H374" s="18" t="s">
        <v>1949</v>
      </c>
      <c r="I374" s="18" t="s">
        <v>3753</v>
      </c>
      <c r="J374" s="18" t="s">
        <v>1950</v>
      </c>
      <c r="K374" s="18" t="s">
        <v>914</v>
      </c>
      <c r="L374" s="18" t="s">
        <v>717</v>
      </c>
      <c r="M374" s="18" t="b">
        <v>0</v>
      </c>
      <c r="N374" s="18">
        <v>194</v>
      </c>
      <c r="O374" s="18" t="s">
        <v>757</v>
      </c>
      <c r="P374" s="19" t="s">
        <v>739</v>
      </c>
    </row>
    <row r="375" spans="1:17" ht="12.75" x14ac:dyDescent="0.2">
      <c r="A375" s="18" t="s">
        <v>1954</v>
      </c>
      <c r="B375" s="18" t="s">
        <v>1955</v>
      </c>
      <c r="C375" s="18" t="s">
        <v>1956</v>
      </c>
      <c r="D375" s="18" t="s">
        <v>1930</v>
      </c>
      <c r="E375" s="18" t="s">
        <v>757</v>
      </c>
      <c r="F375" s="19" t="s">
        <v>739</v>
      </c>
      <c r="G375" s="18" t="s">
        <v>1931</v>
      </c>
      <c r="H375" s="18" t="s">
        <v>1949</v>
      </c>
      <c r="I375" s="18" t="s">
        <v>3753</v>
      </c>
      <c r="J375" s="18" t="s">
        <v>1950</v>
      </c>
      <c r="K375" s="18" t="s">
        <v>914</v>
      </c>
      <c r="L375" s="18" t="s">
        <v>717</v>
      </c>
      <c r="M375" s="18" t="b">
        <v>0</v>
      </c>
      <c r="N375" s="18">
        <v>195</v>
      </c>
      <c r="O375" s="18" t="s">
        <v>757</v>
      </c>
      <c r="P375" s="19" t="s">
        <v>739</v>
      </c>
    </row>
    <row r="376" spans="1:17" ht="12.75" x14ac:dyDescent="0.2">
      <c r="A376" s="18" t="s">
        <v>1957</v>
      </c>
      <c r="B376" s="18" t="s">
        <v>1958</v>
      </c>
      <c r="C376" s="18" t="s">
        <v>1959</v>
      </c>
      <c r="D376" s="18" t="s">
        <v>1930</v>
      </c>
      <c r="E376" s="18" t="s">
        <v>757</v>
      </c>
      <c r="F376" s="19" t="s">
        <v>739</v>
      </c>
      <c r="G376" s="18" t="s">
        <v>1931</v>
      </c>
      <c r="H376" s="18" t="s">
        <v>1949</v>
      </c>
      <c r="I376" s="18" t="s">
        <v>3753</v>
      </c>
      <c r="J376" s="18" t="s">
        <v>1950</v>
      </c>
      <c r="K376" s="18" t="s">
        <v>914</v>
      </c>
      <c r="L376" s="18" t="s">
        <v>717</v>
      </c>
      <c r="M376" s="18" t="b">
        <v>0</v>
      </c>
      <c r="N376" s="18">
        <v>196</v>
      </c>
      <c r="O376" s="18" t="s">
        <v>757</v>
      </c>
      <c r="P376" s="19" t="s">
        <v>739</v>
      </c>
    </row>
    <row r="377" spans="1:17" ht="12.75" x14ac:dyDescent="0.2">
      <c r="A377" s="18" t="s">
        <v>1960</v>
      </c>
      <c r="B377" s="18" t="s">
        <v>1961</v>
      </c>
      <c r="C377" s="18" t="s">
        <v>1962</v>
      </c>
      <c r="D377" s="18" t="s">
        <v>1930</v>
      </c>
      <c r="E377" s="18" t="s">
        <v>757</v>
      </c>
      <c r="F377" s="19" t="s">
        <v>739</v>
      </c>
      <c r="G377" s="18" t="s">
        <v>1931</v>
      </c>
      <c r="H377" s="18" t="s">
        <v>1949</v>
      </c>
      <c r="I377" s="18" t="s">
        <v>3753</v>
      </c>
      <c r="J377" s="18" t="s">
        <v>1950</v>
      </c>
      <c r="K377" s="18" t="s">
        <v>914</v>
      </c>
      <c r="L377" s="18" t="s">
        <v>717</v>
      </c>
      <c r="M377" s="18" t="b">
        <v>0</v>
      </c>
      <c r="N377" s="18">
        <v>197</v>
      </c>
      <c r="O377" s="18" t="s">
        <v>757</v>
      </c>
      <c r="P377" s="19" t="s">
        <v>739</v>
      </c>
    </row>
    <row r="378" spans="1:17" ht="12.75" x14ac:dyDescent="0.2">
      <c r="A378" s="18" t="s">
        <v>1963</v>
      </c>
      <c r="B378" s="18" t="s">
        <v>1964</v>
      </c>
      <c r="C378" s="18" t="s">
        <v>1965</v>
      </c>
      <c r="D378" s="18" t="s">
        <v>1930</v>
      </c>
      <c r="E378" s="18" t="s">
        <v>757</v>
      </c>
      <c r="F378" s="19" t="s">
        <v>739</v>
      </c>
      <c r="G378" s="18" t="s">
        <v>1931</v>
      </c>
      <c r="H378" s="18" t="s">
        <v>1949</v>
      </c>
      <c r="I378" s="18" t="s">
        <v>3753</v>
      </c>
      <c r="J378" s="18" t="s">
        <v>1950</v>
      </c>
      <c r="K378" s="18" t="s">
        <v>914</v>
      </c>
      <c r="L378" s="18" t="s">
        <v>717</v>
      </c>
      <c r="M378" s="18" t="b">
        <v>0</v>
      </c>
      <c r="N378" s="18">
        <v>198</v>
      </c>
      <c r="O378" s="18" t="s">
        <v>757</v>
      </c>
      <c r="P378" s="19" t="s">
        <v>739</v>
      </c>
    </row>
    <row r="379" spans="1:17" ht="12.75" x14ac:dyDescent="0.2">
      <c r="A379" s="18" t="s">
        <v>1966</v>
      </c>
      <c r="B379" s="18" t="s">
        <v>1967</v>
      </c>
      <c r="C379" s="18" t="s">
        <v>1968</v>
      </c>
      <c r="D379" s="18" t="s">
        <v>1930</v>
      </c>
      <c r="E379" s="18" t="s">
        <v>757</v>
      </c>
      <c r="F379" s="19" t="s">
        <v>739</v>
      </c>
      <c r="G379" s="18" t="s">
        <v>1931</v>
      </c>
      <c r="H379" s="18" t="s">
        <v>1949</v>
      </c>
      <c r="I379" s="18" t="s">
        <v>3753</v>
      </c>
      <c r="J379" s="18" t="s">
        <v>1950</v>
      </c>
      <c r="K379" s="18" t="s">
        <v>914</v>
      </c>
      <c r="L379" s="18" t="s">
        <v>717</v>
      </c>
      <c r="M379" s="18" t="b">
        <v>0</v>
      </c>
      <c r="N379" s="18">
        <v>199</v>
      </c>
      <c r="O379" s="18" t="s">
        <v>757</v>
      </c>
      <c r="P379" s="19" t="s">
        <v>739</v>
      </c>
    </row>
    <row r="380" spans="1:17" ht="12.75" x14ac:dyDescent="0.2">
      <c r="A380" s="18" t="s">
        <v>1969</v>
      </c>
      <c r="B380" s="18" t="s">
        <v>1970</v>
      </c>
      <c r="C380" s="18" t="s">
        <v>1971</v>
      </c>
      <c r="D380" s="18" t="s">
        <v>1930</v>
      </c>
      <c r="E380" s="18" t="s">
        <v>757</v>
      </c>
      <c r="F380" s="19" t="s">
        <v>739</v>
      </c>
      <c r="G380" s="18" t="s">
        <v>1931</v>
      </c>
      <c r="H380" s="18" t="s">
        <v>1949</v>
      </c>
      <c r="I380" s="18" t="s">
        <v>3753</v>
      </c>
      <c r="J380" s="18" t="s">
        <v>1950</v>
      </c>
      <c r="K380" s="18" t="s">
        <v>914</v>
      </c>
      <c r="L380" s="18" t="s">
        <v>717</v>
      </c>
      <c r="M380" s="18" t="b">
        <v>0</v>
      </c>
      <c r="N380" s="18">
        <v>200</v>
      </c>
      <c r="O380" s="18" t="s">
        <v>757</v>
      </c>
      <c r="P380" s="19" t="s">
        <v>739</v>
      </c>
    </row>
    <row r="381" spans="1:17" ht="12.75" x14ac:dyDescent="0.2">
      <c r="A381" s="18" t="s">
        <v>1972</v>
      </c>
      <c r="B381" s="18" t="s">
        <v>1973</v>
      </c>
      <c r="C381" s="18" t="s">
        <v>1974</v>
      </c>
      <c r="D381" s="18" t="s">
        <v>1930</v>
      </c>
      <c r="E381" s="18" t="s">
        <v>757</v>
      </c>
      <c r="F381" s="19" t="s">
        <v>739</v>
      </c>
      <c r="G381" s="18" t="s">
        <v>1931</v>
      </c>
      <c r="H381" s="18" t="s">
        <v>1949</v>
      </c>
      <c r="I381" s="18" t="s">
        <v>3753</v>
      </c>
      <c r="J381" s="18" t="s">
        <v>1950</v>
      </c>
      <c r="K381" s="18" t="s">
        <v>914</v>
      </c>
      <c r="L381" s="18" t="s">
        <v>717</v>
      </c>
      <c r="M381" s="18" t="b">
        <v>0</v>
      </c>
      <c r="N381" s="18">
        <v>201</v>
      </c>
      <c r="O381" s="18" t="s">
        <v>757</v>
      </c>
      <c r="P381" s="19" t="s">
        <v>739</v>
      </c>
    </row>
    <row r="382" spans="1:17" ht="12.75" x14ac:dyDescent="0.2">
      <c r="A382" s="18" t="s">
        <v>1975</v>
      </c>
      <c r="B382" s="18" t="s">
        <v>1976</v>
      </c>
      <c r="C382" s="18" t="s">
        <v>1977</v>
      </c>
      <c r="D382" s="18" t="s">
        <v>1930</v>
      </c>
      <c r="E382" s="18" t="s">
        <v>757</v>
      </c>
      <c r="F382" s="19" t="s">
        <v>739</v>
      </c>
      <c r="G382" s="18" t="s">
        <v>1931</v>
      </c>
      <c r="H382" s="18" t="s">
        <v>1949</v>
      </c>
      <c r="I382" s="18" t="s">
        <v>3753</v>
      </c>
      <c r="J382" s="18" t="s">
        <v>1950</v>
      </c>
      <c r="K382" s="18" t="s">
        <v>914</v>
      </c>
      <c r="L382" s="18" t="s">
        <v>717</v>
      </c>
      <c r="M382" s="18" t="b">
        <v>0</v>
      </c>
      <c r="N382" s="18">
        <v>202</v>
      </c>
      <c r="O382" s="18" t="s">
        <v>757</v>
      </c>
      <c r="P382" s="19" t="s">
        <v>739</v>
      </c>
    </row>
    <row r="383" spans="1:17" ht="12.75" x14ac:dyDescent="0.2">
      <c r="A383" s="18" t="s">
        <v>1978</v>
      </c>
      <c r="B383" s="18" t="s">
        <v>1979</v>
      </c>
      <c r="C383" s="18" t="s">
        <v>1980</v>
      </c>
      <c r="D383" s="18" t="s">
        <v>1930</v>
      </c>
      <c r="E383" s="18" t="s">
        <v>757</v>
      </c>
      <c r="F383" s="19" t="s">
        <v>739</v>
      </c>
      <c r="G383" s="18" t="s">
        <v>1931</v>
      </c>
      <c r="H383" s="18" t="s">
        <v>1949</v>
      </c>
      <c r="I383" s="18" t="s">
        <v>3753</v>
      </c>
      <c r="J383" s="18" t="s">
        <v>1950</v>
      </c>
      <c r="K383" s="18" t="s">
        <v>914</v>
      </c>
      <c r="L383" s="18" t="s">
        <v>717</v>
      </c>
      <c r="M383" s="18" t="b">
        <v>0</v>
      </c>
      <c r="N383" s="18">
        <v>203</v>
      </c>
      <c r="O383" s="18" t="s">
        <v>757</v>
      </c>
      <c r="P383" s="19" t="s">
        <v>739</v>
      </c>
    </row>
    <row r="384" spans="1:17" ht="12.75" x14ac:dyDescent="0.2">
      <c r="A384" s="18" t="s">
        <v>1981</v>
      </c>
      <c r="B384" s="18" t="s">
        <v>1982</v>
      </c>
      <c r="C384" s="18" t="s">
        <v>1983</v>
      </c>
      <c r="D384" s="18" t="s">
        <v>1930</v>
      </c>
      <c r="E384" s="18" t="s">
        <v>757</v>
      </c>
      <c r="F384" s="19" t="s">
        <v>739</v>
      </c>
      <c r="G384" s="18" t="s">
        <v>1931</v>
      </c>
      <c r="H384" s="18" t="s">
        <v>1949</v>
      </c>
      <c r="I384" s="18" t="s">
        <v>3753</v>
      </c>
      <c r="J384" s="18" t="s">
        <v>1950</v>
      </c>
      <c r="K384" s="18" t="s">
        <v>914</v>
      </c>
      <c r="L384" s="18" t="s">
        <v>717</v>
      </c>
      <c r="M384" s="18" t="b">
        <v>0</v>
      </c>
      <c r="N384" s="18">
        <v>204</v>
      </c>
      <c r="O384" s="18" t="s">
        <v>757</v>
      </c>
      <c r="P384" s="19" t="s">
        <v>739</v>
      </c>
      <c r="Q384" s="22"/>
    </row>
    <row r="385" spans="1:17" s="22" customFormat="1" ht="12.75" x14ac:dyDescent="0.2">
      <c r="A385" s="22" t="s">
        <v>1984</v>
      </c>
      <c r="B385" s="22" t="s">
        <v>1985</v>
      </c>
      <c r="C385" s="22" t="s">
        <v>1986</v>
      </c>
      <c r="D385" s="18" t="s">
        <v>1930</v>
      </c>
      <c r="E385" s="18" t="s">
        <v>757</v>
      </c>
      <c r="F385" s="19" t="s">
        <v>739</v>
      </c>
      <c r="G385" s="18" t="s">
        <v>1931</v>
      </c>
      <c r="H385" s="18" t="s">
        <v>1949</v>
      </c>
      <c r="I385" s="18" t="s">
        <v>3753</v>
      </c>
      <c r="J385" s="18" t="s">
        <v>1950</v>
      </c>
      <c r="K385" s="18" t="s">
        <v>914</v>
      </c>
      <c r="L385" s="18" t="s">
        <v>717</v>
      </c>
      <c r="M385" s="18" t="b">
        <v>0</v>
      </c>
      <c r="N385" s="18">
        <v>205</v>
      </c>
      <c r="O385" s="18" t="s">
        <v>757</v>
      </c>
      <c r="P385" s="19" t="s">
        <v>739</v>
      </c>
      <c r="Q385" s="18"/>
    </row>
    <row r="386" spans="1:17" ht="12.75" x14ac:dyDescent="0.2">
      <c r="A386" s="18" t="s">
        <v>1987</v>
      </c>
      <c r="B386" s="18" t="s">
        <v>1988</v>
      </c>
      <c r="C386" s="18" t="s">
        <v>1989</v>
      </c>
      <c r="D386" s="18" t="s">
        <v>1990</v>
      </c>
      <c r="E386" s="18" t="s">
        <v>669</v>
      </c>
      <c r="F386" s="19" t="s">
        <v>655</v>
      </c>
      <c r="G386" s="18" t="s">
        <v>1991</v>
      </c>
      <c r="H386" s="18" t="s">
        <v>335</v>
      </c>
      <c r="I386" s="18" t="s">
        <v>3754</v>
      </c>
      <c r="J386" s="18" t="s">
        <v>1992</v>
      </c>
      <c r="K386" s="18" t="s">
        <v>785</v>
      </c>
      <c r="L386" s="18" t="s">
        <v>666</v>
      </c>
      <c r="M386" s="18" t="b">
        <v>0</v>
      </c>
      <c r="N386" s="18">
        <v>596</v>
      </c>
      <c r="O386" s="18" t="s">
        <v>669</v>
      </c>
      <c r="P386" s="19" t="s">
        <v>655</v>
      </c>
    </row>
    <row r="387" spans="1:17" ht="12.75" x14ac:dyDescent="0.2">
      <c r="A387" s="18" t="s">
        <v>1993</v>
      </c>
      <c r="B387" s="18" t="s">
        <v>337</v>
      </c>
      <c r="C387" s="18" t="s">
        <v>1994</v>
      </c>
      <c r="D387" s="18" t="s">
        <v>1990</v>
      </c>
      <c r="E387" s="18" t="s">
        <v>686</v>
      </c>
      <c r="F387" s="19" t="s">
        <v>655</v>
      </c>
      <c r="G387" s="18" t="s">
        <v>1991</v>
      </c>
      <c r="H387" s="18" t="s">
        <v>336</v>
      </c>
      <c r="I387" s="18" t="s">
        <v>3755</v>
      </c>
      <c r="J387" s="18" t="s">
        <v>337</v>
      </c>
      <c r="K387" s="18" t="s">
        <v>797</v>
      </c>
      <c r="L387" s="18" t="s">
        <v>798</v>
      </c>
      <c r="M387" s="18" t="b">
        <v>0</v>
      </c>
      <c r="N387" s="18">
        <v>597</v>
      </c>
      <c r="O387" s="18" t="s">
        <v>686</v>
      </c>
      <c r="P387" s="19" t="s">
        <v>655</v>
      </c>
    </row>
    <row r="388" spans="1:17" ht="12.75" x14ac:dyDescent="0.2">
      <c r="A388" s="18" t="s">
        <v>1995</v>
      </c>
      <c r="B388" s="18" t="s">
        <v>339</v>
      </c>
      <c r="C388" s="18" t="s">
        <v>1996</v>
      </c>
      <c r="D388" s="18" t="s">
        <v>1990</v>
      </c>
      <c r="E388" s="18" t="s">
        <v>660</v>
      </c>
      <c r="F388" s="19" t="s">
        <v>655</v>
      </c>
      <c r="G388" s="18" t="s">
        <v>1991</v>
      </c>
      <c r="H388" s="18" t="s">
        <v>338</v>
      </c>
      <c r="I388" s="18" t="s">
        <v>3756</v>
      </c>
      <c r="J388" s="18" t="s">
        <v>339</v>
      </c>
      <c r="K388" s="18" t="s">
        <v>801</v>
      </c>
      <c r="L388" s="18" t="s">
        <v>8</v>
      </c>
      <c r="M388" s="18" t="b">
        <v>0</v>
      </c>
      <c r="N388" s="18">
        <v>598</v>
      </c>
      <c r="O388" s="18" t="s">
        <v>660</v>
      </c>
      <c r="P388" s="19" t="s">
        <v>655</v>
      </c>
    </row>
    <row r="389" spans="1:17" ht="12.75" x14ac:dyDescent="0.2">
      <c r="A389" s="18" t="s">
        <v>1997</v>
      </c>
      <c r="B389" s="18" t="s">
        <v>1998</v>
      </c>
      <c r="C389" s="18" t="s">
        <v>1999</v>
      </c>
      <c r="D389" s="18" t="s">
        <v>1990</v>
      </c>
      <c r="E389" s="18" t="s">
        <v>653</v>
      </c>
      <c r="F389" s="19" t="s">
        <v>655</v>
      </c>
      <c r="G389" s="18" t="s">
        <v>1991</v>
      </c>
      <c r="H389" s="18" t="s">
        <v>340</v>
      </c>
      <c r="I389" s="18" t="s">
        <v>3757</v>
      </c>
      <c r="J389" s="18" t="s">
        <v>341</v>
      </c>
      <c r="K389" s="18" t="s">
        <v>808</v>
      </c>
      <c r="L389" s="18" t="s">
        <v>809</v>
      </c>
      <c r="M389" s="18" t="b">
        <v>1</v>
      </c>
      <c r="N389" s="18">
        <v>599</v>
      </c>
      <c r="O389" s="18" t="s">
        <v>653</v>
      </c>
      <c r="P389" s="19" t="s">
        <v>655</v>
      </c>
    </row>
    <row r="390" spans="1:17" ht="12.75" x14ac:dyDescent="0.2">
      <c r="A390" s="18" t="s">
        <v>2000</v>
      </c>
      <c r="B390" s="18" t="s">
        <v>2001</v>
      </c>
      <c r="C390" s="18" t="s">
        <v>2002</v>
      </c>
      <c r="D390" s="18" t="s">
        <v>1990</v>
      </c>
      <c r="E390" s="18" t="s">
        <v>684</v>
      </c>
      <c r="F390" s="19" t="s">
        <v>655</v>
      </c>
      <c r="G390" s="18" t="s">
        <v>1991</v>
      </c>
      <c r="H390" s="18" t="s">
        <v>342</v>
      </c>
      <c r="I390" s="18" t="s">
        <v>3758</v>
      </c>
      <c r="J390" s="18" t="s">
        <v>343</v>
      </c>
      <c r="K390" s="18" t="s">
        <v>813</v>
      </c>
      <c r="L390" s="18" t="s">
        <v>14</v>
      </c>
      <c r="M390" s="18" t="b">
        <v>0</v>
      </c>
      <c r="N390" s="18">
        <v>600</v>
      </c>
      <c r="O390" s="18" t="s">
        <v>684</v>
      </c>
      <c r="P390" s="19" t="s">
        <v>655</v>
      </c>
    </row>
    <row r="391" spans="1:17" ht="12.75" x14ac:dyDescent="0.2">
      <c r="A391" s="23" t="s">
        <v>2003</v>
      </c>
      <c r="B391" s="18" t="s">
        <v>2004</v>
      </c>
      <c r="C391" s="18" t="s">
        <v>2005</v>
      </c>
      <c r="D391" s="18" t="s">
        <v>1990</v>
      </c>
      <c r="E391" s="18" t="s">
        <v>684</v>
      </c>
      <c r="F391" s="19" t="s">
        <v>655</v>
      </c>
      <c r="G391" s="18" t="s">
        <v>1991</v>
      </c>
      <c r="H391" s="18" t="s">
        <v>342</v>
      </c>
      <c r="I391" s="18" t="s">
        <v>3758</v>
      </c>
      <c r="J391" s="18" t="s">
        <v>343</v>
      </c>
      <c r="K391" s="18" t="s">
        <v>813</v>
      </c>
      <c r="L391" s="18" t="s">
        <v>14</v>
      </c>
      <c r="M391" s="18" t="b">
        <v>0</v>
      </c>
      <c r="N391" s="18">
        <v>601</v>
      </c>
      <c r="O391" s="18" t="s">
        <v>684</v>
      </c>
      <c r="P391" s="19" t="s">
        <v>655</v>
      </c>
    </row>
    <row r="392" spans="1:17" ht="12.75" x14ac:dyDescent="0.2">
      <c r="A392" s="18" t="s">
        <v>2006</v>
      </c>
      <c r="B392" s="18" t="s">
        <v>345</v>
      </c>
      <c r="C392" s="18" t="s">
        <v>2007</v>
      </c>
      <c r="D392" s="18" t="s">
        <v>1990</v>
      </c>
      <c r="E392" s="18" t="s">
        <v>682</v>
      </c>
      <c r="F392" s="19" t="s">
        <v>655</v>
      </c>
      <c r="G392" s="18" t="s">
        <v>1991</v>
      </c>
      <c r="H392" s="18" t="s">
        <v>344</v>
      </c>
      <c r="I392" s="18" t="s">
        <v>3759</v>
      </c>
      <c r="J392" s="18" t="s">
        <v>345</v>
      </c>
      <c r="K392" s="18" t="s">
        <v>819</v>
      </c>
      <c r="L392" s="18" t="s">
        <v>820</v>
      </c>
      <c r="M392" s="18" t="b">
        <v>0</v>
      </c>
      <c r="N392" s="18">
        <v>602</v>
      </c>
      <c r="O392" s="18" t="s">
        <v>682</v>
      </c>
      <c r="P392" s="19" t="s">
        <v>655</v>
      </c>
    </row>
    <row r="393" spans="1:17" ht="12.75" x14ac:dyDescent="0.2">
      <c r="A393" s="18" t="s">
        <v>2008</v>
      </c>
      <c r="B393" s="18" t="s">
        <v>2009</v>
      </c>
      <c r="C393" s="18" t="s">
        <v>2010</v>
      </c>
      <c r="D393" s="18" t="s">
        <v>1990</v>
      </c>
      <c r="E393" s="18" t="s">
        <v>713</v>
      </c>
      <c r="F393" s="19" t="s">
        <v>714</v>
      </c>
      <c r="G393" s="18" t="s">
        <v>1991</v>
      </c>
      <c r="H393" s="18" t="s">
        <v>346</v>
      </c>
      <c r="I393" s="18" t="s">
        <v>3760</v>
      </c>
      <c r="J393" s="18" t="s">
        <v>347</v>
      </c>
      <c r="K393" s="18" t="s">
        <v>846</v>
      </c>
      <c r="L393" s="18" t="s">
        <v>717</v>
      </c>
      <c r="M393" s="18" t="b">
        <v>0</v>
      </c>
      <c r="N393" s="18">
        <v>206</v>
      </c>
      <c r="O393" s="18" t="s">
        <v>713</v>
      </c>
      <c r="P393" s="19" t="s">
        <v>714</v>
      </c>
    </row>
    <row r="394" spans="1:17" ht="12.75" x14ac:dyDescent="0.2">
      <c r="A394" s="18" t="s">
        <v>2011</v>
      </c>
      <c r="B394" s="18" t="s">
        <v>2012</v>
      </c>
      <c r="C394" s="18" t="s">
        <v>2013</v>
      </c>
      <c r="D394" s="18" t="s">
        <v>1990</v>
      </c>
      <c r="E394" s="18" t="s">
        <v>732</v>
      </c>
      <c r="F394" s="19" t="s">
        <v>714</v>
      </c>
      <c r="G394" s="18" t="s">
        <v>1991</v>
      </c>
      <c r="H394" s="18" t="s">
        <v>348</v>
      </c>
      <c r="I394" s="18" t="s">
        <v>3761</v>
      </c>
      <c r="J394" s="18" t="s">
        <v>349</v>
      </c>
      <c r="K394" s="18" t="s">
        <v>824</v>
      </c>
      <c r="L394" s="18" t="s">
        <v>825</v>
      </c>
      <c r="M394" s="18" t="b">
        <v>0</v>
      </c>
      <c r="N394" s="18">
        <v>207</v>
      </c>
      <c r="O394" s="18" t="s">
        <v>732</v>
      </c>
      <c r="P394" s="19" t="s">
        <v>714</v>
      </c>
    </row>
    <row r="395" spans="1:17" ht="12.75" x14ac:dyDescent="0.2">
      <c r="A395" s="18" t="s">
        <v>2014</v>
      </c>
      <c r="B395" s="18" t="s">
        <v>351</v>
      </c>
      <c r="C395" s="18" t="s">
        <v>2015</v>
      </c>
      <c r="D395" s="18" t="s">
        <v>2016</v>
      </c>
      <c r="E395" s="18" t="s">
        <v>686</v>
      </c>
      <c r="F395" s="19" t="s">
        <v>655</v>
      </c>
      <c r="G395" s="18" t="s">
        <v>2017</v>
      </c>
      <c r="H395" s="18" t="s">
        <v>350</v>
      </c>
      <c r="I395" s="18" t="s">
        <v>3762</v>
      </c>
      <c r="J395" s="18" t="s">
        <v>351</v>
      </c>
      <c r="K395" s="18" t="s">
        <v>797</v>
      </c>
      <c r="L395" s="18" t="s">
        <v>798</v>
      </c>
      <c r="M395" s="18" t="b">
        <v>0</v>
      </c>
      <c r="N395" s="18">
        <v>603</v>
      </c>
      <c r="O395" s="18" t="s">
        <v>686</v>
      </c>
      <c r="P395" s="19" t="s">
        <v>655</v>
      </c>
    </row>
    <row r="396" spans="1:17" ht="12.75" x14ac:dyDescent="0.2">
      <c r="A396" s="18" t="s">
        <v>2018</v>
      </c>
      <c r="B396" s="18" t="s">
        <v>2019</v>
      </c>
      <c r="C396" s="18" t="s">
        <v>2020</v>
      </c>
      <c r="D396" s="18" t="s">
        <v>2016</v>
      </c>
      <c r="E396" s="18" t="s">
        <v>653</v>
      </c>
      <c r="F396" s="19" t="s">
        <v>655</v>
      </c>
      <c r="G396" s="18" t="s">
        <v>2017</v>
      </c>
      <c r="H396" s="18" t="s">
        <v>352</v>
      </c>
      <c r="I396" s="18" t="s">
        <v>3763</v>
      </c>
      <c r="J396" s="18" t="s">
        <v>353</v>
      </c>
      <c r="K396" s="18" t="s">
        <v>808</v>
      </c>
      <c r="L396" s="18" t="s">
        <v>809</v>
      </c>
      <c r="M396" s="18" t="b">
        <v>1</v>
      </c>
      <c r="N396" s="18">
        <v>604</v>
      </c>
      <c r="O396" s="18" t="s">
        <v>653</v>
      </c>
      <c r="P396" s="19" t="s">
        <v>655</v>
      </c>
    </row>
    <row r="397" spans="1:17" ht="12.75" x14ac:dyDescent="0.2">
      <c r="A397" s="18" t="s">
        <v>2021</v>
      </c>
      <c r="B397" s="18" t="s">
        <v>2022</v>
      </c>
      <c r="C397" s="18" t="s">
        <v>2023</v>
      </c>
      <c r="D397" s="18" t="s">
        <v>2016</v>
      </c>
      <c r="E397" s="18" t="s">
        <v>684</v>
      </c>
      <c r="F397" s="19" t="s">
        <v>655</v>
      </c>
      <c r="G397" s="18" t="s">
        <v>2017</v>
      </c>
      <c r="H397" s="18" t="s">
        <v>354</v>
      </c>
      <c r="I397" s="18" t="s">
        <v>3764</v>
      </c>
      <c r="J397" s="18" t="s">
        <v>355</v>
      </c>
      <c r="K397" s="18" t="s">
        <v>813</v>
      </c>
      <c r="L397" s="18" t="s">
        <v>14</v>
      </c>
      <c r="M397" s="18" t="b">
        <v>0</v>
      </c>
      <c r="N397" s="18">
        <v>605</v>
      </c>
      <c r="O397" s="18" t="s">
        <v>684</v>
      </c>
      <c r="P397" s="19" t="s">
        <v>655</v>
      </c>
    </row>
    <row r="398" spans="1:17" ht="12.75" x14ac:dyDescent="0.2">
      <c r="A398" s="18" t="s">
        <v>2024</v>
      </c>
      <c r="B398" s="18" t="s">
        <v>2025</v>
      </c>
      <c r="C398" s="18" t="s">
        <v>2026</v>
      </c>
      <c r="D398" s="18" t="s">
        <v>2016</v>
      </c>
      <c r="E398" s="18" t="s">
        <v>713</v>
      </c>
      <c r="F398" s="19" t="s">
        <v>714</v>
      </c>
      <c r="G398" s="18" t="s">
        <v>2017</v>
      </c>
      <c r="H398" s="18" t="s">
        <v>356</v>
      </c>
      <c r="I398" s="18" t="s">
        <v>3765</v>
      </c>
      <c r="J398" s="18" t="s">
        <v>357</v>
      </c>
      <c r="K398" s="18" t="s">
        <v>846</v>
      </c>
      <c r="L398" s="18" t="s">
        <v>717</v>
      </c>
      <c r="M398" s="18" t="b">
        <v>0</v>
      </c>
      <c r="N398" s="18">
        <v>208</v>
      </c>
      <c r="O398" s="18" t="s">
        <v>713</v>
      </c>
      <c r="P398" s="19" t="s">
        <v>714</v>
      </c>
    </row>
    <row r="399" spans="1:17" ht="12.75" x14ac:dyDescent="0.2">
      <c r="A399" s="18" t="s">
        <v>2027</v>
      </c>
      <c r="B399" s="18" t="s">
        <v>2028</v>
      </c>
      <c r="C399" s="18" t="s">
        <v>2029</v>
      </c>
      <c r="D399" s="18" t="s">
        <v>2016</v>
      </c>
      <c r="E399" s="18" t="s">
        <v>750</v>
      </c>
      <c r="F399" s="19" t="s">
        <v>739</v>
      </c>
      <c r="G399" s="18" t="s">
        <v>2017</v>
      </c>
      <c r="H399" s="18" t="s">
        <v>358</v>
      </c>
      <c r="I399" s="18" t="s">
        <v>3766</v>
      </c>
      <c r="J399" s="18" t="s">
        <v>2030</v>
      </c>
      <c r="K399" s="18" t="s">
        <v>2031</v>
      </c>
      <c r="L399" s="18" t="s">
        <v>666</v>
      </c>
      <c r="M399" s="18" t="b">
        <v>0</v>
      </c>
      <c r="N399" s="18">
        <v>209</v>
      </c>
      <c r="O399" s="18" t="s">
        <v>750</v>
      </c>
      <c r="P399" s="19" t="s">
        <v>739</v>
      </c>
    </row>
    <row r="400" spans="1:17" ht="12.75" x14ac:dyDescent="0.2">
      <c r="A400" s="18" t="s">
        <v>2032</v>
      </c>
      <c r="B400" s="18" t="s">
        <v>2033</v>
      </c>
      <c r="C400" s="18" t="s">
        <v>2034</v>
      </c>
      <c r="D400" s="18" t="s">
        <v>2016</v>
      </c>
      <c r="E400" s="18" t="s">
        <v>750</v>
      </c>
      <c r="F400" s="19" t="s">
        <v>739</v>
      </c>
      <c r="G400" s="18" t="s">
        <v>2017</v>
      </c>
      <c r="H400" s="18" t="s">
        <v>358</v>
      </c>
      <c r="I400" s="18" t="s">
        <v>3766</v>
      </c>
      <c r="J400" s="18" t="s">
        <v>2030</v>
      </c>
      <c r="K400" s="18" t="s">
        <v>2031</v>
      </c>
      <c r="L400" s="18" t="s">
        <v>666</v>
      </c>
      <c r="M400" s="18" t="b">
        <v>0</v>
      </c>
      <c r="N400" s="18">
        <v>210</v>
      </c>
      <c r="O400" s="18" t="s">
        <v>750</v>
      </c>
      <c r="P400" s="19" t="s">
        <v>739</v>
      </c>
      <c r="Q400" s="22"/>
    </row>
    <row r="401" spans="1:17" s="22" customFormat="1" ht="12.75" x14ac:dyDescent="0.2">
      <c r="A401" s="22" t="s">
        <v>2035</v>
      </c>
      <c r="B401" s="22" t="s">
        <v>2036</v>
      </c>
      <c r="C401" s="22" t="s">
        <v>2037</v>
      </c>
      <c r="D401" s="18" t="s">
        <v>2016</v>
      </c>
      <c r="E401" s="18" t="s">
        <v>750</v>
      </c>
      <c r="F401" s="19" t="s">
        <v>739</v>
      </c>
      <c r="G401" s="18" t="s">
        <v>2017</v>
      </c>
      <c r="H401" s="18" t="s">
        <v>358</v>
      </c>
      <c r="I401" s="18" t="s">
        <v>3766</v>
      </c>
      <c r="J401" s="18" t="s">
        <v>2030</v>
      </c>
      <c r="K401" s="18" t="s">
        <v>2031</v>
      </c>
      <c r="L401" s="18" t="s">
        <v>666</v>
      </c>
      <c r="M401" s="18" t="b">
        <v>0</v>
      </c>
      <c r="N401" s="18">
        <v>211</v>
      </c>
      <c r="O401" s="18" t="s">
        <v>750</v>
      </c>
      <c r="P401" s="19" t="s">
        <v>739</v>
      </c>
      <c r="Q401" s="18"/>
    </row>
    <row r="402" spans="1:17" ht="12.75" x14ac:dyDescent="0.2">
      <c r="A402" s="18" t="s">
        <v>2038</v>
      </c>
      <c r="B402" s="18" t="s">
        <v>2039</v>
      </c>
      <c r="C402" s="18" t="s">
        <v>2039</v>
      </c>
      <c r="D402" s="18" t="s">
        <v>2016</v>
      </c>
      <c r="E402" s="18" t="s">
        <v>738</v>
      </c>
      <c r="F402" s="19" t="s">
        <v>739</v>
      </c>
      <c r="G402" s="18" t="s">
        <v>2017</v>
      </c>
      <c r="H402" s="18" t="s">
        <v>588</v>
      </c>
      <c r="I402" s="18" t="s">
        <v>3767</v>
      </c>
      <c r="J402" s="18" t="s">
        <v>2040</v>
      </c>
      <c r="K402" s="18" t="s">
        <v>963</v>
      </c>
      <c r="L402" s="18" t="s">
        <v>964</v>
      </c>
      <c r="M402" s="18" t="b">
        <v>1</v>
      </c>
      <c r="N402" s="18">
        <v>212</v>
      </c>
      <c r="O402" s="18" t="s">
        <v>738</v>
      </c>
      <c r="P402" s="19" t="s">
        <v>739</v>
      </c>
    </row>
    <row r="403" spans="1:17" ht="12.75" x14ac:dyDescent="0.2">
      <c r="A403" s="18" t="s">
        <v>2041</v>
      </c>
      <c r="B403" s="18" t="s">
        <v>2042</v>
      </c>
      <c r="C403" s="18" t="s">
        <v>2042</v>
      </c>
      <c r="D403" s="18" t="s">
        <v>2016</v>
      </c>
      <c r="E403" s="18" t="s">
        <v>743</v>
      </c>
      <c r="F403" s="19" t="s">
        <v>739</v>
      </c>
      <c r="G403" s="18" t="s">
        <v>2017</v>
      </c>
      <c r="H403" s="18" t="s">
        <v>589</v>
      </c>
      <c r="I403" s="18" t="s">
        <v>3768</v>
      </c>
      <c r="J403" s="18" t="s">
        <v>590</v>
      </c>
      <c r="K403" s="18" t="s">
        <v>969</v>
      </c>
      <c r="L403" s="18" t="s">
        <v>8</v>
      </c>
      <c r="M403" s="18" t="b">
        <v>0</v>
      </c>
      <c r="N403" s="18">
        <v>213</v>
      </c>
      <c r="O403" s="18" t="s">
        <v>743</v>
      </c>
      <c r="P403" s="19" t="s">
        <v>739</v>
      </c>
    </row>
    <row r="404" spans="1:17" ht="12.75" x14ac:dyDescent="0.2">
      <c r="A404" s="18" t="s">
        <v>2043</v>
      </c>
      <c r="B404" s="18" t="s">
        <v>2044</v>
      </c>
      <c r="C404" s="18" t="s">
        <v>2044</v>
      </c>
      <c r="D404" s="18" t="s">
        <v>2016</v>
      </c>
      <c r="E404" s="18" t="s">
        <v>738</v>
      </c>
      <c r="F404" s="19" t="s">
        <v>739</v>
      </c>
      <c r="G404" s="18" t="s">
        <v>2017</v>
      </c>
      <c r="H404" s="18" t="s">
        <v>2045</v>
      </c>
      <c r="I404" s="18" t="s">
        <v>3767</v>
      </c>
      <c r="J404" s="18" t="s">
        <v>2019</v>
      </c>
      <c r="K404" s="18" t="s">
        <v>973</v>
      </c>
      <c r="L404" s="18" t="s">
        <v>974</v>
      </c>
      <c r="M404" s="18" t="b">
        <v>1</v>
      </c>
      <c r="N404" s="18">
        <v>214</v>
      </c>
      <c r="O404" s="18" t="s">
        <v>738</v>
      </c>
      <c r="P404" s="19" t="s">
        <v>739</v>
      </c>
    </row>
    <row r="405" spans="1:17" ht="12.75" x14ac:dyDescent="0.2">
      <c r="A405" s="18" t="s">
        <v>2046</v>
      </c>
      <c r="B405" s="18" t="s">
        <v>2047</v>
      </c>
      <c r="C405" s="18" t="s">
        <v>2047</v>
      </c>
      <c r="D405" s="18" t="s">
        <v>2016</v>
      </c>
      <c r="E405" s="18" t="s">
        <v>757</v>
      </c>
      <c r="F405" s="19" t="s">
        <v>739</v>
      </c>
      <c r="G405" s="18" t="s">
        <v>2017</v>
      </c>
      <c r="H405" s="18" t="s">
        <v>2048</v>
      </c>
      <c r="I405" s="18" t="s">
        <v>3769</v>
      </c>
      <c r="J405" s="18" t="s">
        <v>357</v>
      </c>
      <c r="K405" s="18" t="s">
        <v>914</v>
      </c>
      <c r="L405" s="18" t="s">
        <v>717</v>
      </c>
      <c r="M405" s="18" t="b">
        <v>0</v>
      </c>
      <c r="N405" s="18">
        <v>215</v>
      </c>
      <c r="O405" s="18" t="s">
        <v>757</v>
      </c>
      <c r="P405" s="19" t="s">
        <v>739</v>
      </c>
    </row>
    <row r="406" spans="1:17" ht="12.75" x14ac:dyDescent="0.2">
      <c r="A406" s="18" t="s">
        <v>2049</v>
      </c>
      <c r="B406" s="18" t="s">
        <v>2050</v>
      </c>
      <c r="C406" s="18" t="s">
        <v>2051</v>
      </c>
      <c r="D406" s="18" t="s">
        <v>2052</v>
      </c>
      <c r="E406" s="18" t="s">
        <v>663</v>
      </c>
      <c r="F406" s="19" t="s">
        <v>655</v>
      </c>
      <c r="G406" s="18" t="s">
        <v>2053</v>
      </c>
      <c r="H406" s="18" t="s">
        <v>359</v>
      </c>
      <c r="I406" s="18" t="s">
        <v>3770</v>
      </c>
      <c r="J406" s="18" t="s">
        <v>2054</v>
      </c>
      <c r="K406" s="18" t="s">
        <v>1267</v>
      </c>
      <c r="L406" s="18" t="s">
        <v>666</v>
      </c>
      <c r="M406" s="18" t="b">
        <v>0</v>
      </c>
      <c r="N406" s="18">
        <v>606</v>
      </c>
      <c r="O406" s="18" t="s">
        <v>663</v>
      </c>
      <c r="P406" s="19" t="s">
        <v>655</v>
      </c>
    </row>
    <row r="407" spans="1:17" ht="12.75" x14ac:dyDescent="0.2">
      <c r="A407" s="23" t="s">
        <v>2055</v>
      </c>
      <c r="B407" s="18" t="s">
        <v>790</v>
      </c>
      <c r="C407" s="18" t="s">
        <v>2056</v>
      </c>
      <c r="D407" s="18" t="s">
        <v>2052</v>
      </c>
      <c r="E407" s="18" t="s">
        <v>663</v>
      </c>
      <c r="F407" s="19" t="s">
        <v>655</v>
      </c>
      <c r="G407" s="18" t="s">
        <v>2053</v>
      </c>
      <c r="H407" s="18" t="s">
        <v>359</v>
      </c>
      <c r="I407" s="18" t="s">
        <v>3770</v>
      </c>
      <c r="J407" s="18" t="s">
        <v>2054</v>
      </c>
      <c r="K407" s="18" t="s">
        <v>1267</v>
      </c>
      <c r="L407" s="18" t="s">
        <v>666</v>
      </c>
      <c r="M407" s="18" t="b">
        <v>0</v>
      </c>
      <c r="N407" s="18">
        <v>607</v>
      </c>
      <c r="O407" s="18" t="s">
        <v>663</v>
      </c>
      <c r="P407" s="19" t="s">
        <v>655</v>
      </c>
    </row>
    <row r="408" spans="1:17" ht="12.75" x14ac:dyDescent="0.2">
      <c r="A408" s="18" t="s">
        <v>2057</v>
      </c>
      <c r="B408" s="18" t="s">
        <v>2058</v>
      </c>
      <c r="C408" s="18" t="s">
        <v>2059</v>
      </c>
      <c r="D408" s="18" t="s">
        <v>2052</v>
      </c>
      <c r="E408" s="18" t="s">
        <v>688</v>
      </c>
      <c r="F408" s="19" t="s">
        <v>655</v>
      </c>
      <c r="G408" s="18" t="s">
        <v>2053</v>
      </c>
      <c r="H408" s="18" t="s">
        <v>361</v>
      </c>
      <c r="I408" s="18" t="s">
        <v>3771</v>
      </c>
      <c r="J408" s="19" t="s">
        <v>360</v>
      </c>
      <c r="K408" s="18" t="s">
        <v>2060</v>
      </c>
      <c r="L408" s="18" t="s">
        <v>2061</v>
      </c>
      <c r="M408" s="18" t="b">
        <v>0</v>
      </c>
      <c r="N408" s="18">
        <v>608</v>
      </c>
      <c r="O408" s="18" t="s">
        <v>688</v>
      </c>
      <c r="P408" s="19" t="s">
        <v>655</v>
      </c>
    </row>
    <row r="409" spans="1:17" ht="12.75" x14ac:dyDescent="0.2">
      <c r="A409" s="18" t="s">
        <v>2062</v>
      </c>
      <c r="B409" s="18" t="s">
        <v>363</v>
      </c>
      <c r="C409" s="18" t="s">
        <v>2063</v>
      </c>
      <c r="D409" s="18" t="s">
        <v>2052</v>
      </c>
      <c r="E409" s="18" t="s">
        <v>686</v>
      </c>
      <c r="F409" s="19" t="s">
        <v>655</v>
      </c>
      <c r="G409" s="18" t="s">
        <v>2053</v>
      </c>
      <c r="H409" s="18" t="s">
        <v>362</v>
      </c>
      <c r="I409" s="18" t="s">
        <v>3772</v>
      </c>
      <c r="J409" s="18" t="s">
        <v>363</v>
      </c>
      <c r="K409" s="18" t="s">
        <v>797</v>
      </c>
      <c r="L409" s="18" t="s">
        <v>798</v>
      </c>
      <c r="M409" s="18" t="b">
        <v>0</v>
      </c>
      <c r="N409" s="18">
        <v>609</v>
      </c>
      <c r="O409" s="18" t="s">
        <v>686</v>
      </c>
      <c r="P409" s="19" t="s">
        <v>655</v>
      </c>
    </row>
    <row r="410" spans="1:17" ht="12.75" x14ac:dyDescent="0.2">
      <c r="A410" s="18" t="s">
        <v>2064</v>
      </c>
      <c r="B410" s="18" t="s">
        <v>365</v>
      </c>
      <c r="C410" s="18" t="s">
        <v>2065</v>
      </c>
      <c r="D410" s="18" t="s">
        <v>2052</v>
      </c>
      <c r="E410" s="18" t="s">
        <v>660</v>
      </c>
      <c r="F410" s="19" t="s">
        <v>655</v>
      </c>
      <c r="G410" s="18" t="s">
        <v>2053</v>
      </c>
      <c r="H410" s="18" t="s">
        <v>364</v>
      </c>
      <c r="I410" s="18" t="s">
        <v>3773</v>
      </c>
      <c r="J410" s="18" t="s">
        <v>365</v>
      </c>
      <c r="K410" s="18" t="s">
        <v>801</v>
      </c>
      <c r="L410" s="18" t="s">
        <v>8</v>
      </c>
      <c r="M410" s="18" t="b">
        <v>0</v>
      </c>
      <c r="N410" s="18">
        <v>610</v>
      </c>
      <c r="O410" s="18" t="s">
        <v>660</v>
      </c>
      <c r="P410" s="19" t="s">
        <v>655</v>
      </c>
    </row>
    <row r="411" spans="1:17" ht="12.75" x14ac:dyDescent="0.2">
      <c r="A411" s="18" t="s">
        <v>2066</v>
      </c>
      <c r="B411" s="18" t="s">
        <v>2067</v>
      </c>
      <c r="C411" s="18" t="s">
        <v>2068</v>
      </c>
      <c r="D411" s="18" t="s">
        <v>2052</v>
      </c>
      <c r="E411" s="18" t="s">
        <v>653</v>
      </c>
      <c r="F411" s="19" t="s">
        <v>655</v>
      </c>
      <c r="G411" s="18" t="s">
        <v>2053</v>
      </c>
      <c r="H411" s="18" t="s">
        <v>366</v>
      </c>
      <c r="I411" s="18" t="s">
        <v>3774</v>
      </c>
      <c r="J411" s="18" t="s">
        <v>367</v>
      </c>
      <c r="K411" s="18" t="s">
        <v>808</v>
      </c>
      <c r="L411" s="18" t="s">
        <v>809</v>
      </c>
      <c r="M411" s="18" t="b">
        <v>1</v>
      </c>
      <c r="N411" s="18">
        <v>611</v>
      </c>
      <c r="O411" s="18" t="s">
        <v>653</v>
      </c>
      <c r="P411" s="19" t="s">
        <v>655</v>
      </c>
    </row>
    <row r="412" spans="1:17" ht="12.75" x14ac:dyDescent="0.2">
      <c r="A412" s="18" t="s">
        <v>2069</v>
      </c>
      <c r="B412" s="18" t="s">
        <v>2070</v>
      </c>
      <c r="C412" s="18" t="s">
        <v>2070</v>
      </c>
      <c r="D412" s="18" t="s">
        <v>2052</v>
      </c>
      <c r="E412" s="18" t="s">
        <v>684</v>
      </c>
      <c r="F412" s="19" t="s">
        <v>655</v>
      </c>
      <c r="G412" s="18" t="s">
        <v>2053</v>
      </c>
      <c r="H412" s="18" t="s">
        <v>368</v>
      </c>
      <c r="I412" s="18" t="s">
        <v>3775</v>
      </c>
      <c r="J412" s="18" t="s">
        <v>369</v>
      </c>
      <c r="K412" s="18" t="s">
        <v>813</v>
      </c>
      <c r="L412" s="18" t="s">
        <v>14</v>
      </c>
      <c r="M412" s="18" t="b">
        <v>0</v>
      </c>
      <c r="N412" s="18">
        <v>612</v>
      </c>
      <c r="O412" s="18" t="s">
        <v>684</v>
      </c>
      <c r="P412" s="19" t="s">
        <v>655</v>
      </c>
    </row>
    <row r="413" spans="1:17" ht="12.75" x14ac:dyDescent="0.2">
      <c r="A413" s="18" t="s">
        <v>2071</v>
      </c>
      <c r="B413" s="18" t="s">
        <v>2072</v>
      </c>
      <c r="C413" s="18" t="s">
        <v>2073</v>
      </c>
      <c r="D413" s="18" t="s">
        <v>2052</v>
      </c>
      <c r="E413" s="18" t="s">
        <v>684</v>
      </c>
      <c r="F413" s="19" t="s">
        <v>655</v>
      </c>
      <c r="G413" s="18" t="s">
        <v>2053</v>
      </c>
      <c r="H413" s="18" t="s">
        <v>368</v>
      </c>
      <c r="I413" s="18" t="s">
        <v>3775</v>
      </c>
      <c r="J413" s="18" t="s">
        <v>369</v>
      </c>
      <c r="K413" s="18" t="s">
        <v>813</v>
      </c>
      <c r="L413" s="18" t="s">
        <v>14</v>
      </c>
      <c r="M413" s="18" t="b">
        <v>0</v>
      </c>
      <c r="N413" s="18">
        <v>613</v>
      </c>
      <c r="O413" s="18" t="s">
        <v>684</v>
      </c>
      <c r="P413" s="19" t="s">
        <v>655</v>
      </c>
    </row>
    <row r="414" spans="1:17" ht="12.75" x14ac:dyDescent="0.2">
      <c r="A414" s="23" t="s">
        <v>2074</v>
      </c>
      <c r="B414" s="18" t="s">
        <v>2075</v>
      </c>
      <c r="C414" s="18" t="s">
        <v>2076</v>
      </c>
      <c r="D414" s="18" t="s">
        <v>2052</v>
      </c>
      <c r="E414" s="18" t="s">
        <v>684</v>
      </c>
      <c r="F414" s="19" t="s">
        <v>655</v>
      </c>
      <c r="G414" s="18" t="s">
        <v>2053</v>
      </c>
      <c r="H414" s="18" t="s">
        <v>368</v>
      </c>
      <c r="I414" s="18" t="s">
        <v>3775</v>
      </c>
      <c r="J414" s="18" t="s">
        <v>369</v>
      </c>
      <c r="K414" s="18" t="s">
        <v>813</v>
      </c>
      <c r="L414" s="18" t="s">
        <v>14</v>
      </c>
      <c r="M414" s="18" t="b">
        <v>0</v>
      </c>
      <c r="N414" s="18">
        <v>614</v>
      </c>
      <c r="O414" s="18" t="s">
        <v>684</v>
      </c>
      <c r="P414" s="19" t="s">
        <v>655</v>
      </c>
    </row>
    <row r="415" spans="1:17" ht="12.75" x14ac:dyDescent="0.2">
      <c r="A415" s="23" t="s">
        <v>2077</v>
      </c>
      <c r="B415" s="18" t="s">
        <v>2078</v>
      </c>
      <c r="C415" s="18" t="s">
        <v>2079</v>
      </c>
      <c r="D415" s="18" t="s">
        <v>2052</v>
      </c>
      <c r="E415" s="18" t="s">
        <v>684</v>
      </c>
      <c r="F415" s="19" t="s">
        <v>655</v>
      </c>
      <c r="G415" s="18" t="s">
        <v>2053</v>
      </c>
      <c r="H415" s="18" t="s">
        <v>368</v>
      </c>
      <c r="I415" s="18" t="s">
        <v>3775</v>
      </c>
      <c r="J415" s="18" t="s">
        <v>369</v>
      </c>
      <c r="K415" s="18" t="s">
        <v>813</v>
      </c>
      <c r="L415" s="18" t="s">
        <v>14</v>
      </c>
      <c r="M415" s="18" t="b">
        <v>0</v>
      </c>
      <c r="N415" s="18">
        <v>615</v>
      </c>
      <c r="O415" s="18" t="s">
        <v>684</v>
      </c>
      <c r="P415" s="19" t="s">
        <v>655</v>
      </c>
    </row>
    <row r="416" spans="1:17" ht="12.75" x14ac:dyDescent="0.2">
      <c r="A416" s="18" t="s">
        <v>2080</v>
      </c>
      <c r="B416" s="18" t="s">
        <v>371</v>
      </c>
      <c r="C416" s="18" t="s">
        <v>2081</v>
      </c>
      <c r="D416" s="18" t="s">
        <v>2052</v>
      </c>
      <c r="E416" s="18" t="s">
        <v>682</v>
      </c>
      <c r="F416" s="19" t="s">
        <v>655</v>
      </c>
      <c r="G416" s="18" t="s">
        <v>2053</v>
      </c>
      <c r="H416" s="18" t="s">
        <v>370</v>
      </c>
      <c r="I416" s="18" t="s">
        <v>3776</v>
      </c>
      <c r="J416" s="18" t="s">
        <v>371</v>
      </c>
      <c r="K416" s="18" t="s">
        <v>819</v>
      </c>
      <c r="L416" s="18" t="s">
        <v>820</v>
      </c>
      <c r="M416" s="18" t="b">
        <v>0</v>
      </c>
      <c r="N416" s="18">
        <v>616</v>
      </c>
      <c r="O416" s="18" t="s">
        <v>682</v>
      </c>
      <c r="P416" s="19" t="s">
        <v>655</v>
      </c>
    </row>
    <row r="417" spans="1:16" ht="12.75" x14ac:dyDescent="0.2">
      <c r="A417" s="18" t="s">
        <v>2082</v>
      </c>
      <c r="B417" s="18" t="s">
        <v>2083</v>
      </c>
      <c r="C417" s="18" t="s">
        <v>2084</v>
      </c>
      <c r="D417" s="18" t="s">
        <v>2052</v>
      </c>
      <c r="E417" s="18" t="s">
        <v>713</v>
      </c>
      <c r="F417" s="19" t="s">
        <v>714</v>
      </c>
      <c r="G417" s="18" t="s">
        <v>2053</v>
      </c>
      <c r="H417" s="18" t="s">
        <v>2085</v>
      </c>
      <c r="I417" s="18" t="s">
        <v>3777</v>
      </c>
      <c r="J417" s="18" t="s">
        <v>2086</v>
      </c>
      <c r="K417" s="18" t="s">
        <v>846</v>
      </c>
      <c r="L417" s="18" t="s">
        <v>717</v>
      </c>
      <c r="M417" s="18" t="b">
        <v>0</v>
      </c>
      <c r="N417" s="18">
        <v>216</v>
      </c>
      <c r="O417" s="18" t="s">
        <v>713</v>
      </c>
      <c r="P417" s="19" t="s">
        <v>714</v>
      </c>
    </row>
    <row r="418" spans="1:16" ht="12.75" x14ac:dyDescent="0.2">
      <c r="A418" s="18" t="s">
        <v>2087</v>
      </c>
      <c r="B418" s="18" t="s">
        <v>2088</v>
      </c>
      <c r="C418" s="18" t="s">
        <v>2089</v>
      </c>
      <c r="D418" s="18" t="s">
        <v>2052</v>
      </c>
      <c r="E418" s="18" t="s">
        <v>732</v>
      </c>
      <c r="F418" s="19" t="s">
        <v>714</v>
      </c>
      <c r="G418" s="18" t="s">
        <v>2053</v>
      </c>
      <c r="H418" s="18" t="s">
        <v>372</v>
      </c>
      <c r="I418" s="18" t="s">
        <v>3778</v>
      </c>
      <c r="J418" s="18" t="s">
        <v>373</v>
      </c>
      <c r="K418" s="18" t="s">
        <v>824</v>
      </c>
      <c r="L418" s="18" t="s">
        <v>825</v>
      </c>
      <c r="M418" s="18" t="b">
        <v>0</v>
      </c>
      <c r="N418" s="18">
        <v>217</v>
      </c>
      <c r="O418" s="18" t="s">
        <v>732</v>
      </c>
      <c r="P418" s="19" t="s">
        <v>714</v>
      </c>
    </row>
    <row r="419" spans="1:16" ht="12.75" x14ac:dyDescent="0.2">
      <c r="A419" s="18" t="s">
        <v>2090</v>
      </c>
      <c r="B419" s="18" t="s">
        <v>2091</v>
      </c>
      <c r="C419" s="18" t="s">
        <v>2092</v>
      </c>
      <c r="D419" s="18" t="s">
        <v>2093</v>
      </c>
      <c r="E419" s="18" t="s">
        <v>669</v>
      </c>
      <c r="F419" s="19" t="s">
        <v>655</v>
      </c>
      <c r="G419" s="18" t="s">
        <v>2094</v>
      </c>
      <c r="H419" s="18" t="s">
        <v>374</v>
      </c>
      <c r="I419" s="18" t="s">
        <v>3779</v>
      </c>
      <c r="J419" s="18" t="s">
        <v>2095</v>
      </c>
      <c r="K419" s="18" t="s">
        <v>785</v>
      </c>
      <c r="L419" s="18" t="s">
        <v>666</v>
      </c>
      <c r="M419" s="18" t="b">
        <v>0</v>
      </c>
      <c r="N419" s="18">
        <v>618</v>
      </c>
      <c r="O419" s="18" t="s">
        <v>669</v>
      </c>
      <c r="P419" s="19" t="s">
        <v>655</v>
      </c>
    </row>
    <row r="420" spans="1:16" ht="12.75" x14ac:dyDescent="0.2">
      <c r="A420" s="18" t="s">
        <v>2096</v>
      </c>
      <c r="B420" s="18" t="s">
        <v>2097</v>
      </c>
      <c r="C420" s="18" t="s">
        <v>2098</v>
      </c>
      <c r="D420" s="18" t="s">
        <v>2093</v>
      </c>
      <c r="E420" s="18" t="s">
        <v>669</v>
      </c>
      <c r="F420" s="19" t="s">
        <v>655</v>
      </c>
      <c r="G420" s="18" t="s">
        <v>2094</v>
      </c>
      <c r="H420" s="18" t="s">
        <v>374</v>
      </c>
      <c r="I420" s="18" t="s">
        <v>3779</v>
      </c>
      <c r="J420" s="18" t="s">
        <v>2095</v>
      </c>
      <c r="K420" s="18" t="s">
        <v>785</v>
      </c>
      <c r="L420" s="18" t="s">
        <v>666</v>
      </c>
      <c r="M420" s="18" t="b">
        <v>0</v>
      </c>
      <c r="N420" s="18">
        <v>619</v>
      </c>
      <c r="O420" s="18" t="s">
        <v>669</v>
      </c>
      <c r="P420" s="19" t="s">
        <v>655</v>
      </c>
    </row>
    <row r="421" spans="1:16" ht="12.75" x14ac:dyDescent="0.2">
      <c r="A421" s="18" t="s">
        <v>2099</v>
      </c>
      <c r="B421" s="18" t="s">
        <v>2091</v>
      </c>
      <c r="C421" s="18" t="s">
        <v>2092</v>
      </c>
      <c r="D421" s="18" t="s">
        <v>2093</v>
      </c>
      <c r="E421" s="18" t="s">
        <v>669</v>
      </c>
      <c r="F421" s="19" t="s">
        <v>655</v>
      </c>
      <c r="G421" s="18" t="s">
        <v>2094</v>
      </c>
      <c r="H421" s="18" t="s">
        <v>374</v>
      </c>
      <c r="I421" s="18" t="s">
        <v>3779</v>
      </c>
      <c r="J421" s="18" t="s">
        <v>2095</v>
      </c>
      <c r="K421" s="18" t="s">
        <v>785</v>
      </c>
      <c r="L421" s="18" t="s">
        <v>666</v>
      </c>
      <c r="M421" s="18" t="b">
        <v>0</v>
      </c>
      <c r="N421" s="18">
        <v>620</v>
      </c>
      <c r="O421" s="18" t="s">
        <v>669</v>
      </c>
      <c r="P421" s="19" t="s">
        <v>655</v>
      </c>
    </row>
    <row r="422" spans="1:16" ht="12.75" x14ac:dyDescent="0.2">
      <c r="A422" s="18" t="s">
        <v>2100</v>
      </c>
      <c r="B422" s="18" t="s">
        <v>2101</v>
      </c>
      <c r="C422" s="18" t="s">
        <v>2102</v>
      </c>
      <c r="D422" s="18" t="s">
        <v>2093</v>
      </c>
      <c r="E422" s="18" t="s">
        <v>669</v>
      </c>
      <c r="F422" s="19" t="s">
        <v>655</v>
      </c>
      <c r="G422" s="18" t="s">
        <v>2094</v>
      </c>
      <c r="H422" s="18" t="s">
        <v>374</v>
      </c>
      <c r="I422" s="18" t="s">
        <v>3779</v>
      </c>
      <c r="J422" s="18" t="s">
        <v>2095</v>
      </c>
      <c r="K422" s="18" t="s">
        <v>785</v>
      </c>
      <c r="L422" s="18" t="s">
        <v>666</v>
      </c>
      <c r="M422" s="18" t="b">
        <v>0</v>
      </c>
      <c r="N422" s="18">
        <v>621</v>
      </c>
      <c r="O422" s="18" t="s">
        <v>669</v>
      </c>
      <c r="P422" s="19" t="s">
        <v>655</v>
      </c>
    </row>
    <row r="423" spans="1:16" ht="12.75" x14ac:dyDescent="0.2">
      <c r="A423" s="23" t="s">
        <v>2103</v>
      </c>
      <c r="B423" s="18" t="s">
        <v>790</v>
      </c>
      <c r="C423" s="18" t="s">
        <v>2104</v>
      </c>
      <c r="D423" s="18" t="s">
        <v>2093</v>
      </c>
      <c r="E423" s="18" t="s">
        <v>669</v>
      </c>
      <c r="F423" s="19" t="s">
        <v>655</v>
      </c>
      <c r="G423" s="18" t="s">
        <v>2094</v>
      </c>
      <c r="H423" s="18" t="s">
        <v>374</v>
      </c>
      <c r="I423" s="18" t="s">
        <v>3779</v>
      </c>
      <c r="J423" s="18" t="s">
        <v>2095</v>
      </c>
      <c r="K423" s="18" t="s">
        <v>785</v>
      </c>
      <c r="L423" s="18" t="s">
        <v>666</v>
      </c>
      <c r="M423" s="18" t="b">
        <v>0</v>
      </c>
      <c r="N423" s="18">
        <v>622</v>
      </c>
      <c r="O423" s="18" t="s">
        <v>669</v>
      </c>
      <c r="P423" s="19" t="s">
        <v>655</v>
      </c>
    </row>
    <row r="424" spans="1:16" ht="12.75" x14ac:dyDescent="0.2">
      <c r="A424" s="23" t="s">
        <v>2105</v>
      </c>
      <c r="B424" s="18" t="s">
        <v>793</v>
      </c>
      <c r="C424" s="18" t="s">
        <v>2106</v>
      </c>
      <c r="D424" s="18" t="s">
        <v>2093</v>
      </c>
      <c r="E424" s="18" t="s">
        <v>669</v>
      </c>
      <c r="F424" s="19" t="s">
        <v>655</v>
      </c>
      <c r="G424" s="18" t="s">
        <v>2094</v>
      </c>
      <c r="H424" s="18" t="s">
        <v>374</v>
      </c>
      <c r="I424" s="18" t="s">
        <v>3779</v>
      </c>
      <c r="J424" s="18" t="s">
        <v>2095</v>
      </c>
      <c r="K424" s="18" t="s">
        <v>785</v>
      </c>
      <c r="L424" s="18" t="s">
        <v>666</v>
      </c>
      <c r="M424" s="18" t="b">
        <v>0</v>
      </c>
      <c r="N424" s="18">
        <v>623</v>
      </c>
      <c r="O424" s="18" t="s">
        <v>669</v>
      </c>
      <c r="P424" s="19" t="s">
        <v>655</v>
      </c>
    </row>
    <row r="425" spans="1:16" ht="12.75" x14ac:dyDescent="0.2">
      <c r="A425" s="18" t="s">
        <v>2107</v>
      </c>
      <c r="B425" s="18" t="s">
        <v>376</v>
      </c>
      <c r="C425" s="18" t="s">
        <v>2108</v>
      </c>
      <c r="D425" s="18" t="s">
        <v>2093</v>
      </c>
      <c r="E425" s="18" t="s">
        <v>686</v>
      </c>
      <c r="F425" s="19" t="s">
        <v>655</v>
      </c>
      <c r="G425" s="18" t="s">
        <v>2094</v>
      </c>
      <c r="H425" s="18" t="s">
        <v>375</v>
      </c>
      <c r="I425" s="18" t="s">
        <v>3780</v>
      </c>
      <c r="J425" s="18" t="s">
        <v>376</v>
      </c>
      <c r="K425" s="18" t="s">
        <v>797</v>
      </c>
      <c r="L425" s="18" t="s">
        <v>798</v>
      </c>
      <c r="M425" s="18" t="b">
        <v>0</v>
      </c>
      <c r="N425" s="18">
        <v>624</v>
      </c>
      <c r="O425" s="18" t="s">
        <v>686</v>
      </c>
      <c r="P425" s="19" t="s">
        <v>655</v>
      </c>
    </row>
    <row r="426" spans="1:16" ht="12.75" x14ac:dyDescent="0.2">
      <c r="A426" s="18" t="s">
        <v>2109</v>
      </c>
      <c r="B426" s="18" t="s">
        <v>378</v>
      </c>
      <c r="C426" s="18" t="s">
        <v>2110</v>
      </c>
      <c r="D426" s="18" t="s">
        <v>2093</v>
      </c>
      <c r="E426" s="18" t="s">
        <v>660</v>
      </c>
      <c r="F426" s="19" t="s">
        <v>655</v>
      </c>
      <c r="G426" s="18" t="s">
        <v>2094</v>
      </c>
      <c r="H426" s="18" t="s">
        <v>377</v>
      </c>
      <c r="I426" s="18" t="s">
        <v>3781</v>
      </c>
      <c r="J426" s="18" t="s">
        <v>378</v>
      </c>
      <c r="K426" s="18" t="s">
        <v>801</v>
      </c>
      <c r="L426" s="18" t="s">
        <v>8</v>
      </c>
      <c r="M426" s="18" t="b">
        <v>0</v>
      </c>
      <c r="N426" s="18">
        <v>625</v>
      </c>
      <c r="O426" s="18" t="s">
        <v>660</v>
      </c>
      <c r="P426" s="19" t="s">
        <v>655</v>
      </c>
    </row>
    <row r="427" spans="1:16" ht="12.75" x14ac:dyDescent="0.2">
      <c r="A427" s="18" t="s">
        <v>2111</v>
      </c>
      <c r="B427" s="18" t="s">
        <v>2112</v>
      </c>
      <c r="C427" s="18" t="s">
        <v>2113</v>
      </c>
      <c r="D427" s="18" t="s">
        <v>2093</v>
      </c>
      <c r="E427" s="18" t="s">
        <v>653</v>
      </c>
      <c r="F427" s="19" t="s">
        <v>655</v>
      </c>
      <c r="G427" s="18" t="s">
        <v>2094</v>
      </c>
      <c r="H427" s="18" t="s">
        <v>379</v>
      </c>
      <c r="I427" s="18" t="s">
        <v>3782</v>
      </c>
      <c r="J427" s="18" t="s">
        <v>380</v>
      </c>
      <c r="K427" s="18" t="s">
        <v>808</v>
      </c>
      <c r="L427" s="18" t="s">
        <v>809</v>
      </c>
      <c r="M427" s="18" t="b">
        <v>1</v>
      </c>
      <c r="N427" s="18">
        <v>626</v>
      </c>
      <c r="O427" s="18" t="s">
        <v>653</v>
      </c>
      <c r="P427" s="19" t="s">
        <v>655</v>
      </c>
    </row>
    <row r="428" spans="1:16" ht="12.75" x14ac:dyDescent="0.2">
      <c r="A428" s="18" t="s">
        <v>2114</v>
      </c>
      <c r="B428" s="19" t="s">
        <v>2115</v>
      </c>
      <c r="C428" s="18" t="s">
        <v>2116</v>
      </c>
      <c r="D428" s="18" t="s">
        <v>2093</v>
      </c>
      <c r="E428" s="18" t="s">
        <v>684</v>
      </c>
      <c r="F428" s="19" t="s">
        <v>655</v>
      </c>
      <c r="G428" s="18" t="s">
        <v>2094</v>
      </c>
      <c r="H428" s="18" t="s">
        <v>381</v>
      </c>
      <c r="I428" s="18" t="s">
        <v>3783</v>
      </c>
      <c r="J428" s="18" t="s">
        <v>382</v>
      </c>
      <c r="K428" s="18" t="s">
        <v>813</v>
      </c>
      <c r="L428" s="18" t="s">
        <v>14</v>
      </c>
      <c r="M428" s="18" t="b">
        <v>0</v>
      </c>
      <c r="N428" s="18">
        <v>627</v>
      </c>
      <c r="O428" s="18" t="s">
        <v>684</v>
      </c>
      <c r="P428" s="19" t="s">
        <v>655</v>
      </c>
    </row>
    <row r="429" spans="1:16" ht="12.75" x14ac:dyDescent="0.2">
      <c r="A429" s="23" t="s">
        <v>2117</v>
      </c>
      <c r="B429" s="18" t="s">
        <v>2118</v>
      </c>
      <c r="C429" s="18" t="s">
        <v>2119</v>
      </c>
      <c r="D429" s="18" t="s">
        <v>2093</v>
      </c>
      <c r="E429" s="18" t="s">
        <v>684</v>
      </c>
      <c r="F429" s="19" t="s">
        <v>655</v>
      </c>
      <c r="G429" s="18" t="s">
        <v>2094</v>
      </c>
      <c r="H429" s="18" t="s">
        <v>381</v>
      </c>
      <c r="I429" s="18" t="s">
        <v>3783</v>
      </c>
      <c r="J429" s="18" t="s">
        <v>382</v>
      </c>
      <c r="K429" s="18" t="s">
        <v>813</v>
      </c>
      <c r="L429" s="18" t="s">
        <v>14</v>
      </c>
      <c r="M429" s="18" t="b">
        <v>0</v>
      </c>
      <c r="N429" s="18">
        <v>628</v>
      </c>
      <c r="O429" s="18" t="s">
        <v>684</v>
      </c>
      <c r="P429" s="19" t="s">
        <v>655</v>
      </c>
    </row>
    <row r="430" spans="1:16" ht="12.75" x14ac:dyDescent="0.2">
      <c r="A430" s="18" t="s">
        <v>2120</v>
      </c>
      <c r="B430" s="18" t="s">
        <v>383</v>
      </c>
      <c r="C430" s="18" t="s">
        <v>2121</v>
      </c>
      <c r="D430" s="18" t="s">
        <v>2093</v>
      </c>
      <c r="E430" s="18" t="s">
        <v>682</v>
      </c>
      <c r="F430" s="19" t="s">
        <v>655</v>
      </c>
      <c r="G430" s="18" t="s">
        <v>2094</v>
      </c>
      <c r="H430" s="18" t="s">
        <v>384</v>
      </c>
      <c r="I430" s="18" t="s">
        <v>3784</v>
      </c>
      <c r="J430" s="18" t="s">
        <v>383</v>
      </c>
      <c r="K430" s="18" t="s">
        <v>819</v>
      </c>
      <c r="L430" s="18" t="s">
        <v>820</v>
      </c>
      <c r="M430" s="18" t="b">
        <v>0</v>
      </c>
      <c r="N430" s="18">
        <v>629</v>
      </c>
      <c r="O430" s="18" t="s">
        <v>682</v>
      </c>
      <c r="P430" s="19" t="s">
        <v>655</v>
      </c>
    </row>
    <row r="431" spans="1:16" ht="12.75" x14ac:dyDescent="0.2">
      <c r="A431" s="18" t="s">
        <v>2122</v>
      </c>
      <c r="B431" s="18" t="s">
        <v>2123</v>
      </c>
      <c r="C431" s="18" t="s">
        <v>2124</v>
      </c>
      <c r="D431" s="18" t="s">
        <v>2093</v>
      </c>
      <c r="E431" s="18" t="s">
        <v>713</v>
      </c>
      <c r="F431" s="19" t="s">
        <v>714</v>
      </c>
      <c r="G431" s="18" t="s">
        <v>2094</v>
      </c>
      <c r="H431" s="18" t="s">
        <v>385</v>
      </c>
      <c r="I431" s="18" t="s">
        <v>3785</v>
      </c>
      <c r="J431" s="18" t="s">
        <v>386</v>
      </c>
      <c r="K431" s="18" t="s">
        <v>846</v>
      </c>
      <c r="L431" s="18" t="s">
        <v>717</v>
      </c>
      <c r="M431" s="18" t="b">
        <v>0</v>
      </c>
      <c r="N431" s="18">
        <v>218</v>
      </c>
      <c r="O431" s="18" t="s">
        <v>713</v>
      </c>
      <c r="P431" s="19" t="s">
        <v>714</v>
      </c>
    </row>
    <row r="432" spans="1:16" ht="12.75" x14ac:dyDescent="0.2">
      <c r="A432" s="18" t="s">
        <v>2125</v>
      </c>
      <c r="B432" s="18" t="s">
        <v>2126</v>
      </c>
      <c r="C432" s="18" t="s">
        <v>2127</v>
      </c>
      <c r="D432" s="18" t="s">
        <v>2093</v>
      </c>
      <c r="E432" s="18" t="s">
        <v>732</v>
      </c>
      <c r="F432" s="19" t="s">
        <v>714</v>
      </c>
      <c r="G432" s="18" t="s">
        <v>2094</v>
      </c>
      <c r="H432" s="18" t="s">
        <v>387</v>
      </c>
      <c r="I432" s="18" t="s">
        <v>3786</v>
      </c>
      <c r="J432" s="18" t="s">
        <v>388</v>
      </c>
      <c r="K432" s="18" t="s">
        <v>824</v>
      </c>
      <c r="L432" s="18" t="s">
        <v>825</v>
      </c>
      <c r="M432" s="18" t="b">
        <v>0</v>
      </c>
      <c r="N432" s="18">
        <v>219</v>
      </c>
      <c r="O432" s="18" t="s">
        <v>732</v>
      </c>
      <c r="P432" s="19" t="s">
        <v>714</v>
      </c>
    </row>
    <row r="433" spans="1:17" ht="12.75" x14ac:dyDescent="0.2">
      <c r="A433" s="18" t="s">
        <v>2128</v>
      </c>
      <c r="B433" s="18" t="s">
        <v>390</v>
      </c>
      <c r="C433" s="18" t="s">
        <v>2129</v>
      </c>
      <c r="D433" s="18" t="s">
        <v>2130</v>
      </c>
      <c r="E433" s="18" t="s">
        <v>686</v>
      </c>
      <c r="F433" s="19" t="s">
        <v>655</v>
      </c>
      <c r="G433" s="18" t="s">
        <v>2131</v>
      </c>
      <c r="H433" s="18" t="s">
        <v>389</v>
      </c>
      <c r="I433" s="18" t="s">
        <v>3787</v>
      </c>
      <c r="J433" s="18" t="s">
        <v>390</v>
      </c>
      <c r="K433" s="18" t="s">
        <v>797</v>
      </c>
      <c r="L433" s="18" t="s">
        <v>798</v>
      </c>
      <c r="M433" s="18" t="b">
        <v>0</v>
      </c>
      <c r="N433" s="18">
        <v>630</v>
      </c>
      <c r="O433" s="18" t="s">
        <v>686</v>
      </c>
      <c r="P433" s="19" t="s">
        <v>655</v>
      </c>
    </row>
    <row r="434" spans="1:17" ht="12.75" x14ac:dyDescent="0.2">
      <c r="A434" s="18" t="s">
        <v>2132</v>
      </c>
      <c r="B434" s="18" t="s">
        <v>2133</v>
      </c>
      <c r="C434" s="18" t="s">
        <v>2134</v>
      </c>
      <c r="D434" s="18" t="s">
        <v>2130</v>
      </c>
      <c r="E434" s="18" t="s">
        <v>653</v>
      </c>
      <c r="F434" s="19" t="s">
        <v>655</v>
      </c>
      <c r="G434" s="18" t="s">
        <v>2131</v>
      </c>
      <c r="H434" s="18" t="s">
        <v>391</v>
      </c>
      <c r="I434" s="18" t="s">
        <v>3788</v>
      </c>
      <c r="J434" s="18" t="s">
        <v>392</v>
      </c>
      <c r="K434" s="18" t="s">
        <v>808</v>
      </c>
      <c r="L434" s="18" t="s">
        <v>809</v>
      </c>
      <c r="M434" s="18" t="b">
        <v>1</v>
      </c>
      <c r="N434" s="18">
        <v>631</v>
      </c>
      <c r="O434" s="18" t="s">
        <v>653</v>
      </c>
      <c r="P434" s="19" t="s">
        <v>655</v>
      </c>
    </row>
    <row r="435" spans="1:17" ht="12.75" x14ac:dyDescent="0.2">
      <c r="A435" s="18" t="s">
        <v>2135</v>
      </c>
      <c r="B435" s="18" t="s">
        <v>2136</v>
      </c>
      <c r="C435" s="18" t="s">
        <v>2137</v>
      </c>
      <c r="D435" s="18" t="s">
        <v>2130</v>
      </c>
      <c r="E435" s="18" t="s">
        <v>684</v>
      </c>
      <c r="F435" s="19" t="s">
        <v>655</v>
      </c>
      <c r="G435" s="18" t="s">
        <v>2131</v>
      </c>
      <c r="H435" s="18" t="s">
        <v>393</v>
      </c>
      <c r="I435" s="18" t="s">
        <v>3789</v>
      </c>
      <c r="J435" s="18" t="s">
        <v>394</v>
      </c>
      <c r="K435" s="18" t="s">
        <v>813</v>
      </c>
      <c r="L435" s="18" t="s">
        <v>14</v>
      </c>
      <c r="M435" s="18" t="b">
        <v>0</v>
      </c>
      <c r="N435" s="18">
        <v>632</v>
      </c>
      <c r="O435" s="18" t="s">
        <v>684</v>
      </c>
      <c r="P435" s="19" t="s">
        <v>655</v>
      </c>
    </row>
    <row r="436" spans="1:17" ht="12.75" x14ac:dyDescent="0.2">
      <c r="A436" s="18" t="s">
        <v>2138</v>
      </c>
      <c r="B436" s="18" t="s">
        <v>2139</v>
      </c>
      <c r="C436" s="18" t="s">
        <v>2140</v>
      </c>
      <c r="D436" s="18" t="s">
        <v>2130</v>
      </c>
      <c r="E436" s="18" t="s">
        <v>713</v>
      </c>
      <c r="F436" s="19" t="s">
        <v>714</v>
      </c>
      <c r="G436" s="18" t="s">
        <v>2131</v>
      </c>
      <c r="H436" s="18" t="s">
        <v>395</v>
      </c>
      <c r="I436" s="18" t="s">
        <v>3790</v>
      </c>
      <c r="J436" s="18" t="s">
        <v>396</v>
      </c>
      <c r="K436" s="18" t="s">
        <v>846</v>
      </c>
      <c r="L436" s="18" t="s">
        <v>717</v>
      </c>
      <c r="M436" s="18" t="b">
        <v>0</v>
      </c>
      <c r="N436" s="18">
        <v>220</v>
      </c>
      <c r="O436" s="18" t="s">
        <v>713</v>
      </c>
      <c r="P436" s="19" t="s">
        <v>714</v>
      </c>
    </row>
    <row r="437" spans="1:17" ht="12.75" x14ac:dyDescent="0.2">
      <c r="A437" s="18" t="s">
        <v>2141</v>
      </c>
      <c r="B437" s="18" t="s">
        <v>2142</v>
      </c>
      <c r="C437" s="18" t="s">
        <v>2143</v>
      </c>
      <c r="D437" s="18" t="s">
        <v>2130</v>
      </c>
      <c r="E437" s="18" t="s">
        <v>750</v>
      </c>
      <c r="F437" s="19" t="s">
        <v>739</v>
      </c>
      <c r="G437" s="18" t="s">
        <v>2131</v>
      </c>
      <c r="H437" s="18" t="s">
        <v>397</v>
      </c>
      <c r="I437" s="18" t="s">
        <v>3791</v>
      </c>
      <c r="J437" s="18" t="s">
        <v>2144</v>
      </c>
      <c r="K437" s="18" t="s">
        <v>2145</v>
      </c>
      <c r="L437" s="18" t="s">
        <v>666</v>
      </c>
      <c r="M437" s="18" t="b">
        <v>0</v>
      </c>
      <c r="N437" s="18">
        <v>221</v>
      </c>
      <c r="O437" s="18" t="s">
        <v>750</v>
      </c>
      <c r="P437" s="19" t="s">
        <v>739</v>
      </c>
    </row>
    <row r="438" spans="1:17" ht="12.75" x14ac:dyDescent="0.2">
      <c r="A438" s="18" t="s">
        <v>2146</v>
      </c>
      <c r="B438" s="18" t="s">
        <v>2147</v>
      </c>
      <c r="C438" s="18" t="s">
        <v>2148</v>
      </c>
      <c r="D438" s="18" t="s">
        <v>2130</v>
      </c>
      <c r="E438" s="18" t="s">
        <v>750</v>
      </c>
      <c r="F438" s="19" t="s">
        <v>739</v>
      </c>
      <c r="G438" s="18" t="s">
        <v>2131</v>
      </c>
      <c r="H438" s="18" t="s">
        <v>397</v>
      </c>
      <c r="I438" s="18" t="s">
        <v>3791</v>
      </c>
      <c r="J438" s="18" t="s">
        <v>2144</v>
      </c>
      <c r="K438" s="18" t="s">
        <v>2145</v>
      </c>
      <c r="L438" s="18" t="s">
        <v>666</v>
      </c>
      <c r="M438" s="18" t="b">
        <v>0</v>
      </c>
      <c r="N438" s="18">
        <v>222</v>
      </c>
      <c r="O438" s="18" t="s">
        <v>750</v>
      </c>
      <c r="P438" s="19" t="s">
        <v>739</v>
      </c>
      <c r="Q438" s="22"/>
    </row>
    <row r="439" spans="1:17" s="22" customFormat="1" ht="12.75" x14ac:dyDescent="0.2">
      <c r="A439" s="22" t="s">
        <v>2149</v>
      </c>
      <c r="B439" s="22" t="s">
        <v>2150</v>
      </c>
      <c r="C439" s="22" t="s">
        <v>2151</v>
      </c>
      <c r="D439" s="18" t="s">
        <v>2130</v>
      </c>
      <c r="E439" s="18" t="s">
        <v>750</v>
      </c>
      <c r="F439" s="19" t="s">
        <v>739</v>
      </c>
      <c r="G439" s="18" t="s">
        <v>2131</v>
      </c>
      <c r="H439" s="18" t="s">
        <v>397</v>
      </c>
      <c r="I439" s="18" t="s">
        <v>3791</v>
      </c>
      <c r="J439" s="18" t="s">
        <v>2144</v>
      </c>
      <c r="K439" s="18" t="s">
        <v>2145</v>
      </c>
      <c r="L439" s="18" t="s">
        <v>666</v>
      </c>
      <c r="M439" s="18" t="b">
        <v>0</v>
      </c>
      <c r="N439" s="18">
        <v>223</v>
      </c>
      <c r="O439" s="18" t="s">
        <v>750</v>
      </c>
      <c r="P439" s="19" t="s">
        <v>739</v>
      </c>
    </row>
    <row r="440" spans="1:17" s="22" customFormat="1" ht="12.75" x14ac:dyDescent="0.2">
      <c r="A440" s="22" t="s">
        <v>2152</v>
      </c>
      <c r="B440" s="22" t="s">
        <v>2153</v>
      </c>
      <c r="C440" s="22" t="s">
        <v>2154</v>
      </c>
      <c r="D440" s="18" t="s">
        <v>2130</v>
      </c>
      <c r="E440" s="18" t="s">
        <v>750</v>
      </c>
      <c r="F440" s="19" t="s">
        <v>739</v>
      </c>
      <c r="G440" s="18" t="s">
        <v>2131</v>
      </c>
      <c r="H440" s="18" t="s">
        <v>397</v>
      </c>
      <c r="I440" s="18" t="s">
        <v>3791</v>
      </c>
      <c r="J440" s="18" t="s">
        <v>2144</v>
      </c>
      <c r="K440" s="18" t="s">
        <v>2145</v>
      </c>
      <c r="L440" s="18" t="s">
        <v>666</v>
      </c>
      <c r="M440" s="18" t="b">
        <v>0</v>
      </c>
      <c r="N440" s="18">
        <v>224</v>
      </c>
      <c r="O440" s="18" t="s">
        <v>750</v>
      </c>
      <c r="P440" s="19" t="s">
        <v>739</v>
      </c>
      <c r="Q440" s="18"/>
    </row>
    <row r="441" spans="1:17" ht="12.75" x14ac:dyDescent="0.2">
      <c r="A441" s="18" t="s">
        <v>2155</v>
      </c>
      <c r="B441" s="18" t="s">
        <v>2156</v>
      </c>
      <c r="C441" s="18" t="s">
        <v>2156</v>
      </c>
      <c r="D441" s="18" t="s">
        <v>2130</v>
      </c>
      <c r="E441" s="18" t="s">
        <v>738</v>
      </c>
      <c r="F441" s="19" t="s">
        <v>739</v>
      </c>
      <c r="G441" s="18" t="s">
        <v>2131</v>
      </c>
      <c r="H441" s="18" t="s">
        <v>591</v>
      </c>
      <c r="I441" s="18" t="s">
        <v>3792</v>
      </c>
      <c r="J441" s="18" t="s">
        <v>2157</v>
      </c>
      <c r="K441" s="18" t="s">
        <v>963</v>
      </c>
      <c r="L441" s="18" t="s">
        <v>964</v>
      </c>
      <c r="M441" s="18" t="b">
        <v>1</v>
      </c>
      <c r="N441" s="18">
        <v>225</v>
      </c>
      <c r="O441" s="18" t="s">
        <v>738</v>
      </c>
      <c r="P441" s="19" t="s">
        <v>739</v>
      </c>
    </row>
    <row r="442" spans="1:17" ht="12.75" x14ac:dyDescent="0.2">
      <c r="A442" s="18" t="s">
        <v>2158</v>
      </c>
      <c r="B442" s="18" t="s">
        <v>2159</v>
      </c>
      <c r="C442" s="18" t="s">
        <v>2159</v>
      </c>
      <c r="D442" s="18" t="s">
        <v>2130</v>
      </c>
      <c r="E442" s="18" t="s">
        <v>743</v>
      </c>
      <c r="F442" s="19" t="s">
        <v>739</v>
      </c>
      <c r="G442" s="18" t="s">
        <v>2131</v>
      </c>
      <c r="H442" s="18" t="s">
        <v>592</v>
      </c>
      <c r="I442" s="18" t="s">
        <v>3793</v>
      </c>
      <c r="J442" s="18" t="s">
        <v>593</v>
      </c>
      <c r="K442" s="18" t="s">
        <v>969</v>
      </c>
      <c r="L442" s="18" t="s">
        <v>8</v>
      </c>
      <c r="M442" s="18" t="b">
        <v>0</v>
      </c>
      <c r="N442" s="18">
        <v>226</v>
      </c>
      <c r="O442" s="18" t="s">
        <v>743</v>
      </c>
      <c r="P442" s="19" t="s">
        <v>739</v>
      </c>
    </row>
    <row r="443" spans="1:17" ht="12.75" x14ac:dyDescent="0.2">
      <c r="A443" s="18" t="s">
        <v>2160</v>
      </c>
      <c r="B443" s="18" t="s">
        <v>2161</v>
      </c>
      <c r="C443" s="18" t="s">
        <v>2161</v>
      </c>
      <c r="D443" s="18" t="s">
        <v>2130</v>
      </c>
      <c r="E443" s="18" t="s">
        <v>738</v>
      </c>
      <c r="F443" s="19" t="s">
        <v>739</v>
      </c>
      <c r="G443" s="18" t="s">
        <v>2131</v>
      </c>
      <c r="H443" s="18" t="s">
        <v>2162</v>
      </c>
      <c r="I443" s="18" t="s">
        <v>3792</v>
      </c>
      <c r="J443" s="18" t="s">
        <v>2133</v>
      </c>
      <c r="K443" s="18" t="s">
        <v>973</v>
      </c>
      <c r="L443" s="18" t="s">
        <v>974</v>
      </c>
      <c r="M443" s="18" t="b">
        <v>1</v>
      </c>
      <c r="N443" s="18">
        <v>227</v>
      </c>
      <c r="O443" s="18" t="s">
        <v>738</v>
      </c>
      <c r="P443" s="19" t="s">
        <v>739</v>
      </c>
    </row>
    <row r="444" spans="1:17" ht="12.75" x14ac:dyDescent="0.2">
      <c r="A444" s="18" t="s">
        <v>2163</v>
      </c>
      <c r="B444" s="18" t="s">
        <v>2164</v>
      </c>
      <c r="C444" s="18" t="s">
        <v>2165</v>
      </c>
      <c r="D444" s="18" t="s">
        <v>2166</v>
      </c>
      <c r="E444" s="18" t="s">
        <v>663</v>
      </c>
      <c r="F444" s="19" t="s">
        <v>655</v>
      </c>
      <c r="G444" s="18" t="s">
        <v>2167</v>
      </c>
      <c r="H444" s="18" t="s">
        <v>398</v>
      </c>
      <c r="I444" s="18" t="s">
        <v>3794</v>
      </c>
      <c r="J444" s="18" t="s">
        <v>2168</v>
      </c>
      <c r="K444" s="18" t="s">
        <v>1267</v>
      </c>
      <c r="L444" s="18" t="s">
        <v>666</v>
      </c>
      <c r="M444" s="18" t="b">
        <v>0</v>
      </c>
      <c r="N444" s="18">
        <v>633</v>
      </c>
      <c r="O444" s="18" t="s">
        <v>663</v>
      </c>
      <c r="P444" s="19" t="s">
        <v>655</v>
      </c>
    </row>
    <row r="445" spans="1:17" ht="12.75" x14ac:dyDescent="0.2">
      <c r="A445" s="18" t="s">
        <v>2169</v>
      </c>
      <c r="B445" s="18" t="s">
        <v>2170</v>
      </c>
      <c r="C445" s="18" t="s">
        <v>2171</v>
      </c>
      <c r="D445" s="18" t="s">
        <v>2166</v>
      </c>
      <c r="E445" s="18" t="s">
        <v>663</v>
      </c>
      <c r="F445" s="19" t="s">
        <v>655</v>
      </c>
      <c r="G445" s="18" t="s">
        <v>2167</v>
      </c>
      <c r="H445" s="18" t="s">
        <v>398</v>
      </c>
      <c r="I445" s="18" t="s">
        <v>3794</v>
      </c>
      <c r="J445" s="18" t="s">
        <v>2168</v>
      </c>
      <c r="K445" s="18" t="s">
        <v>1267</v>
      </c>
      <c r="L445" s="18" t="s">
        <v>666</v>
      </c>
      <c r="M445" s="18" t="b">
        <v>0</v>
      </c>
      <c r="N445" s="18">
        <v>634</v>
      </c>
      <c r="O445" s="18" t="s">
        <v>663</v>
      </c>
      <c r="P445" s="19" t="s">
        <v>655</v>
      </c>
    </row>
    <row r="446" spans="1:17" ht="12.75" x14ac:dyDescent="0.2">
      <c r="A446" s="23" t="s">
        <v>2172</v>
      </c>
      <c r="B446" s="18" t="s">
        <v>790</v>
      </c>
      <c r="C446" s="18" t="s">
        <v>2173</v>
      </c>
      <c r="D446" s="18" t="s">
        <v>2166</v>
      </c>
      <c r="E446" s="18" t="s">
        <v>663</v>
      </c>
      <c r="F446" s="19" t="s">
        <v>655</v>
      </c>
      <c r="G446" s="18" t="s">
        <v>2167</v>
      </c>
      <c r="H446" s="18" t="s">
        <v>398</v>
      </c>
      <c r="I446" s="18" t="s">
        <v>3794</v>
      </c>
      <c r="J446" s="18" t="s">
        <v>2168</v>
      </c>
      <c r="K446" s="18" t="s">
        <v>1267</v>
      </c>
      <c r="L446" s="18" t="s">
        <v>666</v>
      </c>
      <c r="M446" s="18" t="b">
        <v>0</v>
      </c>
      <c r="N446" s="18">
        <v>635</v>
      </c>
      <c r="O446" s="18" t="s">
        <v>663</v>
      </c>
      <c r="P446" s="19" t="s">
        <v>655</v>
      </c>
    </row>
    <row r="447" spans="1:17" ht="12.75" x14ac:dyDescent="0.2">
      <c r="A447" s="23" t="s">
        <v>2174</v>
      </c>
      <c r="B447" s="18" t="s">
        <v>2175</v>
      </c>
      <c r="C447" s="18" t="s">
        <v>2176</v>
      </c>
      <c r="D447" s="18" t="s">
        <v>2166</v>
      </c>
      <c r="E447" s="18" t="s">
        <v>663</v>
      </c>
      <c r="F447" s="19" t="s">
        <v>655</v>
      </c>
      <c r="G447" s="18" t="s">
        <v>2167</v>
      </c>
      <c r="H447" s="18" t="s">
        <v>398</v>
      </c>
      <c r="I447" s="18" t="s">
        <v>3794</v>
      </c>
      <c r="J447" s="18" t="s">
        <v>2168</v>
      </c>
      <c r="K447" s="18" t="s">
        <v>1267</v>
      </c>
      <c r="L447" s="18" t="s">
        <v>666</v>
      </c>
      <c r="M447" s="18" t="b">
        <v>0</v>
      </c>
      <c r="N447" s="18">
        <v>636</v>
      </c>
      <c r="O447" s="18" t="s">
        <v>663</v>
      </c>
      <c r="P447" s="19" t="s">
        <v>655</v>
      </c>
    </row>
    <row r="448" spans="1:17" ht="12.75" x14ac:dyDescent="0.2">
      <c r="A448" s="18" t="s">
        <v>2177</v>
      </c>
      <c r="B448" s="18" t="s">
        <v>400</v>
      </c>
      <c r="C448" s="18" t="s">
        <v>2178</v>
      </c>
      <c r="D448" s="18" t="s">
        <v>2166</v>
      </c>
      <c r="E448" s="18" t="s">
        <v>686</v>
      </c>
      <c r="F448" s="19" t="s">
        <v>655</v>
      </c>
      <c r="G448" s="18" t="s">
        <v>2167</v>
      </c>
      <c r="H448" s="18" t="s">
        <v>399</v>
      </c>
      <c r="I448" s="18" t="s">
        <v>3795</v>
      </c>
      <c r="J448" s="18" t="s">
        <v>400</v>
      </c>
      <c r="K448" s="18" t="s">
        <v>797</v>
      </c>
      <c r="L448" s="18" t="s">
        <v>798</v>
      </c>
      <c r="M448" s="18" t="b">
        <v>0</v>
      </c>
      <c r="N448" s="18">
        <v>637</v>
      </c>
      <c r="O448" s="18" t="s">
        <v>686</v>
      </c>
      <c r="P448" s="19" t="s">
        <v>655</v>
      </c>
    </row>
    <row r="449" spans="1:16" ht="12.75" x14ac:dyDescent="0.2">
      <c r="A449" s="18" t="s">
        <v>2179</v>
      </c>
      <c r="B449" s="18" t="s">
        <v>402</v>
      </c>
      <c r="C449" s="18" t="s">
        <v>2180</v>
      </c>
      <c r="D449" s="18" t="s">
        <v>2166</v>
      </c>
      <c r="E449" s="18" t="s">
        <v>660</v>
      </c>
      <c r="F449" s="19" t="s">
        <v>655</v>
      </c>
      <c r="G449" s="18" t="s">
        <v>2167</v>
      </c>
      <c r="H449" s="18" t="s">
        <v>401</v>
      </c>
      <c r="I449" s="18" t="s">
        <v>3796</v>
      </c>
      <c r="J449" s="18" t="s">
        <v>402</v>
      </c>
      <c r="K449" s="18" t="s">
        <v>801</v>
      </c>
      <c r="L449" s="18" t="s">
        <v>8</v>
      </c>
      <c r="M449" s="18" t="b">
        <v>0</v>
      </c>
      <c r="N449" s="18">
        <v>638</v>
      </c>
      <c r="O449" s="18" t="s">
        <v>660</v>
      </c>
      <c r="P449" s="19" t="s">
        <v>655</v>
      </c>
    </row>
    <row r="450" spans="1:16" ht="12.75" x14ac:dyDescent="0.2">
      <c r="A450" s="18" t="s">
        <v>2181</v>
      </c>
      <c r="B450" s="18" t="s">
        <v>2182</v>
      </c>
      <c r="C450" s="18" t="s">
        <v>2183</v>
      </c>
      <c r="D450" s="18" t="s">
        <v>2166</v>
      </c>
      <c r="E450" s="18" t="s">
        <v>653</v>
      </c>
      <c r="F450" s="19" t="s">
        <v>655</v>
      </c>
      <c r="G450" s="18" t="s">
        <v>2167</v>
      </c>
      <c r="H450" s="18" t="s">
        <v>403</v>
      </c>
      <c r="I450" s="18" t="s">
        <v>3797</v>
      </c>
      <c r="J450" s="18" t="s">
        <v>404</v>
      </c>
      <c r="K450" s="18" t="s">
        <v>808</v>
      </c>
      <c r="L450" s="18" t="s">
        <v>809</v>
      </c>
      <c r="M450" s="18" t="b">
        <v>1</v>
      </c>
      <c r="N450" s="18">
        <v>639</v>
      </c>
      <c r="O450" s="18" t="s">
        <v>653</v>
      </c>
      <c r="P450" s="19" t="s">
        <v>655</v>
      </c>
    </row>
    <row r="451" spans="1:16" ht="12.75" x14ac:dyDescent="0.2">
      <c r="A451" s="18" t="s">
        <v>2184</v>
      </c>
      <c r="B451" s="18" t="s">
        <v>2185</v>
      </c>
      <c r="C451" s="18" t="s">
        <v>640</v>
      </c>
      <c r="D451" s="18" t="s">
        <v>2166</v>
      </c>
      <c r="E451" s="18" t="s">
        <v>684</v>
      </c>
      <c r="F451" s="19" t="s">
        <v>655</v>
      </c>
      <c r="G451" s="18" t="s">
        <v>2167</v>
      </c>
      <c r="H451" s="18" t="s">
        <v>405</v>
      </c>
      <c r="I451" s="18" t="s">
        <v>3798</v>
      </c>
      <c r="J451" s="18" t="s">
        <v>406</v>
      </c>
      <c r="K451" s="18" t="s">
        <v>813</v>
      </c>
      <c r="L451" s="18" t="s">
        <v>14</v>
      </c>
      <c r="M451" s="18" t="b">
        <v>0</v>
      </c>
      <c r="N451" s="18">
        <v>640</v>
      </c>
      <c r="O451" s="18" t="s">
        <v>684</v>
      </c>
      <c r="P451" s="19" t="s">
        <v>655</v>
      </c>
    </row>
    <row r="452" spans="1:16" ht="12.75" x14ac:dyDescent="0.2">
      <c r="A452" s="23" t="s">
        <v>2186</v>
      </c>
      <c r="B452" s="18" t="s">
        <v>2187</v>
      </c>
      <c r="C452" s="18" t="s">
        <v>2188</v>
      </c>
      <c r="D452" s="18" t="s">
        <v>2166</v>
      </c>
      <c r="E452" s="18" t="s">
        <v>684</v>
      </c>
      <c r="F452" s="19" t="s">
        <v>655</v>
      </c>
      <c r="G452" s="18" t="s">
        <v>2167</v>
      </c>
      <c r="H452" s="18" t="s">
        <v>405</v>
      </c>
      <c r="I452" s="18" t="s">
        <v>3798</v>
      </c>
      <c r="J452" s="18" t="s">
        <v>406</v>
      </c>
      <c r="K452" s="18" t="s">
        <v>813</v>
      </c>
      <c r="L452" s="18" t="s">
        <v>14</v>
      </c>
      <c r="M452" s="18" t="b">
        <v>0</v>
      </c>
      <c r="N452" s="18">
        <v>641</v>
      </c>
      <c r="O452" s="18" t="s">
        <v>684</v>
      </c>
      <c r="P452" s="19" t="s">
        <v>655</v>
      </c>
    </row>
    <row r="453" spans="1:16" ht="12.75" x14ac:dyDescent="0.2">
      <c r="A453" s="23" t="s">
        <v>2189</v>
      </c>
      <c r="B453" s="18" t="s">
        <v>2190</v>
      </c>
      <c r="C453" s="18" t="s">
        <v>2191</v>
      </c>
      <c r="D453" s="18" t="s">
        <v>2166</v>
      </c>
      <c r="E453" s="18" t="s">
        <v>684</v>
      </c>
      <c r="F453" s="19" t="s">
        <v>655</v>
      </c>
      <c r="G453" s="18" t="s">
        <v>2167</v>
      </c>
      <c r="H453" s="18" t="s">
        <v>405</v>
      </c>
      <c r="I453" s="18" t="s">
        <v>3798</v>
      </c>
      <c r="J453" s="18" t="s">
        <v>406</v>
      </c>
      <c r="K453" s="18" t="s">
        <v>813</v>
      </c>
      <c r="L453" s="18" t="s">
        <v>14</v>
      </c>
      <c r="M453" s="18" t="b">
        <v>0</v>
      </c>
      <c r="N453" s="18">
        <v>642</v>
      </c>
      <c r="O453" s="18" t="s">
        <v>684</v>
      </c>
      <c r="P453" s="19" t="s">
        <v>655</v>
      </c>
    </row>
    <row r="454" spans="1:16" ht="12.75" x14ac:dyDescent="0.2">
      <c r="A454" s="18" t="s">
        <v>2192</v>
      </c>
      <c r="B454" s="18" t="s">
        <v>408</v>
      </c>
      <c r="C454" s="18" t="s">
        <v>2193</v>
      </c>
      <c r="D454" s="18" t="s">
        <v>2166</v>
      </c>
      <c r="E454" s="18" t="s">
        <v>682</v>
      </c>
      <c r="F454" s="19" t="s">
        <v>655</v>
      </c>
      <c r="G454" s="18" t="s">
        <v>2167</v>
      </c>
      <c r="H454" s="18" t="s">
        <v>407</v>
      </c>
      <c r="I454" s="18" t="s">
        <v>3799</v>
      </c>
      <c r="J454" s="18" t="s">
        <v>408</v>
      </c>
      <c r="K454" s="18" t="s">
        <v>819</v>
      </c>
      <c r="L454" s="18" t="s">
        <v>820</v>
      </c>
      <c r="M454" s="18" t="b">
        <v>0</v>
      </c>
      <c r="N454" s="18">
        <v>643</v>
      </c>
      <c r="O454" s="18" t="s">
        <v>682</v>
      </c>
      <c r="P454" s="19" t="s">
        <v>655</v>
      </c>
    </row>
    <row r="455" spans="1:16" ht="12.75" x14ac:dyDescent="0.2">
      <c r="A455" s="18" t="s">
        <v>2194</v>
      </c>
      <c r="B455" s="18" t="s">
        <v>2195</v>
      </c>
      <c r="C455" s="18" t="s">
        <v>2196</v>
      </c>
      <c r="D455" s="18" t="s">
        <v>2166</v>
      </c>
      <c r="E455" s="18" t="s">
        <v>731</v>
      </c>
      <c r="F455" s="19" t="s">
        <v>714</v>
      </c>
      <c r="G455" s="18" t="s">
        <v>2167</v>
      </c>
      <c r="H455" s="18" t="s">
        <v>409</v>
      </c>
      <c r="I455" s="18" t="s">
        <v>3800</v>
      </c>
      <c r="J455" s="19" t="s">
        <v>406</v>
      </c>
      <c r="K455" s="18" t="s">
        <v>2197</v>
      </c>
      <c r="L455" s="18" t="s">
        <v>14</v>
      </c>
      <c r="M455" s="18" t="b">
        <v>0</v>
      </c>
      <c r="N455" s="18">
        <v>228</v>
      </c>
      <c r="O455" s="18" t="s">
        <v>731</v>
      </c>
      <c r="P455" s="19" t="s">
        <v>714</v>
      </c>
    </row>
    <row r="456" spans="1:16" ht="12.75" x14ac:dyDescent="0.2">
      <c r="A456" s="23" t="s">
        <v>2198</v>
      </c>
      <c r="B456" s="18" t="s">
        <v>2199</v>
      </c>
      <c r="C456" s="18" t="s">
        <v>2200</v>
      </c>
      <c r="D456" s="18" t="s">
        <v>2166</v>
      </c>
      <c r="E456" s="18" t="s">
        <v>732</v>
      </c>
      <c r="F456" s="19" t="s">
        <v>714</v>
      </c>
      <c r="G456" s="18" t="s">
        <v>2167</v>
      </c>
      <c r="H456" s="18" t="s">
        <v>410</v>
      </c>
      <c r="I456" s="18" t="s">
        <v>3801</v>
      </c>
      <c r="J456" s="18" t="s">
        <v>411</v>
      </c>
      <c r="K456" s="18" t="s">
        <v>824</v>
      </c>
      <c r="L456" s="18" t="s">
        <v>825</v>
      </c>
      <c r="M456" s="18" t="b">
        <v>0</v>
      </c>
      <c r="N456" s="18">
        <v>229</v>
      </c>
      <c r="O456" s="18" t="s">
        <v>732</v>
      </c>
      <c r="P456" s="19" t="s">
        <v>714</v>
      </c>
    </row>
    <row r="457" spans="1:16" ht="12.75" x14ac:dyDescent="0.2">
      <c r="A457" s="18" t="s">
        <v>2201</v>
      </c>
      <c r="B457" s="18" t="s">
        <v>2202</v>
      </c>
      <c r="C457" s="18" t="s">
        <v>2203</v>
      </c>
      <c r="D457" s="18" t="s">
        <v>2166</v>
      </c>
      <c r="E457" s="18" t="s">
        <v>732</v>
      </c>
      <c r="F457" s="19" t="s">
        <v>714</v>
      </c>
      <c r="G457" s="18" t="s">
        <v>2167</v>
      </c>
      <c r="H457" s="18" t="s">
        <v>410</v>
      </c>
      <c r="I457" s="18" t="s">
        <v>3801</v>
      </c>
      <c r="J457" s="18" t="s">
        <v>411</v>
      </c>
      <c r="K457" s="18" t="s">
        <v>824</v>
      </c>
      <c r="L457" s="18" t="s">
        <v>825</v>
      </c>
      <c r="M457" s="18" t="b">
        <v>0</v>
      </c>
      <c r="N457" s="18">
        <v>230</v>
      </c>
      <c r="O457" s="18" t="s">
        <v>732</v>
      </c>
      <c r="P457" s="19" t="s">
        <v>714</v>
      </c>
    </row>
    <row r="458" spans="1:16" ht="12.75" x14ac:dyDescent="0.2">
      <c r="A458" s="18" t="s">
        <v>2204</v>
      </c>
      <c r="B458" s="18" t="s">
        <v>2205</v>
      </c>
      <c r="C458" s="18" t="s">
        <v>2205</v>
      </c>
      <c r="D458" s="18" t="s">
        <v>2206</v>
      </c>
      <c r="E458" s="18" t="s">
        <v>671</v>
      </c>
      <c r="F458" s="19" t="s">
        <v>655</v>
      </c>
      <c r="G458" s="18" t="s">
        <v>2207</v>
      </c>
      <c r="H458" s="18" t="s">
        <v>594</v>
      </c>
      <c r="I458" s="18" t="s">
        <v>3802</v>
      </c>
      <c r="J458" s="18" t="s">
        <v>595</v>
      </c>
      <c r="K458" s="18" t="s">
        <v>881</v>
      </c>
      <c r="L458" s="18" t="s">
        <v>43</v>
      </c>
      <c r="M458" s="18" t="b">
        <v>0</v>
      </c>
      <c r="N458" s="18">
        <v>644</v>
      </c>
      <c r="O458" s="18" t="s">
        <v>671</v>
      </c>
      <c r="P458" s="19" t="s">
        <v>655</v>
      </c>
    </row>
    <row r="459" spans="1:16" ht="12.75" x14ac:dyDescent="0.2">
      <c r="A459" s="18" t="s">
        <v>2208</v>
      </c>
      <c r="B459" s="18" t="s">
        <v>2209</v>
      </c>
      <c r="C459" s="18" t="s">
        <v>2210</v>
      </c>
      <c r="D459" s="18" t="s">
        <v>2206</v>
      </c>
      <c r="E459" s="18" t="s">
        <v>653</v>
      </c>
      <c r="F459" s="19" t="s">
        <v>655</v>
      </c>
      <c r="G459" s="18" t="s">
        <v>2207</v>
      </c>
      <c r="H459" s="18" t="s">
        <v>412</v>
      </c>
      <c r="I459" s="18" t="s">
        <v>3803</v>
      </c>
      <c r="J459" s="18" t="s">
        <v>413</v>
      </c>
      <c r="K459" s="18" t="s">
        <v>808</v>
      </c>
      <c r="L459" s="18" t="s">
        <v>809</v>
      </c>
      <c r="M459" s="18" t="b">
        <v>1</v>
      </c>
      <c r="N459" s="18">
        <v>645</v>
      </c>
      <c r="O459" s="18" t="s">
        <v>653</v>
      </c>
      <c r="P459" s="19" t="s">
        <v>655</v>
      </c>
    </row>
    <row r="460" spans="1:16" ht="12.75" x14ac:dyDescent="0.2">
      <c r="A460" s="18" t="s">
        <v>2211</v>
      </c>
      <c r="B460" s="18" t="s">
        <v>2212</v>
      </c>
      <c r="C460" s="18" t="s">
        <v>2212</v>
      </c>
      <c r="D460" s="18" t="s">
        <v>2206</v>
      </c>
      <c r="E460" s="18" t="s">
        <v>684</v>
      </c>
      <c r="F460" s="19" t="s">
        <v>655</v>
      </c>
      <c r="G460" s="18" t="s">
        <v>2207</v>
      </c>
      <c r="H460" s="18" t="s">
        <v>414</v>
      </c>
      <c r="I460" s="18" t="s">
        <v>3804</v>
      </c>
      <c r="J460" s="18" t="s">
        <v>415</v>
      </c>
      <c r="K460" s="18" t="s">
        <v>813</v>
      </c>
      <c r="L460" s="18" t="s">
        <v>14</v>
      </c>
      <c r="M460" s="18" t="b">
        <v>0</v>
      </c>
      <c r="N460" s="18">
        <v>646</v>
      </c>
      <c r="O460" s="18" t="s">
        <v>684</v>
      </c>
      <c r="P460" s="19" t="s">
        <v>655</v>
      </c>
    </row>
    <row r="461" spans="1:16" ht="12.75" x14ac:dyDescent="0.2">
      <c r="A461" s="18" t="s">
        <v>2213</v>
      </c>
      <c r="B461" s="18" t="s">
        <v>2205</v>
      </c>
      <c r="C461" s="18" t="s">
        <v>2205</v>
      </c>
      <c r="D461" s="18" t="s">
        <v>2206</v>
      </c>
      <c r="E461" s="18" t="s">
        <v>684</v>
      </c>
      <c r="F461" s="19" t="s">
        <v>655</v>
      </c>
      <c r="G461" s="18" t="s">
        <v>2207</v>
      </c>
      <c r="H461" s="18" t="s">
        <v>414</v>
      </c>
      <c r="I461" s="18" t="s">
        <v>3804</v>
      </c>
      <c r="J461" s="18" t="s">
        <v>415</v>
      </c>
      <c r="K461" s="18" t="s">
        <v>813</v>
      </c>
      <c r="L461" s="18" t="s">
        <v>14</v>
      </c>
      <c r="M461" s="18" t="b">
        <v>0</v>
      </c>
      <c r="N461" s="18">
        <v>647</v>
      </c>
      <c r="O461" s="18" t="s">
        <v>684</v>
      </c>
      <c r="P461" s="19" t="s">
        <v>655</v>
      </c>
    </row>
    <row r="462" spans="1:16" ht="12.75" x14ac:dyDescent="0.2">
      <c r="A462" s="23" t="s">
        <v>2214</v>
      </c>
      <c r="B462" s="18" t="s">
        <v>2215</v>
      </c>
      <c r="C462" s="18" t="s">
        <v>2216</v>
      </c>
      <c r="D462" s="18" t="s">
        <v>2206</v>
      </c>
      <c r="E462" s="18" t="s">
        <v>684</v>
      </c>
      <c r="F462" s="19" t="s">
        <v>655</v>
      </c>
      <c r="G462" s="18" t="s">
        <v>2207</v>
      </c>
      <c r="H462" s="18" t="s">
        <v>414</v>
      </c>
      <c r="I462" s="18" t="s">
        <v>3804</v>
      </c>
      <c r="J462" s="18" t="s">
        <v>415</v>
      </c>
      <c r="K462" s="18" t="s">
        <v>813</v>
      </c>
      <c r="L462" s="18" t="s">
        <v>14</v>
      </c>
      <c r="M462" s="18" t="b">
        <v>0</v>
      </c>
      <c r="N462" s="18">
        <v>648</v>
      </c>
      <c r="O462" s="18" t="s">
        <v>684</v>
      </c>
      <c r="P462" s="19" t="s">
        <v>655</v>
      </c>
    </row>
    <row r="463" spans="1:16" ht="12.75" x14ac:dyDescent="0.2">
      <c r="A463" s="23" t="s">
        <v>2217</v>
      </c>
      <c r="B463" s="18" t="s">
        <v>2218</v>
      </c>
      <c r="C463" s="18" t="s">
        <v>2219</v>
      </c>
      <c r="D463" s="18" t="s">
        <v>2206</v>
      </c>
      <c r="E463" s="18" t="s">
        <v>684</v>
      </c>
      <c r="F463" s="19" t="s">
        <v>655</v>
      </c>
      <c r="G463" s="18" t="s">
        <v>2207</v>
      </c>
      <c r="H463" s="18" t="s">
        <v>414</v>
      </c>
      <c r="I463" s="18" t="s">
        <v>3804</v>
      </c>
      <c r="J463" s="18" t="s">
        <v>415</v>
      </c>
      <c r="K463" s="18" t="s">
        <v>813</v>
      </c>
      <c r="L463" s="18" t="s">
        <v>14</v>
      </c>
      <c r="M463" s="18" t="b">
        <v>0</v>
      </c>
      <c r="N463" s="18">
        <v>649</v>
      </c>
      <c r="O463" s="18" t="s">
        <v>684</v>
      </c>
      <c r="P463" s="19" t="s">
        <v>655</v>
      </c>
    </row>
    <row r="464" spans="1:16" ht="12.75" x14ac:dyDescent="0.2">
      <c r="A464" s="23" t="s">
        <v>2220</v>
      </c>
      <c r="B464" s="18" t="s">
        <v>2221</v>
      </c>
      <c r="C464" s="18" t="s">
        <v>2222</v>
      </c>
      <c r="D464" s="18" t="s">
        <v>2206</v>
      </c>
      <c r="E464" s="18" t="s">
        <v>684</v>
      </c>
      <c r="F464" s="19" t="s">
        <v>655</v>
      </c>
      <c r="G464" s="18" t="s">
        <v>2207</v>
      </c>
      <c r="H464" s="18" t="s">
        <v>414</v>
      </c>
      <c r="I464" s="18" t="s">
        <v>3804</v>
      </c>
      <c r="J464" s="18" t="s">
        <v>415</v>
      </c>
      <c r="K464" s="18" t="s">
        <v>813</v>
      </c>
      <c r="L464" s="18" t="s">
        <v>14</v>
      </c>
      <c r="M464" s="18" t="b">
        <v>0</v>
      </c>
      <c r="N464" s="18">
        <v>650</v>
      </c>
      <c r="O464" s="18" t="s">
        <v>684</v>
      </c>
      <c r="P464" s="19" t="s">
        <v>655</v>
      </c>
    </row>
    <row r="465" spans="1:17" ht="12.75" x14ac:dyDescent="0.2">
      <c r="A465" s="18" t="s">
        <v>2223</v>
      </c>
      <c r="B465" s="18" t="s">
        <v>2224</v>
      </c>
      <c r="C465" s="18" t="s">
        <v>2224</v>
      </c>
      <c r="D465" s="18" t="s">
        <v>2206</v>
      </c>
      <c r="E465" s="18" t="s">
        <v>713</v>
      </c>
      <c r="F465" s="19" t="s">
        <v>714</v>
      </c>
      <c r="G465" s="18" t="s">
        <v>2207</v>
      </c>
      <c r="H465" s="18" t="s">
        <v>416</v>
      </c>
      <c r="I465" s="18" t="s">
        <v>3805</v>
      </c>
      <c r="J465" s="18" t="s">
        <v>417</v>
      </c>
      <c r="K465" s="18" t="s">
        <v>846</v>
      </c>
      <c r="L465" s="18" t="s">
        <v>717</v>
      </c>
      <c r="M465" s="18" t="b">
        <v>0</v>
      </c>
      <c r="N465" s="18">
        <v>231</v>
      </c>
      <c r="O465" s="18" t="s">
        <v>713</v>
      </c>
      <c r="P465" s="19" t="s">
        <v>714</v>
      </c>
    </row>
    <row r="466" spans="1:17" ht="12.75" x14ac:dyDescent="0.2">
      <c r="A466" s="18" t="s">
        <v>2225</v>
      </c>
      <c r="B466" s="18" t="s">
        <v>2226</v>
      </c>
      <c r="C466" s="18" t="s">
        <v>2227</v>
      </c>
      <c r="D466" s="18" t="s">
        <v>2228</v>
      </c>
      <c r="E466" s="18" t="s">
        <v>669</v>
      </c>
      <c r="F466" s="19" t="s">
        <v>655</v>
      </c>
      <c r="G466" s="18" t="s">
        <v>2229</v>
      </c>
      <c r="H466" s="18" t="s">
        <v>418</v>
      </c>
      <c r="I466" s="18" t="s">
        <v>3806</v>
      </c>
      <c r="J466" s="18" t="s">
        <v>2230</v>
      </c>
      <c r="K466" s="18" t="s">
        <v>785</v>
      </c>
      <c r="L466" s="18" t="s">
        <v>666</v>
      </c>
      <c r="M466" s="18" t="b">
        <v>0</v>
      </c>
      <c r="N466" s="18">
        <v>651</v>
      </c>
      <c r="O466" s="18" t="s">
        <v>669</v>
      </c>
      <c r="P466" s="19" t="s">
        <v>655</v>
      </c>
    </row>
    <row r="467" spans="1:17" ht="12.75" x14ac:dyDescent="0.2">
      <c r="A467" s="18" t="s">
        <v>2231</v>
      </c>
      <c r="B467" s="18" t="s">
        <v>2232</v>
      </c>
      <c r="C467" s="18" t="s">
        <v>2233</v>
      </c>
      <c r="D467" s="18" t="s">
        <v>2228</v>
      </c>
      <c r="E467" s="18" t="s">
        <v>669</v>
      </c>
      <c r="F467" s="19" t="s">
        <v>655</v>
      </c>
      <c r="G467" s="18" t="s">
        <v>2229</v>
      </c>
      <c r="H467" s="18" t="s">
        <v>418</v>
      </c>
      <c r="I467" s="18" t="s">
        <v>3806</v>
      </c>
      <c r="J467" s="18" t="s">
        <v>2230</v>
      </c>
      <c r="K467" s="18" t="s">
        <v>785</v>
      </c>
      <c r="L467" s="18" t="s">
        <v>666</v>
      </c>
      <c r="M467" s="18" t="b">
        <v>0</v>
      </c>
      <c r="N467" s="18">
        <v>652</v>
      </c>
      <c r="O467" s="18" t="s">
        <v>669</v>
      </c>
      <c r="P467" s="19" t="s">
        <v>655</v>
      </c>
    </row>
    <row r="468" spans="1:17" ht="12.75" x14ac:dyDescent="0.2">
      <c r="A468" s="23" t="s">
        <v>2234</v>
      </c>
      <c r="B468" s="18" t="s">
        <v>793</v>
      </c>
      <c r="C468" s="18" t="s">
        <v>2235</v>
      </c>
      <c r="D468" s="18" t="s">
        <v>2228</v>
      </c>
      <c r="E468" s="18" t="s">
        <v>669</v>
      </c>
      <c r="F468" s="19" t="s">
        <v>655</v>
      </c>
      <c r="G468" s="18" t="s">
        <v>2229</v>
      </c>
      <c r="H468" s="18" t="s">
        <v>418</v>
      </c>
      <c r="I468" s="18" t="s">
        <v>3806</v>
      </c>
      <c r="J468" s="18" t="s">
        <v>2230</v>
      </c>
      <c r="K468" s="18" t="s">
        <v>785</v>
      </c>
      <c r="L468" s="18" t="s">
        <v>666</v>
      </c>
      <c r="M468" s="18" t="b">
        <v>0</v>
      </c>
      <c r="N468" s="18">
        <v>653</v>
      </c>
      <c r="O468" s="18" t="s">
        <v>669</v>
      </c>
      <c r="P468" s="19" t="s">
        <v>655</v>
      </c>
    </row>
    <row r="469" spans="1:17" ht="12.75" x14ac:dyDescent="0.2">
      <c r="A469" s="18" t="s">
        <v>2236</v>
      </c>
      <c r="B469" s="18" t="s">
        <v>420</v>
      </c>
      <c r="C469" s="18" t="s">
        <v>2237</v>
      </c>
      <c r="D469" s="18" t="s">
        <v>2228</v>
      </c>
      <c r="E469" s="18" t="s">
        <v>686</v>
      </c>
      <c r="F469" s="19" t="s">
        <v>655</v>
      </c>
      <c r="G469" s="18" t="s">
        <v>2229</v>
      </c>
      <c r="H469" s="18" t="s">
        <v>419</v>
      </c>
      <c r="I469" s="18" t="s">
        <v>3807</v>
      </c>
      <c r="J469" s="18" t="s">
        <v>420</v>
      </c>
      <c r="K469" s="18" t="s">
        <v>797</v>
      </c>
      <c r="L469" s="18" t="s">
        <v>798</v>
      </c>
      <c r="M469" s="18" t="b">
        <v>0</v>
      </c>
      <c r="N469" s="18">
        <v>654</v>
      </c>
      <c r="O469" s="18" t="s">
        <v>686</v>
      </c>
      <c r="P469" s="19" t="s">
        <v>655</v>
      </c>
    </row>
    <row r="470" spans="1:17" ht="12.75" x14ac:dyDescent="0.2">
      <c r="A470" s="18" t="s">
        <v>2238</v>
      </c>
      <c r="B470" s="18" t="s">
        <v>422</v>
      </c>
      <c r="C470" s="18" t="s">
        <v>2239</v>
      </c>
      <c r="D470" s="18" t="s">
        <v>2228</v>
      </c>
      <c r="E470" s="18" t="s">
        <v>660</v>
      </c>
      <c r="F470" s="19" t="s">
        <v>655</v>
      </c>
      <c r="G470" s="18" t="s">
        <v>2229</v>
      </c>
      <c r="H470" s="18" t="s">
        <v>421</v>
      </c>
      <c r="I470" s="18" t="s">
        <v>3808</v>
      </c>
      <c r="J470" s="18" t="s">
        <v>422</v>
      </c>
      <c r="K470" s="18" t="s">
        <v>801</v>
      </c>
      <c r="L470" s="18" t="s">
        <v>8</v>
      </c>
      <c r="M470" s="18" t="b">
        <v>0</v>
      </c>
      <c r="N470" s="18">
        <v>655</v>
      </c>
      <c r="O470" s="18" t="s">
        <v>660</v>
      </c>
      <c r="P470" s="19" t="s">
        <v>655</v>
      </c>
    </row>
    <row r="471" spans="1:17" ht="12.75" x14ac:dyDescent="0.2">
      <c r="A471" s="18" t="s">
        <v>2240</v>
      </c>
      <c r="B471" s="18" t="s">
        <v>2241</v>
      </c>
      <c r="C471" s="18" t="s">
        <v>2242</v>
      </c>
      <c r="D471" s="18" t="s">
        <v>2228</v>
      </c>
      <c r="E471" s="18" t="s">
        <v>653</v>
      </c>
      <c r="F471" s="19" t="s">
        <v>655</v>
      </c>
      <c r="G471" s="18" t="s">
        <v>2229</v>
      </c>
      <c r="H471" s="18" t="s">
        <v>423</v>
      </c>
      <c r="I471" s="18" t="s">
        <v>3809</v>
      </c>
      <c r="J471" s="18" t="s">
        <v>424</v>
      </c>
      <c r="K471" s="18" t="s">
        <v>808</v>
      </c>
      <c r="L471" s="18" t="s">
        <v>809</v>
      </c>
      <c r="M471" s="18" t="b">
        <v>1</v>
      </c>
      <c r="N471" s="18">
        <v>656</v>
      </c>
      <c r="O471" s="18" t="s">
        <v>653</v>
      </c>
      <c r="P471" s="19" t="s">
        <v>655</v>
      </c>
    </row>
    <row r="472" spans="1:17" ht="12.75" x14ac:dyDescent="0.2">
      <c r="A472" s="18" t="s">
        <v>2243</v>
      </c>
      <c r="B472" s="18" t="s">
        <v>2244</v>
      </c>
      <c r="C472" s="18" t="s">
        <v>2245</v>
      </c>
      <c r="D472" s="18" t="s">
        <v>2228</v>
      </c>
      <c r="E472" s="18" t="s">
        <v>684</v>
      </c>
      <c r="F472" s="19" t="s">
        <v>655</v>
      </c>
      <c r="G472" s="18" t="s">
        <v>2229</v>
      </c>
      <c r="H472" s="18" t="s">
        <v>425</v>
      </c>
      <c r="I472" s="18" t="s">
        <v>3810</v>
      </c>
      <c r="J472" s="18" t="s">
        <v>426</v>
      </c>
      <c r="K472" s="18" t="s">
        <v>813</v>
      </c>
      <c r="L472" s="18" t="s">
        <v>14</v>
      </c>
      <c r="M472" s="18" t="b">
        <v>0</v>
      </c>
      <c r="N472" s="18">
        <v>657</v>
      </c>
      <c r="O472" s="18" t="s">
        <v>684</v>
      </c>
      <c r="P472" s="19" t="s">
        <v>655</v>
      </c>
    </row>
    <row r="473" spans="1:17" ht="12.75" x14ac:dyDescent="0.2">
      <c r="A473" s="18" t="s">
        <v>2246</v>
      </c>
      <c r="B473" s="18" t="s">
        <v>428</v>
      </c>
      <c r="C473" s="18" t="s">
        <v>2247</v>
      </c>
      <c r="D473" s="18" t="s">
        <v>2228</v>
      </c>
      <c r="E473" s="18" t="s">
        <v>682</v>
      </c>
      <c r="F473" s="19" t="s">
        <v>655</v>
      </c>
      <c r="G473" s="18" t="s">
        <v>2229</v>
      </c>
      <c r="H473" s="18" t="s">
        <v>427</v>
      </c>
      <c r="I473" s="18" t="s">
        <v>3811</v>
      </c>
      <c r="J473" s="18" t="s">
        <v>428</v>
      </c>
      <c r="K473" s="18" t="s">
        <v>819</v>
      </c>
      <c r="L473" s="18" t="s">
        <v>820</v>
      </c>
      <c r="M473" s="18" t="b">
        <v>0</v>
      </c>
      <c r="N473" s="18">
        <v>658</v>
      </c>
      <c r="O473" s="18" t="s">
        <v>682</v>
      </c>
      <c r="P473" s="19" t="s">
        <v>655</v>
      </c>
    </row>
    <row r="474" spans="1:17" ht="12.75" x14ac:dyDescent="0.2">
      <c r="A474" s="18" t="s">
        <v>2248</v>
      </c>
      <c r="B474" s="18" t="s">
        <v>2249</v>
      </c>
      <c r="C474" s="18" t="s">
        <v>2250</v>
      </c>
      <c r="D474" s="18" t="s">
        <v>2228</v>
      </c>
      <c r="E474" s="18" t="s">
        <v>732</v>
      </c>
      <c r="F474" s="19" t="s">
        <v>714</v>
      </c>
      <c r="G474" s="18" t="s">
        <v>2229</v>
      </c>
      <c r="H474" s="18" t="s">
        <v>429</v>
      </c>
      <c r="I474" s="18" t="s">
        <v>3812</v>
      </c>
      <c r="J474" s="18" t="s">
        <v>430</v>
      </c>
      <c r="K474" s="18" t="s">
        <v>824</v>
      </c>
      <c r="L474" s="18" t="s">
        <v>825</v>
      </c>
      <c r="M474" s="18" t="b">
        <v>0</v>
      </c>
      <c r="N474" s="18">
        <v>232</v>
      </c>
      <c r="O474" s="18" t="s">
        <v>732</v>
      </c>
      <c r="P474" s="19" t="s">
        <v>714</v>
      </c>
    </row>
    <row r="475" spans="1:17" ht="12.75" x14ac:dyDescent="0.2">
      <c r="A475" s="18" t="s">
        <v>2251</v>
      </c>
      <c r="B475" s="18" t="s">
        <v>432</v>
      </c>
      <c r="C475" s="18" t="s">
        <v>2252</v>
      </c>
      <c r="D475" s="18" t="s">
        <v>2253</v>
      </c>
      <c r="E475" s="18" t="s">
        <v>686</v>
      </c>
      <c r="F475" s="19" t="s">
        <v>655</v>
      </c>
      <c r="G475" s="18" t="s">
        <v>2254</v>
      </c>
      <c r="H475" s="18" t="s">
        <v>431</v>
      </c>
      <c r="I475" s="18" t="s">
        <v>3813</v>
      </c>
      <c r="J475" s="18" t="s">
        <v>432</v>
      </c>
      <c r="K475" s="18" t="s">
        <v>797</v>
      </c>
      <c r="L475" s="18" t="s">
        <v>798</v>
      </c>
      <c r="M475" s="18" t="b">
        <v>0</v>
      </c>
      <c r="N475" s="18">
        <v>659</v>
      </c>
      <c r="O475" s="18" t="s">
        <v>686</v>
      </c>
      <c r="P475" s="19" t="s">
        <v>655</v>
      </c>
    </row>
    <row r="476" spans="1:17" ht="12.75" x14ac:dyDescent="0.2">
      <c r="A476" s="18" t="s">
        <v>2255</v>
      </c>
      <c r="B476" s="18" t="s">
        <v>2256</v>
      </c>
      <c r="C476" s="18" t="s">
        <v>2257</v>
      </c>
      <c r="D476" s="18" t="s">
        <v>2253</v>
      </c>
      <c r="E476" s="18" t="s">
        <v>653</v>
      </c>
      <c r="F476" s="19" t="s">
        <v>655</v>
      </c>
      <c r="G476" s="18" t="s">
        <v>2254</v>
      </c>
      <c r="H476" s="18" t="s">
        <v>433</v>
      </c>
      <c r="I476" s="18" t="s">
        <v>3814</v>
      </c>
      <c r="J476" s="18" t="s">
        <v>434</v>
      </c>
      <c r="K476" s="18" t="s">
        <v>808</v>
      </c>
      <c r="L476" s="18" t="s">
        <v>809</v>
      </c>
      <c r="M476" s="18" t="b">
        <v>1</v>
      </c>
      <c r="N476" s="18">
        <v>660</v>
      </c>
      <c r="O476" s="18" t="s">
        <v>653</v>
      </c>
      <c r="P476" s="19" t="s">
        <v>655</v>
      </c>
    </row>
    <row r="477" spans="1:17" ht="12.75" x14ac:dyDescent="0.2">
      <c r="A477" s="18" t="s">
        <v>2258</v>
      </c>
      <c r="B477" s="18" t="s">
        <v>2259</v>
      </c>
      <c r="C477" s="18" t="s">
        <v>2260</v>
      </c>
      <c r="D477" s="18" t="s">
        <v>2253</v>
      </c>
      <c r="E477" s="18" t="s">
        <v>684</v>
      </c>
      <c r="F477" s="19" t="s">
        <v>655</v>
      </c>
      <c r="G477" s="18" t="s">
        <v>2254</v>
      </c>
      <c r="H477" s="18" t="s">
        <v>435</v>
      </c>
      <c r="I477" s="18" t="s">
        <v>3815</v>
      </c>
      <c r="J477" s="18" t="s">
        <v>436</v>
      </c>
      <c r="K477" s="18" t="s">
        <v>813</v>
      </c>
      <c r="L477" s="18" t="s">
        <v>14</v>
      </c>
      <c r="M477" s="18" t="b">
        <v>0</v>
      </c>
      <c r="N477" s="18">
        <v>661</v>
      </c>
      <c r="O477" s="18" t="s">
        <v>684</v>
      </c>
      <c r="P477" s="19" t="s">
        <v>655</v>
      </c>
    </row>
    <row r="478" spans="1:17" ht="12.75" x14ac:dyDescent="0.2">
      <c r="A478" s="18" t="s">
        <v>2261</v>
      </c>
      <c r="B478" s="18" t="s">
        <v>2262</v>
      </c>
      <c r="C478" s="18" t="s">
        <v>2262</v>
      </c>
      <c r="D478" s="18" t="s">
        <v>2253</v>
      </c>
      <c r="E478" s="18" t="s">
        <v>750</v>
      </c>
      <c r="F478" s="19" t="s">
        <v>739</v>
      </c>
      <c r="G478" s="18" t="s">
        <v>2254</v>
      </c>
      <c r="H478" s="18" t="s">
        <v>437</v>
      </c>
      <c r="I478" s="18" t="s">
        <v>3816</v>
      </c>
      <c r="J478" s="18" t="s">
        <v>2263</v>
      </c>
      <c r="K478" s="18" t="s">
        <v>2264</v>
      </c>
      <c r="L478" s="18" t="s">
        <v>666</v>
      </c>
      <c r="M478" s="18" t="b">
        <v>0</v>
      </c>
      <c r="N478" s="18">
        <v>233</v>
      </c>
      <c r="O478" s="18" t="s">
        <v>750</v>
      </c>
      <c r="P478" s="19" t="s">
        <v>739</v>
      </c>
    </row>
    <row r="479" spans="1:17" ht="12.75" x14ac:dyDescent="0.2">
      <c r="A479" s="18" t="s">
        <v>2265</v>
      </c>
      <c r="B479" s="18" t="s">
        <v>2266</v>
      </c>
      <c r="C479" s="18" t="s">
        <v>2267</v>
      </c>
      <c r="D479" s="18" t="s">
        <v>2253</v>
      </c>
      <c r="E479" s="18" t="s">
        <v>750</v>
      </c>
      <c r="F479" s="19" t="s">
        <v>739</v>
      </c>
      <c r="G479" s="18" t="s">
        <v>2254</v>
      </c>
      <c r="H479" s="18" t="s">
        <v>437</v>
      </c>
      <c r="I479" s="18" t="s">
        <v>3816</v>
      </c>
      <c r="J479" s="18" t="s">
        <v>2263</v>
      </c>
      <c r="K479" s="18" t="s">
        <v>2264</v>
      </c>
      <c r="L479" s="18" t="s">
        <v>666</v>
      </c>
      <c r="M479" s="18" t="b">
        <v>0</v>
      </c>
      <c r="N479" s="18">
        <v>234</v>
      </c>
      <c r="O479" s="18" t="s">
        <v>750</v>
      </c>
      <c r="P479" s="19" t="s">
        <v>739</v>
      </c>
      <c r="Q479" s="22"/>
    </row>
    <row r="480" spans="1:17" s="22" customFormat="1" ht="12.75" x14ac:dyDescent="0.2">
      <c r="A480" s="22" t="s">
        <v>2268</v>
      </c>
      <c r="B480" s="22" t="s">
        <v>2269</v>
      </c>
      <c r="C480" s="22" t="s">
        <v>2270</v>
      </c>
      <c r="D480" s="18" t="s">
        <v>2253</v>
      </c>
      <c r="E480" s="18" t="s">
        <v>750</v>
      </c>
      <c r="F480" s="19" t="s">
        <v>739</v>
      </c>
      <c r="G480" s="18" t="s">
        <v>2254</v>
      </c>
      <c r="H480" s="18" t="s">
        <v>437</v>
      </c>
      <c r="I480" s="18" t="s">
        <v>3816</v>
      </c>
      <c r="J480" s="18" t="s">
        <v>2263</v>
      </c>
      <c r="K480" s="18" t="s">
        <v>2264</v>
      </c>
      <c r="L480" s="18" t="s">
        <v>666</v>
      </c>
      <c r="M480" s="18" t="b">
        <v>0</v>
      </c>
      <c r="N480" s="18">
        <v>235</v>
      </c>
      <c r="O480" s="18" t="s">
        <v>750</v>
      </c>
      <c r="P480" s="19" t="s">
        <v>739</v>
      </c>
    </row>
    <row r="481" spans="1:17" s="22" customFormat="1" ht="12.75" x14ac:dyDescent="0.2">
      <c r="A481" s="22" t="s">
        <v>2271</v>
      </c>
      <c r="B481" s="22" t="s">
        <v>2272</v>
      </c>
      <c r="C481" s="22" t="s">
        <v>2273</v>
      </c>
      <c r="D481" s="18" t="s">
        <v>2253</v>
      </c>
      <c r="E481" s="18" t="s">
        <v>750</v>
      </c>
      <c r="F481" s="19" t="s">
        <v>739</v>
      </c>
      <c r="G481" s="18" t="s">
        <v>2254</v>
      </c>
      <c r="H481" s="18" t="s">
        <v>437</v>
      </c>
      <c r="I481" s="18" t="s">
        <v>3816</v>
      </c>
      <c r="J481" s="18" t="s">
        <v>2263</v>
      </c>
      <c r="K481" s="18" t="s">
        <v>2264</v>
      </c>
      <c r="L481" s="18" t="s">
        <v>666</v>
      </c>
      <c r="M481" s="18" t="b">
        <v>0</v>
      </c>
      <c r="N481" s="18">
        <v>236</v>
      </c>
      <c r="O481" s="18" t="s">
        <v>750</v>
      </c>
      <c r="P481" s="19" t="s">
        <v>739</v>
      </c>
      <c r="Q481" s="18"/>
    </row>
    <row r="482" spans="1:17" ht="12.75" x14ac:dyDescent="0.2">
      <c r="A482" s="18" t="s">
        <v>2274</v>
      </c>
      <c r="B482" s="18" t="s">
        <v>2275</v>
      </c>
      <c r="C482" s="18" t="s">
        <v>2275</v>
      </c>
      <c r="D482" s="18" t="s">
        <v>2253</v>
      </c>
      <c r="E482" s="18" t="s">
        <v>738</v>
      </c>
      <c r="F482" s="19" t="s">
        <v>739</v>
      </c>
      <c r="G482" s="18" t="s">
        <v>2254</v>
      </c>
      <c r="H482" s="18" t="s">
        <v>596</v>
      </c>
      <c r="I482" s="18" t="s">
        <v>3817</v>
      </c>
      <c r="J482" s="18" t="s">
        <v>2276</v>
      </c>
      <c r="K482" s="18" t="s">
        <v>963</v>
      </c>
      <c r="L482" s="18" t="s">
        <v>964</v>
      </c>
      <c r="M482" s="18" t="b">
        <v>1</v>
      </c>
      <c r="N482" s="18">
        <v>237</v>
      </c>
      <c r="O482" s="18" t="s">
        <v>738</v>
      </c>
      <c r="P482" s="19" t="s">
        <v>739</v>
      </c>
    </row>
    <row r="483" spans="1:17" ht="12.75" x14ac:dyDescent="0.2">
      <c r="A483" s="18" t="s">
        <v>2277</v>
      </c>
      <c r="B483" s="18" t="s">
        <v>2278</v>
      </c>
      <c r="C483" s="18" t="s">
        <v>2278</v>
      </c>
      <c r="D483" s="18" t="s">
        <v>2253</v>
      </c>
      <c r="E483" s="18" t="s">
        <v>743</v>
      </c>
      <c r="F483" s="19" t="s">
        <v>739</v>
      </c>
      <c r="G483" s="18" t="s">
        <v>2254</v>
      </c>
      <c r="H483" s="18" t="s">
        <v>597</v>
      </c>
      <c r="I483" s="18" t="s">
        <v>3818</v>
      </c>
      <c r="J483" s="18" t="s">
        <v>598</v>
      </c>
      <c r="K483" s="18" t="s">
        <v>969</v>
      </c>
      <c r="L483" s="18" t="s">
        <v>8</v>
      </c>
      <c r="M483" s="18" t="b">
        <v>0</v>
      </c>
      <c r="N483" s="18">
        <v>238</v>
      </c>
      <c r="O483" s="18" t="s">
        <v>743</v>
      </c>
      <c r="P483" s="19" t="s">
        <v>739</v>
      </c>
    </row>
    <row r="484" spans="1:17" ht="12.75" x14ac:dyDescent="0.2">
      <c r="A484" s="18" t="s">
        <v>2279</v>
      </c>
      <c r="B484" s="18" t="s">
        <v>2280</v>
      </c>
      <c r="C484" s="18" t="s">
        <v>2280</v>
      </c>
      <c r="D484" s="18" t="s">
        <v>2253</v>
      </c>
      <c r="E484" s="18" t="s">
        <v>738</v>
      </c>
      <c r="F484" s="19" t="s">
        <v>739</v>
      </c>
      <c r="G484" s="18" t="s">
        <v>2254</v>
      </c>
      <c r="H484" s="18" t="s">
        <v>2281</v>
      </c>
      <c r="I484" s="18" t="s">
        <v>3817</v>
      </c>
      <c r="J484" s="18" t="s">
        <v>2256</v>
      </c>
      <c r="K484" s="18" t="s">
        <v>973</v>
      </c>
      <c r="L484" s="18" t="s">
        <v>974</v>
      </c>
      <c r="M484" s="18" t="b">
        <v>1</v>
      </c>
      <c r="N484" s="18">
        <v>239</v>
      </c>
      <c r="O484" s="18" t="s">
        <v>738</v>
      </c>
      <c r="P484" s="19" t="s">
        <v>739</v>
      </c>
    </row>
    <row r="485" spans="1:17" ht="12.75" x14ac:dyDescent="0.2">
      <c r="A485" s="18" t="s">
        <v>2282</v>
      </c>
      <c r="B485" s="18" t="s">
        <v>2283</v>
      </c>
      <c r="C485" s="18" t="s">
        <v>2284</v>
      </c>
      <c r="D485" s="19" t="s">
        <v>2285</v>
      </c>
      <c r="E485" s="18" t="s">
        <v>671</v>
      </c>
      <c r="F485" s="19" t="s">
        <v>655</v>
      </c>
      <c r="G485" s="18" t="s">
        <v>2286</v>
      </c>
      <c r="H485" s="18" t="s">
        <v>438</v>
      </c>
      <c r="I485" s="18" t="s">
        <v>3819</v>
      </c>
      <c r="J485" s="19" t="s">
        <v>439</v>
      </c>
      <c r="K485" s="18" t="s">
        <v>881</v>
      </c>
      <c r="L485" s="18" t="s">
        <v>43</v>
      </c>
      <c r="M485" s="18" t="b">
        <v>0</v>
      </c>
      <c r="N485" s="18">
        <v>662</v>
      </c>
      <c r="O485" s="18" t="s">
        <v>671</v>
      </c>
      <c r="P485" s="19" t="s">
        <v>655</v>
      </c>
    </row>
    <row r="486" spans="1:17" ht="12.75" x14ac:dyDescent="0.2">
      <c r="A486" s="18" t="s">
        <v>2287</v>
      </c>
      <c r="B486" s="18" t="s">
        <v>2288</v>
      </c>
      <c r="C486" s="18" t="s">
        <v>2288</v>
      </c>
      <c r="D486" s="18" t="s">
        <v>2289</v>
      </c>
      <c r="E486" s="18" t="s">
        <v>705</v>
      </c>
      <c r="F486" s="19" t="s">
        <v>696</v>
      </c>
      <c r="G486" s="18" t="s">
        <v>2290</v>
      </c>
      <c r="H486" s="18" t="s">
        <v>440</v>
      </c>
      <c r="I486" s="18" t="s">
        <v>3820</v>
      </c>
      <c r="J486" s="18" t="s">
        <v>441</v>
      </c>
      <c r="K486" s="18" t="s">
        <v>1422</v>
      </c>
      <c r="L486" s="18" t="s">
        <v>43</v>
      </c>
      <c r="M486" s="18" t="b">
        <v>0</v>
      </c>
      <c r="N486" s="18">
        <v>663</v>
      </c>
      <c r="O486" s="18" t="s">
        <v>705</v>
      </c>
      <c r="P486" s="19" t="s">
        <v>696</v>
      </c>
    </row>
    <row r="487" spans="1:17" ht="12.75" x14ac:dyDescent="0.2">
      <c r="A487" s="18" t="s">
        <v>2291</v>
      </c>
      <c r="B487" s="18" t="s">
        <v>2292</v>
      </c>
      <c r="C487" s="18" t="s">
        <v>2292</v>
      </c>
      <c r="D487" s="19" t="s">
        <v>2293</v>
      </c>
      <c r="E487" s="18" t="s">
        <v>705</v>
      </c>
      <c r="F487" s="19" t="s">
        <v>696</v>
      </c>
      <c r="G487" s="18" t="s">
        <v>2294</v>
      </c>
      <c r="H487" s="18" t="s">
        <v>442</v>
      </c>
      <c r="I487" s="18" t="s">
        <v>3821</v>
      </c>
      <c r="J487" s="18" t="s">
        <v>443</v>
      </c>
      <c r="K487" s="18" t="s">
        <v>1422</v>
      </c>
      <c r="L487" s="18" t="s">
        <v>43</v>
      </c>
      <c r="M487" s="18" t="b">
        <v>0</v>
      </c>
      <c r="N487" s="18">
        <v>664</v>
      </c>
      <c r="O487" s="18" t="s">
        <v>705</v>
      </c>
      <c r="P487" s="19" t="s">
        <v>696</v>
      </c>
    </row>
    <row r="488" spans="1:17" ht="12.75" x14ac:dyDescent="0.2">
      <c r="A488" s="18" t="s">
        <v>2295</v>
      </c>
      <c r="B488" s="18" t="s">
        <v>2296</v>
      </c>
      <c r="C488" s="18" t="s">
        <v>2297</v>
      </c>
      <c r="D488" s="19" t="s">
        <v>2293</v>
      </c>
      <c r="E488" s="18" t="s">
        <v>695</v>
      </c>
      <c r="F488" s="19" t="s">
        <v>696</v>
      </c>
      <c r="G488" s="18" t="s">
        <v>2294</v>
      </c>
      <c r="H488" s="18" t="s">
        <v>444</v>
      </c>
      <c r="I488" s="18" t="s">
        <v>3822</v>
      </c>
      <c r="J488" s="18" t="s">
        <v>445</v>
      </c>
      <c r="K488" s="18" t="s">
        <v>1697</v>
      </c>
      <c r="L488" s="18" t="s">
        <v>875</v>
      </c>
      <c r="M488" s="18" t="b">
        <v>1</v>
      </c>
      <c r="N488" s="18">
        <v>665</v>
      </c>
      <c r="O488" s="18" t="s">
        <v>695</v>
      </c>
      <c r="P488" s="19" t="s">
        <v>696</v>
      </c>
    </row>
    <row r="489" spans="1:17" ht="12.75" x14ac:dyDescent="0.2">
      <c r="A489" s="18" t="s">
        <v>2298</v>
      </c>
      <c r="B489" s="18" t="s">
        <v>2299</v>
      </c>
      <c r="C489" s="18" t="s">
        <v>2299</v>
      </c>
      <c r="D489" s="19" t="s">
        <v>2293</v>
      </c>
      <c r="E489" s="18" t="s">
        <v>757</v>
      </c>
      <c r="F489" s="19" t="s">
        <v>739</v>
      </c>
      <c r="G489" s="18" t="s">
        <v>2294</v>
      </c>
      <c r="H489" s="18" t="s">
        <v>2300</v>
      </c>
      <c r="I489" s="18" t="s">
        <v>3823</v>
      </c>
      <c r="J489" s="18" t="s">
        <v>2301</v>
      </c>
      <c r="K489" s="18" t="s">
        <v>914</v>
      </c>
      <c r="L489" s="18" t="s">
        <v>717</v>
      </c>
      <c r="M489" s="18" t="b">
        <v>0</v>
      </c>
      <c r="N489" s="18">
        <v>240</v>
      </c>
      <c r="O489" s="18" t="s">
        <v>757</v>
      </c>
      <c r="P489" s="19" t="s">
        <v>739</v>
      </c>
    </row>
    <row r="490" spans="1:17" ht="12.75" x14ac:dyDescent="0.2">
      <c r="A490" s="18" t="s">
        <v>2302</v>
      </c>
      <c r="B490" s="18" t="s">
        <v>2303</v>
      </c>
      <c r="C490" s="18" t="s">
        <v>2303</v>
      </c>
      <c r="D490" s="19" t="s">
        <v>2293</v>
      </c>
      <c r="E490" s="18" t="s">
        <v>757</v>
      </c>
      <c r="F490" s="19" t="s">
        <v>739</v>
      </c>
      <c r="G490" s="18" t="s">
        <v>2294</v>
      </c>
      <c r="H490" s="18" t="s">
        <v>2300</v>
      </c>
      <c r="I490" s="18" t="s">
        <v>3823</v>
      </c>
      <c r="J490" s="18" t="s">
        <v>2301</v>
      </c>
      <c r="K490" s="18" t="s">
        <v>914</v>
      </c>
      <c r="L490" s="18" t="s">
        <v>717</v>
      </c>
      <c r="M490" s="18" t="b">
        <v>0</v>
      </c>
      <c r="N490" s="18">
        <v>241</v>
      </c>
      <c r="O490" s="18" t="s">
        <v>757</v>
      </c>
      <c r="P490" s="19" t="s">
        <v>739</v>
      </c>
    </row>
    <row r="491" spans="1:17" ht="12.75" x14ac:dyDescent="0.2">
      <c r="A491" s="18" t="s">
        <v>2304</v>
      </c>
      <c r="B491" s="18" t="s">
        <v>2305</v>
      </c>
      <c r="C491" s="18" t="s">
        <v>2306</v>
      </c>
      <c r="D491" s="19" t="s">
        <v>2307</v>
      </c>
      <c r="E491" s="18" t="s">
        <v>705</v>
      </c>
      <c r="F491" s="19" t="s">
        <v>696</v>
      </c>
      <c r="G491" s="18" t="s">
        <v>2308</v>
      </c>
      <c r="H491" s="18" t="s">
        <v>446</v>
      </c>
      <c r="I491" s="18" t="s">
        <v>3824</v>
      </c>
      <c r="J491" s="18" t="s">
        <v>447</v>
      </c>
      <c r="K491" s="18" t="s">
        <v>1422</v>
      </c>
      <c r="L491" s="18" t="s">
        <v>43</v>
      </c>
      <c r="M491" s="18" t="b">
        <v>0</v>
      </c>
      <c r="N491" s="18">
        <v>666</v>
      </c>
      <c r="O491" s="18" t="s">
        <v>705</v>
      </c>
      <c r="P491" s="19" t="s">
        <v>696</v>
      </c>
    </row>
    <row r="492" spans="1:17" ht="12.75" x14ac:dyDescent="0.2">
      <c r="A492" s="18" t="s">
        <v>2309</v>
      </c>
      <c r="B492" s="18" t="s">
        <v>2310</v>
      </c>
      <c r="C492" s="18" t="s">
        <v>2311</v>
      </c>
      <c r="D492" s="19" t="s">
        <v>2307</v>
      </c>
      <c r="E492" s="18" t="s">
        <v>695</v>
      </c>
      <c r="F492" s="19" t="s">
        <v>696</v>
      </c>
      <c r="G492" s="18" t="s">
        <v>2308</v>
      </c>
      <c r="H492" s="18" t="s">
        <v>448</v>
      </c>
      <c r="I492" s="18" t="s">
        <v>3825</v>
      </c>
      <c r="J492" s="18" t="s">
        <v>449</v>
      </c>
      <c r="K492" s="18" t="s">
        <v>1697</v>
      </c>
      <c r="L492" s="18" t="s">
        <v>875</v>
      </c>
      <c r="M492" s="18" t="b">
        <v>1</v>
      </c>
      <c r="N492" s="18">
        <v>667</v>
      </c>
      <c r="O492" s="18" t="s">
        <v>695</v>
      </c>
      <c r="P492" s="19" t="s">
        <v>696</v>
      </c>
    </row>
    <row r="493" spans="1:17" ht="12.75" x14ac:dyDescent="0.2">
      <c r="A493" s="18" t="s">
        <v>2312</v>
      </c>
      <c r="B493" s="18" t="s">
        <v>2313</v>
      </c>
      <c r="C493" s="18" t="s">
        <v>2313</v>
      </c>
      <c r="D493" s="19" t="s">
        <v>2307</v>
      </c>
      <c r="E493" s="18" t="s">
        <v>713</v>
      </c>
      <c r="F493" s="19" t="s">
        <v>714</v>
      </c>
      <c r="G493" s="18" t="s">
        <v>2308</v>
      </c>
      <c r="H493" s="18" t="s">
        <v>450</v>
      </c>
      <c r="I493" s="18" t="s">
        <v>3826</v>
      </c>
      <c r="J493" s="18" t="s">
        <v>451</v>
      </c>
      <c r="K493" s="18" t="s">
        <v>846</v>
      </c>
      <c r="L493" s="18" t="s">
        <v>717</v>
      </c>
      <c r="M493" s="18" t="b">
        <v>0</v>
      </c>
      <c r="N493" s="18">
        <v>242</v>
      </c>
      <c r="O493" s="18" t="s">
        <v>713</v>
      </c>
      <c r="P493" s="19" t="s">
        <v>714</v>
      </c>
    </row>
    <row r="494" spans="1:17" ht="12.75" x14ac:dyDescent="0.2">
      <c r="A494" s="18" t="s">
        <v>2314</v>
      </c>
      <c r="B494" s="18" t="s">
        <v>2315</v>
      </c>
      <c r="C494" s="18" t="s">
        <v>2315</v>
      </c>
      <c r="D494" s="19" t="s">
        <v>2307</v>
      </c>
      <c r="E494" s="18" t="s">
        <v>713</v>
      </c>
      <c r="F494" s="19" t="s">
        <v>714</v>
      </c>
      <c r="G494" s="18" t="s">
        <v>2308</v>
      </c>
      <c r="H494" s="18" t="s">
        <v>450</v>
      </c>
      <c r="I494" s="18" t="s">
        <v>3826</v>
      </c>
      <c r="J494" s="18" t="s">
        <v>451</v>
      </c>
      <c r="K494" s="18" t="s">
        <v>846</v>
      </c>
      <c r="L494" s="18" t="s">
        <v>717</v>
      </c>
      <c r="M494" s="18" t="b">
        <v>0</v>
      </c>
      <c r="N494" s="18">
        <v>243</v>
      </c>
      <c r="O494" s="18" t="s">
        <v>713</v>
      </c>
      <c r="P494" s="19" t="s">
        <v>714</v>
      </c>
    </row>
    <row r="495" spans="1:17" ht="12.75" x14ac:dyDescent="0.2">
      <c r="A495" s="18" t="s">
        <v>2316</v>
      </c>
      <c r="B495" s="18" t="s">
        <v>2317</v>
      </c>
      <c r="C495" s="18" t="s">
        <v>2317</v>
      </c>
      <c r="D495" s="19" t="s">
        <v>2307</v>
      </c>
      <c r="E495" s="18" t="s">
        <v>713</v>
      </c>
      <c r="F495" s="19" t="s">
        <v>714</v>
      </c>
      <c r="G495" s="18" t="s">
        <v>2308</v>
      </c>
      <c r="H495" s="18" t="s">
        <v>450</v>
      </c>
      <c r="I495" s="18" t="s">
        <v>3826</v>
      </c>
      <c r="J495" s="18" t="s">
        <v>451</v>
      </c>
      <c r="K495" s="18" t="s">
        <v>846</v>
      </c>
      <c r="L495" s="18" t="s">
        <v>717</v>
      </c>
      <c r="M495" s="18" t="b">
        <v>0</v>
      </c>
      <c r="N495" s="18">
        <v>244</v>
      </c>
      <c r="O495" s="18" t="s">
        <v>713</v>
      </c>
      <c r="P495" s="19" t="s">
        <v>714</v>
      </c>
    </row>
    <row r="496" spans="1:17" ht="12.75" x14ac:dyDescent="0.2">
      <c r="A496" s="18" t="s">
        <v>2318</v>
      </c>
      <c r="B496" s="18" t="s">
        <v>2319</v>
      </c>
      <c r="C496" s="18" t="s">
        <v>2319</v>
      </c>
      <c r="D496" s="19" t="s">
        <v>2307</v>
      </c>
      <c r="E496" s="18" t="s">
        <v>713</v>
      </c>
      <c r="F496" s="19" t="s">
        <v>714</v>
      </c>
      <c r="G496" s="18" t="s">
        <v>2308</v>
      </c>
      <c r="H496" s="18" t="s">
        <v>450</v>
      </c>
      <c r="I496" s="18" t="s">
        <v>3826</v>
      </c>
      <c r="J496" s="18" t="s">
        <v>451</v>
      </c>
      <c r="K496" s="18" t="s">
        <v>846</v>
      </c>
      <c r="L496" s="18" t="s">
        <v>717</v>
      </c>
      <c r="M496" s="18" t="b">
        <v>0</v>
      </c>
      <c r="N496" s="18">
        <v>245</v>
      </c>
      <c r="O496" s="18" t="s">
        <v>713</v>
      </c>
      <c r="P496" s="19" t="s">
        <v>714</v>
      </c>
    </row>
    <row r="497" spans="1:17" ht="12.75" x14ac:dyDescent="0.2">
      <c r="A497" s="18" t="s">
        <v>2320</v>
      </c>
      <c r="B497" s="18" t="s">
        <v>2321</v>
      </c>
      <c r="C497" s="18" t="s">
        <v>2321</v>
      </c>
      <c r="D497" s="19" t="s">
        <v>2307</v>
      </c>
      <c r="E497" s="18" t="s">
        <v>713</v>
      </c>
      <c r="F497" s="19" t="s">
        <v>714</v>
      </c>
      <c r="G497" s="18" t="s">
        <v>2308</v>
      </c>
      <c r="H497" s="18" t="s">
        <v>450</v>
      </c>
      <c r="I497" s="18" t="s">
        <v>3826</v>
      </c>
      <c r="J497" s="18" t="s">
        <v>451</v>
      </c>
      <c r="K497" s="18" t="s">
        <v>846</v>
      </c>
      <c r="L497" s="18" t="s">
        <v>717</v>
      </c>
      <c r="M497" s="18" t="b">
        <v>0</v>
      </c>
      <c r="N497" s="18">
        <v>246</v>
      </c>
      <c r="O497" s="18" t="s">
        <v>713</v>
      </c>
      <c r="P497" s="19" t="s">
        <v>714</v>
      </c>
      <c r="Q497" s="22"/>
    </row>
    <row r="498" spans="1:17" s="22" customFormat="1" ht="12.75" x14ac:dyDescent="0.2">
      <c r="A498" s="22" t="s">
        <v>2322</v>
      </c>
      <c r="B498" s="22" t="s">
        <v>2323</v>
      </c>
      <c r="C498" s="22" t="s">
        <v>2324</v>
      </c>
      <c r="D498" s="19" t="s">
        <v>2307</v>
      </c>
      <c r="E498" s="18" t="s">
        <v>713</v>
      </c>
      <c r="F498" s="19" t="s">
        <v>714</v>
      </c>
      <c r="G498" s="18" t="s">
        <v>2308</v>
      </c>
      <c r="H498" s="18" t="s">
        <v>450</v>
      </c>
      <c r="I498" s="18" t="s">
        <v>3826</v>
      </c>
      <c r="J498" s="18" t="s">
        <v>451</v>
      </c>
      <c r="K498" s="18" t="s">
        <v>846</v>
      </c>
      <c r="L498" s="18" t="s">
        <v>717</v>
      </c>
      <c r="M498" s="18" t="b">
        <v>0</v>
      </c>
      <c r="N498" s="18">
        <v>247</v>
      </c>
      <c r="O498" s="18" t="s">
        <v>713</v>
      </c>
      <c r="P498" s="19" t="s">
        <v>714</v>
      </c>
      <c r="Q498" s="18"/>
    </row>
    <row r="499" spans="1:17" ht="12.75" x14ac:dyDescent="0.2">
      <c r="A499" s="18" t="s">
        <v>2325</v>
      </c>
      <c r="B499" s="18" t="s">
        <v>2326</v>
      </c>
      <c r="C499" s="18" t="s">
        <v>2327</v>
      </c>
      <c r="D499" s="19" t="s">
        <v>2307</v>
      </c>
      <c r="E499" s="18" t="s">
        <v>757</v>
      </c>
      <c r="F499" s="19" t="s">
        <v>739</v>
      </c>
      <c r="G499" s="18" t="s">
        <v>2308</v>
      </c>
      <c r="H499" s="18" t="s">
        <v>599</v>
      </c>
      <c r="I499" s="18" t="s">
        <v>3827</v>
      </c>
      <c r="J499" s="18" t="s">
        <v>451</v>
      </c>
      <c r="K499" s="18" t="s">
        <v>914</v>
      </c>
      <c r="L499" s="18" t="s">
        <v>717</v>
      </c>
      <c r="M499" s="18" t="b">
        <v>0</v>
      </c>
      <c r="N499" s="18">
        <v>249</v>
      </c>
      <c r="O499" s="18" t="s">
        <v>757</v>
      </c>
      <c r="P499" s="19" t="s">
        <v>739</v>
      </c>
    </row>
    <row r="500" spans="1:17" ht="12.75" x14ac:dyDescent="0.2">
      <c r="A500" s="18" t="s">
        <v>2328</v>
      </c>
      <c r="B500" s="18" t="s">
        <v>2329</v>
      </c>
      <c r="C500" s="18" t="s">
        <v>2330</v>
      </c>
      <c r="D500" s="19" t="s">
        <v>2307</v>
      </c>
      <c r="E500" s="18" t="s">
        <v>757</v>
      </c>
      <c r="F500" s="19" t="s">
        <v>739</v>
      </c>
      <c r="G500" s="18" t="s">
        <v>2308</v>
      </c>
      <c r="H500" s="18" t="s">
        <v>599</v>
      </c>
      <c r="I500" s="18" t="s">
        <v>3827</v>
      </c>
      <c r="J500" s="18" t="s">
        <v>451</v>
      </c>
      <c r="K500" s="18" t="s">
        <v>914</v>
      </c>
      <c r="L500" s="18" t="s">
        <v>717</v>
      </c>
      <c r="M500" s="18" t="b">
        <v>0</v>
      </c>
      <c r="N500" s="18">
        <v>250</v>
      </c>
      <c r="O500" s="18" t="s">
        <v>757</v>
      </c>
      <c r="P500" s="19" t="s">
        <v>739</v>
      </c>
    </row>
    <row r="501" spans="1:17" ht="12.75" x14ac:dyDescent="0.2">
      <c r="A501" s="18" t="s">
        <v>2331</v>
      </c>
      <c r="B501" s="18" t="s">
        <v>2332</v>
      </c>
      <c r="C501" s="18" t="s">
        <v>2333</v>
      </c>
      <c r="D501" s="19" t="s">
        <v>2307</v>
      </c>
      <c r="E501" s="18" t="s">
        <v>757</v>
      </c>
      <c r="F501" s="19" t="s">
        <v>739</v>
      </c>
      <c r="G501" s="18" t="s">
        <v>2308</v>
      </c>
      <c r="H501" s="18" t="s">
        <v>599</v>
      </c>
      <c r="I501" s="18" t="s">
        <v>3827</v>
      </c>
      <c r="J501" s="18" t="s">
        <v>451</v>
      </c>
      <c r="K501" s="18" t="s">
        <v>914</v>
      </c>
      <c r="L501" s="18" t="s">
        <v>717</v>
      </c>
      <c r="M501" s="18" t="b">
        <v>0</v>
      </c>
      <c r="N501" s="18">
        <v>251</v>
      </c>
      <c r="O501" s="18" t="s">
        <v>757</v>
      </c>
      <c r="P501" s="19" t="s">
        <v>739</v>
      </c>
    </row>
    <row r="502" spans="1:17" ht="12.75" x14ac:dyDescent="0.2">
      <c r="A502" s="18" t="s">
        <v>2334</v>
      </c>
      <c r="B502" s="18" t="s">
        <v>2335</v>
      </c>
      <c r="C502" s="18" t="s">
        <v>2336</v>
      </c>
      <c r="D502" s="19" t="s">
        <v>2307</v>
      </c>
      <c r="E502" s="18" t="s">
        <v>757</v>
      </c>
      <c r="F502" s="19" t="s">
        <v>739</v>
      </c>
      <c r="G502" s="18" t="s">
        <v>2308</v>
      </c>
      <c r="H502" s="18" t="s">
        <v>599</v>
      </c>
      <c r="I502" s="18" t="s">
        <v>3827</v>
      </c>
      <c r="J502" s="18" t="s">
        <v>451</v>
      </c>
      <c r="K502" s="18" t="s">
        <v>914</v>
      </c>
      <c r="L502" s="18" t="s">
        <v>717</v>
      </c>
      <c r="M502" s="18" t="b">
        <v>0</v>
      </c>
      <c r="N502" s="18">
        <v>252</v>
      </c>
      <c r="O502" s="18" t="s">
        <v>757</v>
      </c>
      <c r="P502" s="19" t="s">
        <v>739</v>
      </c>
    </row>
    <row r="503" spans="1:17" ht="12.75" x14ac:dyDescent="0.2">
      <c r="A503" s="18" t="s">
        <v>2337</v>
      </c>
      <c r="B503" s="18" t="s">
        <v>2338</v>
      </c>
      <c r="C503" s="18" t="s">
        <v>2339</v>
      </c>
      <c r="D503" s="19" t="s">
        <v>2307</v>
      </c>
      <c r="E503" s="18" t="s">
        <v>757</v>
      </c>
      <c r="F503" s="19" t="s">
        <v>739</v>
      </c>
      <c r="G503" s="18" t="s">
        <v>2308</v>
      </c>
      <c r="H503" s="18" t="s">
        <v>599</v>
      </c>
      <c r="I503" s="18" t="s">
        <v>3827</v>
      </c>
      <c r="J503" s="18" t="s">
        <v>451</v>
      </c>
      <c r="K503" s="18" t="s">
        <v>914</v>
      </c>
      <c r="L503" s="18" t="s">
        <v>717</v>
      </c>
      <c r="M503" s="18" t="b">
        <v>0</v>
      </c>
      <c r="N503" s="18">
        <v>253</v>
      </c>
      <c r="O503" s="18" t="s">
        <v>757</v>
      </c>
      <c r="P503" s="19" t="s">
        <v>739</v>
      </c>
    </row>
    <row r="504" spans="1:17" ht="12.75" x14ac:dyDescent="0.2">
      <c r="A504" s="18" t="s">
        <v>2340</v>
      </c>
      <c r="B504" s="18" t="s">
        <v>2341</v>
      </c>
      <c r="C504" s="18" t="s">
        <v>2342</v>
      </c>
      <c r="D504" s="19" t="s">
        <v>2307</v>
      </c>
      <c r="E504" s="18" t="s">
        <v>757</v>
      </c>
      <c r="F504" s="19" t="s">
        <v>739</v>
      </c>
      <c r="G504" s="18" t="s">
        <v>2308</v>
      </c>
      <c r="H504" s="18" t="s">
        <v>599</v>
      </c>
      <c r="I504" s="18" t="s">
        <v>3827</v>
      </c>
      <c r="J504" s="18" t="s">
        <v>451</v>
      </c>
      <c r="K504" s="18" t="s">
        <v>914</v>
      </c>
      <c r="L504" s="18" t="s">
        <v>717</v>
      </c>
      <c r="M504" s="18" t="b">
        <v>0</v>
      </c>
      <c r="N504" s="18">
        <v>254</v>
      </c>
      <c r="O504" s="18" t="s">
        <v>757</v>
      </c>
      <c r="P504" s="19" t="s">
        <v>739</v>
      </c>
    </row>
    <row r="505" spans="1:17" ht="12.75" x14ac:dyDescent="0.2">
      <c r="A505" s="18" t="s">
        <v>2343</v>
      </c>
      <c r="B505" s="18" t="s">
        <v>2344</v>
      </c>
      <c r="C505" s="18" t="s">
        <v>2345</v>
      </c>
      <c r="D505" s="19" t="s">
        <v>2307</v>
      </c>
      <c r="E505" s="18" t="s">
        <v>757</v>
      </c>
      <c r="F505" s="19" t="s">
        <v>739</v>
      </c>
      <c r="G505" s="18" t="s">
        <v>2308</v>
      </c>
      <c r="H505" s="18" t="s">
        <v>599</v>
      </c>
      <c r="I505" s="18" t="s">
        <v>3827</v>
      </c>
      <c r="J505" s="18" t="s">
        <v>451</v>
      </c>
      <c r="K505" s="18" t="s">
        <v>914</v>
      </c>
      <c r="L505" s="18" t="s">
        <v>717</v>
      </c>
      <c r="M505" s="18" t="b">
        <v>0</v>
      </c>
      <c r="N505" s="18">
        <v>255</v>
      </c>
      <c r="O505" s="18" t="s">
        <v>757</v>
      </c>
      <c r="P505" s="19" t="s">
        <v>739</v>
      </c>
    </row>
    <row r="506" spans="1:17" ht="12.75" x14ac:dyDescent="0.2">
      <c r="A506" s="18" t="s">
        <v>2346</v>
      </c>
      <c r="B506" s="18" t="s">
        <v>2347</v>
      </c>
      <c r="C506" s="18" t="s">
        <v>735</v>
      </c>
      <c r="D506" s="19" t="s">
        <v>2307</v>
      </c>
      <c r="E506" s="18" t="s">
        <v>757</v>
      </c>
      <c r="F506" s="19" t="s">
        <v>739</v>
      </c>
      <c r="G506" s="18" t="s">
        <v>2308</v>
      </c>
      <c r="H506" s="18" t="s">
        <v>599</v>
      </c>
      <c r="I506" s="18" t="s">
        <v>3827</v>
      </c>
      <c r="J506" s="18" t="s">
        <v>451</v>
      </c>
      <c r="K506" s="18" t="s">
        <v>914</v>
      </c>
      <c r="L506" s="18" t="s">
        <v>717</v>
      </c>
      <c r="M506" s="18" t="b">
        <v>0</v>
      </c>
      <c r="N506" s="18">
        <v>256</v>
      </c>
      <c r="O506" s="18" t="s">
        <v>757</v>
      </c>
      <c r="P506" s="19" t="s">
        <v>739</v>
      </c>
    </row>
    <row r="507" spans="1:17" ht="12.75" x14ac:dyDescent="0.2">
      <c r="A507" s="18" t="s">
        <v>2348</v>
      </c>
      <c r="B507" s="18" t="s">
        <v>2349</v>
      </c>
      <c r="C507" s="18" t="s">
        <v>2349</v>
      </c>
      <c r="D507" s="19" t="s">
        <v>2307</v>
      </c>
      <c r="E507" s="18" t="s">
        <v>757</v>
      </c>
      <c r="F507" s="19" t="s">
        <v>739</v>
      </c>
      <c r="G507" s="18" t="s">
        <v>2308</v>
      </c>
      <c r="H507" s="18" t="s">
        <v>599</v>
      </c>
      <c r="I507" s="18" t="s">
        <v>3827</v>
      </c>
      <c r="J507" s="18" t="s">
        <v>451</v>
      </c>
      <c r="K507" s="18" t="s">
        <v>914</v>
      </c>
      <c r="L507" s="18" t="s">
        <v>717</v>
      </c>
      <c r="M507" s="18" t="b">
        <v>0</v>
      </c>
      <c r="N507" s="18">
        <v>257</v>
      </c>
      <c r="O507" s="18" t="s">
        <v>757</v>
      </c>
      <c r="P507" s="19" t="s">
        <v>739</v>
      </c>
    </row>
    <row r="508" spans="1:17" ht="12.75" x14ac:dyDescent="0.2">
      <c r="A508" s="18" t="s">
        <v>2350</v>
      </c>
      <c r="B508" s="18" t="s">
        <v>2351</v>
      </c>
      <c r="C508" s="18" t="s">
        <v>2352</v>
      </c>
      <c r="D508" s="19" t="s">
        <v>2307</v>
      </c>
      <c r="E508" s="18" t="s">
        <v>757</v>
      </c>
      <c r="F508" s="19" t="s">
        <v>739</v>
      </c>
      <c r="G508" s="18" t="s">
        <v>2308</v>
      </c>
      <c r="H508" s="18" t="s">
        <v>599</v>
      </c>
      <c r="I508" s="18" t="s">
        <v>3827</v>
      </c>
      <c r="J508" s="18" t="s">
        <v>451</v>
      </c>
      <c r="K508" s="18" t="s">
        <v>914</v>
      </c>
      <c r="L508" s="18" t="s">
        <v>717</v>
      </c>
      <c r="M508" s="18" t="b">
        <v>0</v>
      </c>
      <c r="N508" s="18">
        <v>258</v>
      </c>
      <c r="O508" s="18" t="s">
        <v>757</v>
      </c>
      <c r="P508" s="19" t="s">
        <v>739</v>
      </c>
    </row>
    <row r="509" spans="1:17" ht="12.75" x14ac:dyDescent="0.2">
      <c r="A509" s="18" t="s">
        <v>2353</v>
      </c>
      <c r="B509" s="18" t="s">
        <v>2354</v>
      </c>
      <c r="C509" s="18" t="s">
        <v>2354</v>
      </c>
      <c r="D509" s="19" t="s">
        <v>2307</v>
      </c>
      <c r="E509" s="18" t="s">
        <v>757</v>
      </c>
      <c r="F509" s="19" t="s">
        <v>739</v>
      </c>
      <c r="G509" s="18" t="s">
        <v>2308</v>
      </c>
      <c r="H509" s="18" t="s">
        <v>599</v>
      </c>
      <c r="I509" s="18" t="s">
        <v>3827</v>
      </c>
      <c r="J509" s="18" t="s">
        <v>451</v>
      </c>
      <c r="K509" s="18" t="s">
        <v>914</v>
      </c>
      <c r="L509" s="18" t="s">
        <v>717</v>
      </c>
      <c r="M509" s="18" t="b">
        <v>0</v>
      </c>
      <c r="N509" s="18">
        <v>259</v>
      </c>
      <c r="O509" s="18" t="s">
        <v>757</v>
      </c>
      <c r="P509" s="19" t="s">
        <v>739</v>
      </c>
    </row>
    <row r="510" spans="1:17" ht="12.75" x14ac:dyDescent="0.2">
      <c r="A510" s="18" t="s">
        <v>2355</v>
      </c>
      <c r="B510" s="18" t="s">
        <v>2356</v>
      </c>
      <c r="C510" s="18" t="s">
        <v>2356</v>
      </c>
      <c r="D510" s="19" t="s">
        <v>2307</v>
      </c>
      <c r="E510" s="18" t="s">
        <v>757</v>
      </c>
      <c r="F510" s="19" t="s">
        <v>739</v>
      </c>
      <c r="G510" s="18" t="s">
        <v>2308</v>
      </c>
      <c r="H510" s="18" t="s">
        <v>599</v>
      </c>
      <c r="I510" s="18" t="s">
        <v>3827</v>
      </c>
      <c r="J510" s="18" t="s">
        <v>451</v>
      </c>
      <c r="K510" s="18" t="s">
        <v>914</v>
      </c>
      <c r="L510" s="18" t="s">
        <v>717</v>
      </c>
      <c r="M510" s="18" t="b">
        <v>0</v>
      </c>
      <c r="N510" s="18">
        <v>260</v>
      </c>
      <c r="O510" s="18" t="s">
        <v>757</v>
      </c>
      <c r="P510" s="19" t="s">
        <v>739</v>
      </c>
      <c r="Q510" s="22"/>
    </row>
    <row r="511" spans="1:17" s="22" customFormat="1" ht="12.75" x14ac:dyDescent="0.2">
      <c r="A511" s="22" t="s">
        <v>2357</v>
      </c>
      <c r="B511" s="22" t="s">
        <v>2349</v>
      </c>
      <c r="C511" s="22" t="s">
        <v>2349</v>
      </c>
      <c r="D511" s="19" t="s">
        <v>2307</v>
      </c>
      <c r="E511" s="18" t="s">
        <v>757</v>
      </c>
      <c r="F511" s="19" t="s">
        <v>739</v>
      </c>
      <c r="G511" s="18" t="s">
        <v>2308</v>
      </c>
      <c r="H511" s="18" t="s">
        <v>599</v>
      </c>
      <c r="I511" s="18" t="s">
        <v>3827</v>
      </c>
      <c r="J511" s="18" t="s">
        <v>451</v>
      </c>
      <c r="K511" s="18" t="s">
        <v>914</v>
      </c>
      <c r="L511" s="18" t="s">
        <v>717</v>
      </c>
      <c r="M511" s="18" t="b">
        <v>0</v>
      </c>
      <c r="N511" s="18">
        <v>261</v>
      </c>
      <c r="O511" s="18" t="s">
        <v>757</v>
      </c>
      <c r="P511" s="19" t="s">
        <v>739</v>
      </c>
      <c r="Q511" s="18"/>
    </row>
    <row r="512" spans="1:17" ht="12.75" x14ac:dyDescent="0.2">
      <c r="A512" s="18" t="s">
        <v>2358</v>
      </c>
      <c r="B512" s="18" t="s">
        <v>2359</v>
      </c>
      <c r="C512" s="18" t="s">
        <v>2360</v>
      </c>
      <c r="D512" s="18" t="s">
        <v>2361</v>
      </c>
      <c r="E512" s="19" t="s">
        <v>765</v>
      </c>
      <c r="F512" s="19" t="s">
        <v>674</v>
      </c>
      <c r="G512" s="18" t="s">
        <v>2362</v>
      </c>
      <c r="H512" s="18" t="s">
        <v>452</v>
      </c>
      <c r="I512" s="18" t="s">
        <v>3828</v>
      </c>
      <c r="J512" s="19" t="s">
        <v>453</v>
      </c>
      <c r="K512" s="18" t="s">
        <v>2363</v>
      </c>
      <c r="L512" s="18" t="s">
        <v>2364</v>
      </c>
      <c r="M512" s="18" t="b">
        <v>0</v>
      </c>
      <c r="N512" s="18">
        <v>668</v>
      </c>
      <c r="O512" s="19" t="s">
        <v>765</v>
      </c>
      <c r="P512" s="19" t="s">
        <v>674</v>
      </c>
      <c r="Q512" s="25" t="s">
        <v>2364</v>
      </c>
    </row>
    <row r="513" spans="1:16" ht="12.75" x14ac:dyDescent="0.2">
      <c r="A513" s="18" t="s">
        <v>2365</v>
      </c>
      <c r="B513" s="18" t="s">
        <v>2366</v>
      </c>
      <c r="C513" s="18" t="s">
        <v>2367</v>
      </c>
      <c r="D513" s="18" t="s">
        <v>2361</v>
      </c>
      <c r="E513" s="18" t="s">
        <v>695</v>
      </c>
      <c r="F513" s="19" t="s">
        <v>696</v>
      </c>
      <c r="G513" s="18" t="s">
        <v>2362</v>
      </c>
      <c r="H513" s="18" t="s">
        <v>454</v>
      </c>
      <c r="I513" s="18" t="s">
        <v>3829</v>
      </c>
      <c r="J513" s="18" t="s">
        <v>455</v>
      </c>
      <c r="K513" s="18" t="s">
        <v>1697</v>
      </c>
      <c r="L513" s="18" t="s">
        <v>875</v>
      </c>
      <c r="M513" s="18" t="b">
        <v>1</v>
      </c>
      <c r="N513" s="18">
        <v>669</v>
      </c>
      <c r="O513" s="18" t="s">
        <v>695</v>
      </c>
      <c r="P513" s="19" t="s">
        <v>696</v>
      </c>
    </row>
    <row r="514" spans="1:16" ht="12.75" x14ac:dyDescent="0.2">
      <c r="A514" s="18" t="s">
        <v>2368</v>
      </c>
      <c r="B514" s="18" t="s">
        <v>2369</v>
      </c>
      <c r="C514" s="18" t="s">
        <v>2370</v>
      </c>
      <c r="D514" s="18" t="s">
        <v>2361</v>
      </c>
      <c r="E514" s="18" t="s">
        <v>713</v>
      </c>
      <c r="F514" s="19" t="s">
        <v>714</v>
      </c>
      <c r="G514" s="18" t="s">
        <v>2362</v>
      </c>
      <c r="H514" s="18" t="s">
        <v>456</v>
      </c>
      <c r="I514" s="18" t="s">
        <v>3830</v>
      </c>
      <c r="J514" s="18" t="s">
        <v>457</v>
      </c>
      <c r="K514" s="18" t="s">
        <v>846</v>
      </c>
      <c r="L514" s="18" t="s">
        <v>717</v>
      </c>
      <c r="M514" s="18" t="b">
        <v>0</v>
      </c>
      <c r="N514" s="18">
        <v>262</v>
      </c>
      <c r="O514" s="18" t="s">
        <v>713</v>
      </c>
      <c r="P514" s="19" t="s">
        <v>714</v>
      </c>
    </row>
    <row r="515" spans="1:16" ht="12.75" x14ac:dyDescent="0.2">
      <c r="A515" s="18" t="s">
        <v>2371</v>
      </c>
      <c r="B515" s="18" t="s">
        <v>2372</v>
      </c>
      <c r="C515" s="18" t="s">
        <v>2373</v>
      </c>
      <c r="D515" s="18" t="s">
        <v>2374</v>
      </c>
      <c r="E515" s="18" t="s">
        <v>702</v>
      </c>
      <c r="F515" s="19" t="s">
        <v>696</v>
      </c>
      <c r="G515" s="18" t="s">
        <v>2375</v>
      </c>
      <c r="H515" s="18" t="s">
        <v>459</v>
      </c>
      <c r="I515" s="18" t="s">
        <v>3831</v>
      </c>
      <c r="J515" s="18" t="s">
        <v>2376</v>
      </c>
      <c r="K515" s="18" t="s">
        <v>2377</v>
      </c>
      <c r="L515" s="18" t="s">
        <v>666</v>
      </c>
      <c r="M515" s="18" t="b">
        <v>0</v>
      </c>
      <c r="N515" s="18">
        <v>670</v>
      </c>
      <c r="O515" s="18" t="s">
        <v>702</v>
      </c>
      <c r="P515" s="19" t="s">
        <v>696</v>
      </c>
    </row>
    <row r="516" spans="1:16" ht="12.75" x14ac:dyDescent="0.2">
      <c r="A516" s="18" t="s">
        <v>2378</v>
      </c>
      <c r="B516" s="18" t="s">
        <v>2379</v>
      </c>
      <c r="C516" s="18" t="s">
        <v>2380</v>
      </c>
      <c r="D516" s="18" t="s">
        <v>2374</v>
      </c>
      <c r="E516" s="18" t="s">
        <v>702</v>
      </c>
      <c r="F516" s="19" t="s">
        <v>696</v>
      </c>
      <c r="G516" s="18" t="s">
        <v>2375</v>
      </c>
      <c r="H516" s="18" t="s">
        <v>459</v>
      </c>
      <c r="I516" s="18" t="s">
        <v>3831</v>
      </c>
      <c r="J516" s="18" t="s">
        <v>2376</v>
      </c>
      <c r="K516" s="18" t="s">
        <v>2377</v>
      </c>
      <c r="L516" s="18" t="s">
        <v>666</v>
      </c>
      <c r="M516" s="18" t="b">
        <v>0</v>
      </c>
      <c r="N516" s="18">
        <v>671</v>
      </c>
      <c r="O516" s="18" t="s">
        <v>702</v>
      </c>
      <c r="P516" s="19" t="s">
        <v>696</v>
      </c>
    </row>
    <row r="517" spans="1:16" ht="12.75" x14ac:dyDescent="0.2">
      <c r="A517" s="18" t="s">
        <v>2381</v>
      </c>
      <c r="B517" s="18" t="s">
        <v>2382</v>
      </c>
      <c r="C517" s="18" t="s">
        <v>2383</v>
      </c>
      <c r="D517" s="18" t="s">
        <v>2374</v>
      </c>
      <c r="E517" s="18" t="s">
        <v>702</v>
      </c>
      <c r="F517" s="19" t="s">
        <v>696</v>
      </c>
      <c r="G517" s="18" t="s">
        <v>2375</v>
      </c>
      <c r="H517" s="18" t="s">
        <v>459</v>
      </c>
      <c r="I517" s="18" t="s">
        <v>3831</v>
      </c>
      <c r="J517" s="18" t="s">
        <v>2376</v>
      </c>
      <c r="K517" s="18" t="s">
        <v>2377</v>
      </c>
      <c r="L517" s="18" t="s">
        <v>666</v>
      </c>
      <c r="M517" s="18" t="b">
        <v>0</v>
      </c>
      <c r="N517" s="18">
        <v>672</v>
      </c>
      <c r="O517" s="18" t="s">
        <v>702</v>
      </c>
      <c r="P517" s="19" t="s">
        <v>696</v>
      </c>
    </row>
    <row r="518" spans="1:16" ht="12.75" x14ac:dyDescent="0.2">
      <c r="A518" s="18" t="s">
        <v>2384</v>
      </c>
      <c r="B518" s="18" t="s">
        <v>2385</v>
      </c>
      <c r="C518" s="18" t="s">
        <v>2386</v>
      </c>
      <c r="D518" s="18" t="s">
        <v>2374</v>
      </c>
      <c r="E518" s="18" t="s">
        <v>702</v>
      </c>
      <c r="F518" s="19" t="s">
        <v>696</v>
      </c>
      <c r="G518" s="18" t="s">
        <v>2375</v>
      </c>
      <c r="H518" s="18" t="s">
        <v>459</v>
      </c>
      <c r="I518" s="18" t="s">
        <v>3831</v>
      </c>
      <c r="J518" s="18" t="s">
        <v>2376</v>
      </c>
      <c r="K518" s="18" t="s">
        <v>2377</v>
      </c>
      <c r="L518" s="18" t="s">
        <v>666</v>
      </c>
      <c r="M518" s="18" t="b">
        <v>0</v>
      </c>
      <c r="N518" s="18">
        <v>673</v>
      </c>
      <c r="O518" s="18" t="s">
        <v>702</v>
      </c>
      <c r="P518" s="19" t="s">
        <v>696</v>
      </c>
    </row>
    <row r="519" spans="1:16" ht="12.75" x14ac:dyDescent="0.2">
      <c r="A519" s="18" t="s">
        <v>2387</v>
      </c>
      <c r="B519" s="18" t="s">
        <v>2388</v>
      </c>
      <c r="C519" s="19" t="s">
        <v>2388</v>
      </c>
      <c r="D519" s="18" t="s">
        <v>2374</v>
      </c>
      <c r="E519" s="18" t="s">
        <v>702</v>
      </c>
      <c r="F519" s="19" t="s">
        <v>696</v>
      </c>
      <c r="G519" s="18" t="s">
        <v>2375</v>
      </c>
      <c r="H519" s="18" t="s">
        <v>459</v>
      </c>
      <c r="I519" s="18" t="s">
        <v>3831</v>
      </c>
      <c r="J519" s="18" t="s">
        <v>2376</v>
      </c>
      <c r="K519" s="18" t="s">
        <v>2377</v>
      </c>
      <c r="L519" s="18" t="s">
        <v>666</v>
      </c>
      <c r="M519" s="18" t="b">
        <v>0</v>
      </c>
      <c r="N519" s="18">
        <v>674</v>
      </c>
      <c r="O519" s="18" t="s">
        <v>702</v>
      </c>
      <c r="P519" s="19" t="s">
        <v>696</v>
      </c>
    </row>
    <row r="520" spans="1:16" ht="12.75" x14ac:dyDescent="0.2">
      <c r="A520" s="18" t="s">
        <v>2389</v>
      </c>
      <c r="B520" s="18" t="s">
        <v>2390</v>
      </c>
      <c r="C520" s="18" t="s">
        <v>2391</v>
      </c>
      <c r="D520" s="18" t="s">
        <v>2374</v>
      </c>
      <c r="E520" s="18" t="s">
        <v>702</v>
      </c>
      <c r="F520" s="19" t="s">
        <v>696</v>
      </c>
      <c r="G520" s="18" t="s">
        <v>2375</v>
      </c>
      <c r="H520" s="18" t="s">
        <v>459</v>
      </c>
      <c r="I520" s="18" t="s">
        <v>3831</v>
      </c>
      <c r="J520" s="18" t="s">
        <v>2376</v>
      </c>
      <c r="K520" s="18" t="s">
        <v>2377</v>
      </c>
      <c r="L520" s="18" t="s">
        <v>666</v>
      </c>
      <c r="M520" s="18" t="b">
        <v>0</v>
      </c>
      <c r="N520" s="18">
        <v>675</v>
      </c>
      <c r="O520" s="18" t="s">
        <v>702</v>
      </c>
      <c r="P520" s="19" t="s">
        <v>696</v>
      </c>
    </row>
    <row r="521" spans="1:16" ht="12.75" x14ac:dyDescent="0.2">
      <c r="A521" s="18" t="s">
        <v>2392</v>
      </c>
      <c r="B521" s="18" t="s">
        <v>2393</v>
      </c>
      <c r="C521" s="18" t="s">
        <v>2394</v>
      </c>
      <c r="D521" s="18" t="s">
        <v>2374</v>
      </c>
      <c r="E521" s="18" t="s">
        <v>702</v>
      </c>
      <c r="F521" s="19" t="s">
        <v>696</v>
      </c>
      <c r="G521" s="18" t="s">
        <v>2375</v>
      </c>
      <c r="H521" s="18" t="s">
        <v>459</v>
      </c>
      <c r="I521" s="18" t="s">
        <v>3831</v>
      </c>
      <c r="J521" s="18" t="s">
        <v>2376</v>
      </c>
      <c r="K521" s="18" t="s">
        <v>2377</v>
      </c>
      <c r="L521" s="18" t="s">
        <v>666</v>
      </c>
      <c r="M521" s="18" t="b">
        <v>0</v>
      </c>
      <c r="N521" s="18">
        <v>676</v>
      </c>
      <c r="O521" s="18" t="s">
        <v>702</v>
      </c>
      <c r="P521" s="19" t="s">
        <v>696</v>
      </c>
    </row>
    <row r="522" spans="1:16" ht="12.75" x14ac:dyDescent="0.2">
      <c r="A522" s="18" t="s">
        <v>2395</v>
      </c>
      <c r="B522" s="18" t="s">
        <v>2396</v>
      </c>
      <c r="C522" s="18" t="s">
        <v>2396</v>
      </c>
      <c r="D522" s="18" t="s">
        <v>2374</v>
      </c>
      <c r="E522" s="18" t="s">
        <v>702</v>
      </c>
      <c r="F522" s="19" t="s">
        <v>696</v>
      </c>
      <c r="G522" s="18" t="s">
        <v>2375</v>
      </c>
      <c r="H522" s="18" t="s">
        <v>459</v>
      </c>
      <c r="I522" s="18" t="s">
        <v>3831</v>
      </c>
      <c r="J522" s="18" t="s">
        <v>2376</v>
      </c>
      <c r="K522" s="18" t="s">
        <v>2377</v>
      </c>
      <c r="L522" s="18" t="s">
        <v>666</v>
      </c>
      <c r="M522" s="18" t="b">
        <v>0</v>
      </c>
      <c r="N522" s="18">
        <v>677</v>
      </c>
      <c r="O522" s="18" t="s">
        <v>702</v>
      </c>
      <c r="P522" s="19" t="s">
        <v>696</v>
      </c>
    </row>
    <row r="523" spans="1:16" ht="12.75" x14ac:dyDescent="0.2">
      <c r="A523" s="18" t="s">
        <v>2397</v>
      </c>
      <c r="B523" s="18" t="s">
        <v>2398</v>
      </c>
      <c r="C523" s="18" t="s">
        <v>2399</v>
      </c>
      <c r="D523" s="18" t="s">
        <v>2374</v>
      </c>
      <c r="E523" s="18" t="s">
        <v>702</v>
      </c>
      <c r="F523" s="19" t="s">
        <v>696</v>
      </c>
      <c r="G523" s="18" t="s">
        <v>2375</v>
      </c>
      <c r="H523" s="18" t="s">
        <v>459</v>
      </c>
      <c r="I523" s="18" t="s">
        <v>3831</v>
      </c>
      <c r="J523" s="18" t="s">
        <v>2376</v>
      </c>
      <c r="K523" s="18" t="s">
        <v>2377</v>
      </c>
      <c r="L523" s="18" t="s">
        <v>666</v>
      </c>
      <c r="M523" s="18" t="b">
        <v>0</v>
      </c>
      <c r="N523" s="18">
        <v>678</v>
      </c>
      <c r="O523" s="18" t="s">
        <v>702</v>
      </c>
      <c r="P523" s="19" t="s">
        <v>696</v>
      </c>
    </row>
    <row r="524" spans="1:16" ht="12.75" x14ac:dyDescent="0.2">
      <c r="A524" s="18" t="s">
        <v>2400</v>
      </c>
      <c r="B524" s="18" t="s">
        <v>2401</v>
      </c>
      <c r="C524" s="18" t="s">
        <v>2402</v>
      </c>
      <c r="D524" s="18" t="s">
        <v>2374</v>
      </c>
      <c r="E524" s="18" t="s">
        <v>702</v>
      </c>
      <c r="F524" s="19" t="s">
        <v>696</v>
      </c>
      <c r="G524" s="18" t="s">
        <v>2375</v>
      </c>
      <c r="H524" s="18" t="s">
        <v>459</v>
      </c>
      <c r="I524" s="18" t="s">
        <v>3831</v>
      </c>
      <c r="J524" s="18" t="s">
        <v>2376</v>
      </c>
      <c r="K524" s="18" t="s">
        <v>2377</v>
      </c>
      <c r="L524" s="18" t="s">
        <v>666</v>
      </c>
      <c r="M524" s="18" t="b">
        <v>0</v>
      </c>
      <c r="N524" s="18">
        <v>679</v>
      </c>
      <c r="O524" s="18" t="s">
        <v>702</v>
      </c>
      <c r="P524" s="19" t="s">
        <v>696</v>
      </c>
    </row>
    <row r="525" spans="1:16" ht="12.75" x14ac:dyDescent="0.2">
      <c r="A525" s="18" t="s">
        <v>2403</v>
      </c>
      <c r="B525" s="18" t="s">
        <v>2404</v>
      </c>
      <c r="C525" s="18" t="s">
        <v>2405</v>
      </c>
      <c r="D525" s="18" t="s">
        <v>2374</v>
      </c>
      <c r="E525" s="18" t="s">
        <v>702</v>
      </c>
      <c r="F525" s="19" t="s">
        <v>696</v>
      </c>
      <c r="G525" s="18" t="s">
        <v>2375</v>
      </c>
      <c r="H525" s="18" t="s">
        <v>459</v>
      </c>
      <c r="I525" s="18" t="s">
        <v>3831</v>
      </c>
      <c r="J525" s="18" t="s">
        <v>2376</v>
      </c>
      <c r="K525" s="18" t="s">
        <v>2377</v>
      </c>
      <c r="L525" s="18" t="s">
        <v>666</v>
      </c>
      <c r="M525" s="18" t="b">
        <v>0</v>
      </c>
      <c r="N525" s="18">
        <v>680</v>
      </c>
      <c r="O525" s="18" t="s">
        <v>702</v>
      </c>
      <c r="P525" s="19" t="s">
        <v>696</v>
      </c>
    </row>
    <row r="526" spans="1:16" ht="12.75" x14ac:dyDescent="0.2">
      <c r="A526" s="18" t="s">
        <v>2406</v>
      </c>
      <c r="B526" s="18" t="s">
        <v>2407</v>
      </c>
      <c r="C526" s="18" t="s">
        <v>2408</v>
      </c>
      <c r="D526" s="18" t="s">
        <v>2374</v>
      </c>
      <c r="E526" s="18" t="s">
        <v>702</v>
      </c>
      <c r="F526" s="19" t="s">
        <v>696</v>
      </c>
      <c r="G526" s="18" t="s">
        <v>2375</v>
      </c>
      <c r="H526" s="18" t="s">
        <v>459</v>
      </c>
      <c r="I526" s="18" t="s">
        <v>3831</v>
      </c>
      <c r="J526" s="18" t="s">
        <v>2376</v>
      </c>
      <c r="K526" s="18" t="s">
        <v>2377</v>
      </c>
      <c r="L526" s="18" t="s">
        <v>666</v>
      </c>
      <c r="M526" s="18" t="b">
        <v>0</v>
      </c>
      <c r="N526" s="18">
        <v>681</v>
      </c>
      <c r="O526" s="18" t="s">
        <v>702</v>
      </c>
      <c r="P526" s="19" t="s">
        <v>696</v>
      </c>
    </row>
    <row r="527" spans="1:16" ht="12.75" x14ac:dyDescent="0.2">
      <c r="A527" s="18" t="s">
        <v>2409</v>
      </c>
      <c r="B527" s="18" t="s">
        <v>2410</v>
      </c>
      <c r="C527" s="18" t="s">
        <v>2410</v>
      </c>
      <c r="D527" s="18" t="s">
        <v>2374</v>
      </c>
      <c r="E527" s="18" t="s">
        <v>702</v>
      </c>
      <c r="F527" s="19" t="s">
        <v>696</v>
      </c>
      <c r="G527" s="18" t="s">
        <v>2375</v>
      </c>
      <c r="H527" s="18" t="s">
        <v>459</v>
      </c>
      <c r="I527" s="18" t="s">
        <v>3831</v>
      </c>
      <c r="J527" s="18" t="s">
        <v>2376</v>
      </c>
      <c r="K527" s="18" t="s">
        <v>2377</v>
      </c>
      <c r="L527" s="18" t="s">
        <v>666</v>
      </c>
      <c r="M527" s="18" t="b">
        <v>0</v>
      </c>
      <c r="N527" s="18">
        <v>682</v>
      </c>
      <c r="O527" s="18" t="s">
        <v>702</v>
      </c>
      <c r="P527" s="19" t="s">
        <v>696</v>
      </c>
    </row>
    <row r="528" spans="1:16" ht="12.75" x14ac:dyDescent="0.2">
      <c r="A528" s="18" t="s">
        <v>2411</v>
      </c>
      <c r="B528" s="18" t="s">
        <v>2412</v>
      </c>
      <c r="C528" s="18" t="s">
        <v>2412</v>
      </c>
      <c r="D528" s="18" t="s">
        <v>2374</v>
      </c>
      <c r="E528" s="18" t="s">
        <v>702</v>
      </c>
      <c r="F528" s="19" t="s">
        <v>696</v>
      </c>
      <c r="G528" s="18" t="s">
        <v>2375</v>
      </c>
      <c r="H528" s="18" t="s">
        <v>459</v>
      </c>
      <c r="I528" s="18" t="s">
        <v>3831</v>
      </c>
      <c r="J528" s="18" t="s">
        <v>2376</v>
      </c>
      <c r="K528" s="18" t="s">
        <v>2377</v>
      </c>
      <c r="L528" s="18" t="s">
        <v>666</v>
      </c>
      <c r="M528" s="18" t="b">
        <v>0</v>
      </c>
      <c r="N528" s="18">
        <v>683</v>
      </c>
      <c r="O528" s="18" t="s">
        <v>702</v>
      </c>
      <c r="P528" s="19" t="s">
        <v>696</v>
      </c>
    </row>
    <row r="529" spans="1:16" s="22" customFormat="1" ht="12.75" x14ac:dyDescent="0.2">
      <c r="A529" s="18" t="s">
        <v>2413</v>
      </c>
      <c r="B529" s="18" t="s">
        <v>2412</v>
      </c>
      <c r="C529" s="18" t="s">
        <v>2412</v>
      </c>
      <c r="D529" s="18" t="s">
        <v>2374</v>
      </c>
      <c r="E529" s="18" t="s">
        <v>702</v>
      </c>
      <c r="F529" s="19" t="s">
        <v>696</v>
      </c>
      <c r="G529" s="18" t="s">
        <v>2375</v>
      </c>
      <c r="H529" s="18" t="s">
        <v>459</v>
      </c>
      <c r="I529" s="18" t="s">
        <v>3831</v>
      </c>
      <c r="J529" s="18" t="s">
        <v>2376</v>
      </c>
      <c r="K529" s="18" t="s">
        <v>2377</v>
      </c>
      <c r="L529" s="18" t="s">
        <v>666</v>
      </c>
      <c r="M529" s="18" t="b">
        <v>0</v>
      </c>
      <c r="N529" s="18">
        <v>684</v>
      </c>
      <c r="O529" s="18" t="s">
        <v>702</v>
      </c>
      <c r="P529" s="19" t="s">
        <v>696</v>
      </c>
    </row>
    <row r="530" spans="1:16" ht="12.75" x14ac:dyDescent="0.2">
      <c r="A530" s="22" t="s">
        <v>2414</v>
      </c>
      <c r="B530" s="22" t="s">
        <v>2415</v>
      </c>
      <c r="C530" s="22" t="s">
        <v>2416</v>
      </c>
      <c r="D530" s="18" t="s">
        <v>2374</v>
      </c>
      <c r="E530" s="18" t="s">
        <v>702</v>
      </c>
      <c r="F530" s="19" t="s">
        <v>696</v>
      </c>
      <c r="G530" s="18" t="s">
        <v>2375</v>
      </c>
      <c r="H530" s="18" t="s">
        <v>459</v>
      </c>
      <c r="I530" s="18" t="s">
        <v>3831</v>
      </c>
      <c r="J530" s="18" t="s">
        <v>2376</v>
      </c>
      <c r="K530" s="18" t="s">
        <v>2377</v>
      </c>
      <c r="L530" s="18" t="s">
        <v>666</v>
      </c>
      <c r="M530" s="18" t="b">
        <v>0</v>
      </c>
      <c r="N530" s="18">
        <v>263</v>
      </c>
      <c r="O530" s="18" t="s">
        <v>702</v>
      </c>
      <c r="P530" s="19" t="s">
        <v>696</v>
      </c>
    </row>
    <row r="531" spans="1:16" ht="12.75" x14ac:dyDescent="0.2">
      <c r="A531" s="18" t="s">
        <v>2417</v>
      </c>
      <c r="B531" s="18" t="s">
        <v>460</v>
      </c>
      <c r="C531" s="18" t="s">
        <v>460</v>
      </c>
      <c r="D531" s="18" t="s">
        <v>2374</v>
      </c>
      <c r="E531" s="18" t="s">
        <v>700</v>
      </c>
      <c r="F531" s="19" t="s">
        <v>696</v>
      </c>
      <c r="G531" s="18" t="s">
        <v>2375</v>
      </c>
      <c r="H531" s="18" t="s">
        <v>461</v>
      </c>
      <c r="I531" s="18" t="s">
        <v>3832</v>
      </c>
      <c r="J531" s="18" t="s">
        <v>462</v>
      </c>
      <c r="K531" s="18" t="s">
        <v>2418</v>
      </c>
      <c r="L531" s="18" t="s">
        <v>8</v>
      </c>
      <c r="M531" s="18" t="b">
        <v>0</v>
      </c>
      <c r="N531" s="18">
        <v>685</v>
      </c>
      <c r="O531" s="18" t="s">
        <v>700</v>
      </c>
      <c r="P531" s="19" t="s">
        <v>696</v>
      </c>
    </row>
    <row r="532" spans="1:16" ht="12.75" x14ac:dyDescent="0.2">
      <c r="A532" s="18" t="s">
        <v>2419</v>
      </c>
      <c r="B532" s="18" t="s">
        <v>2420</v>
      </c>
      <c r="C532" s="18" t="s">
        <v>2421</v>
      </c>
      <c r="D532" s="18" t="s">
        <v>2374</v>
      </c>
      <c r="E532" s="18" t="s">
        <v>695</v>
      </c>
      <c r="F532" s="19" t="s">
        <v>696</v>
      </c>
      <c r="G532" s="18" t="s">
        <v>2375</v>
      </c>
      <c r="H532" s="18" t="s">
        <v>463</v>
      </c>
      <c r="I532" s="18" t="s">
        <v>3833</v>
      </c>
      <c r="J532" s="18" t="s">
        <v>464</v>
      </c>
      <c r="K532" s="18" t="s">
        <v>1697</v>
      </c>
      <c r="L532" s="18" t="s">
        <v>875</v>
      </c>
      <c r="M532" s="18" t="b">
        <v>1</v>
      </c>
      <c r="N532" s="18">
        <v>686</v>
      </c>
      <c r="O532" s="18" t="s">
        <v>695</v>
      </c>
      <c r="P532" s="19" t="s">
        <v>696</v>
      </c>
    </row>
    <row r="533" spans="1:16" ht="12.75" x14ac:dyDescent="0.2">
      <c r="A533" s="18" t="s">
        <v>2422</v>
      </c>
      <c r="B533" s="18" t="s">
        <v>2423</v>
      </c>
      <c r="C533" s="18" t="s">
        <v>2424</v>
      </c>
      <c r="D533" s="18" t="s">
        <v>2374</v>
      </c>
      <c r="E533" s="18" t="s">
        <v>695</v>
      </c>
      <c r="F533" s="19" t="s">
        <v>696</v>
      </c>
      <c r="G533" s="18" t="s">
        <v>2375</v>
      </c>
      <c r="H533" s="18" t="s">
        <v>463</v>
      </c>
      <c r="I533" s="18" t="s">
        <v>3833</v>
      </c>
      <c r="J533" s="18" t="s">
        <v>464</v>
      </c>
      <c r="K533" s="18" t="s">
        <v>1697</v>
      </c>
      <c r="L533" s="18" t="s">
        <v>875</v>
      </c>
      <c r="M533" s="18" t="b">
        <v>1</v>
      </c>
      <c r="N533" s="18">
        <v>687</v>
      </c>
      <c r="O533" s="18" t="s">
        <v>695</v>
      </c>
      <c r="P533" s="19" t="s">
        <v>696</v>
      </c>
    </row>
    <row r="534" spans="1:16" ht="12.75" x14ac:dyDescent="0.2">
      <c r="A534" s="18" t="s">
        <v>2425</v>
      </c>
      <c r="B534" s="18" t="s">
        <v>2426</v>
      </c>
      <c r="C534" s="18" t="s">
        <v>2427</v>
      </c>
      <c r="D534" s="19" t="s">
        <v>2428</v>
      </c>
      <c r="E534" s="18" t="s">
        <v>759</v>
      </c>
      <c r="F534" s="19" t="s">
        <v>674</v>
      </c>
      <c r="G534" s="18" t="s">
        <v>2429</v>
      </c>
      <c r="H534" s="18" t="s">
        <v>465</v>
      </c>
      <c r="I534" s="18" t="s">
        <v>3834</v>
      </c>
      <c r="J534" s="19" t="s">
        <v>466</v>
      </c>
      <c r="K534" s="18" t="s">
        <v>2363</v>
      </c>
      <c r="L534" s="18" t="s">
        <v>2364</v>
      </c>
      <c r="M534" s="18" t="b">
        <v>0</v>
      </c>
      <c r="N534" s="18">
        <v>688</v>
      </c>
      <c r="O534" s="18" t="s">
        <v>759</v>
      </c>
      <c r="P534" s="19" t="s">
        <v>674</v>
      </c>
    </row>
    <row r="535" spans="1:16" ht="12.75" x14ac:dyDescent="0.2">
      <c r="A535" s="18" t="s">
        <v>2430</v>
      </c>
      <c r="B535" s="18" t="s">
        <v>2431</v>
      </c>
      <c r="C535" s="18" t="s">
        <v>2432</v>
      </c>
      <c r="D535" s="19" t="s">
        <v>2428</v>
      </c>
      <c r="E535" s="18" t="s">
        <v>705</v>
      </c>
      <c r="F535" s="19" t="s">
        <v>696</v>
      </c>
      <c r="G535" s="18" t="s">
        <v>2429</v>
      </c>
      <c r="H535" s="18" t="s">
        <v>467</v>
      </c>
      <c r="I535" s="18" t="s">
        <v>3835</v>
      </c>
      <c r="J535" s="19" t="s">
        <v>468</v>
      </c>
      <c r="K535" s="18" t="s">
        <v>1422</v>
      </c>
      <c r="L535" s="18" t="s">
        <v>43</v>
      </c>
      <c r="M535" s="18" t="b">
        <v>0</v>
      </c>
      <c r="N535" s="18">
        <v>689</v>
      </c>
      <c r="O535" s="18" t="s">
        <v>705</v>
      </c>
      <c r="P535" s="19" t="s">
        <v>696</v>
      </c>
    </row>
    <row r="536" spans="1:16" ht="12.75" x14ac:dyDescent="0.2">
      <c r="A536" s="18" t="s">
        <v>2433</v>
      </c>
      <c r="B536" s="18" t="s">
        <v>2434</v>
      </c>
      <c r="C536" s="18" t="s">
        <v>2435</v>
      </c>
      <c r="D536" s="19" t="s">
        <v>2428</v>
      </c>
      <c r="E536" s="18" t="s">
        <v>695</v>
      </c>
      <c r="F536" s="19" t="s">
        <v>696</v>
      </c>
      <c r="G536" s="18" t="s">
        <v>2429</v>
      </c>
      <c r="H536" s="18" t="s">
        <v>469</v>
      </c>
      <c r="I536" s="18" t="s">
        <v>3836</v>
      </c>
      <c r="J536" s="19" t="s">
        <v>470</v>
      </c>
      <c r="K536" s="18" t="s">
        <v>1697</v>
      </c>
      <c r="L536" s="18" t="s">
        <v>875</v>
      </c>
      <c r="M536" s="18" t="b">
        <v>1</v>
      </c>
      <c r="N536" s="18">
        <v>690</v>
      </c>
      <c r="O536" s="18" t="s">
        <v>695</v>
      </c>
      <c r="P536" s="19" t="s">
        <v>696</v>
      </c>
    </row>
    <row r="537" spans="1:16" ht="12.75" x14ac:dyDescent="0.2">
      <c r="A537" s="18" t="s">
        <v>2436</v>
      </c>
      <c r="B537" s="18" t="s">
        <v>2437</v>
      </c>
      <c r="C537" s="18" t="s">
        <v>2438</v>
      </c>
      <c r="D537" s="18" t="s">
        <v>2439</v>
      </c>
      <c r="E537" s="18" t="s">
        <v>702</v>
      </c>
      <c r="F537" s="19" t="s">
        <v>696</v>
      </c>
      <c r="G537" s="18" t="s">
        <v>2440</v>
      </c>
      <c r="H537" s="18" t="s">
        <v>471</v>
      </c>
      <c r="I537" s="18" t="s">
        <v>3837</v>
      </c>
      <c r="J537" s="18" t="s">
        <v>2441</v>
      </c>
      <c r="K537" s="18" t="s">
        <v>2442</v>
      </c>
      <c r="L537" s="18" t="s">
        <v>666</v>
      </c>
      <c r="M537" s="18" t="b">
        <v>0</v>
      </c>
      <c r="N537" s="18">
        <v>692</v>
      </c>
      <c r="O537" s="18" t="s">
        <v>702</v>
      </c>
      <c r="P537" s="19" t="s">
        <v>696</v>
      </c>
    </row>
    <row r="538" spans="1:16" ht="12.75" x14ac:dyDescent="0.2">
      <c r="A538" s="18" t="s">
        <v>2443</v>
      </c>
      <c r="B538" s="18" t="s">
        <v>2444</v>
      </c>
      <c r="C538" s="18" t="s">
        <v>2445</v>
      </c>
      <c r="D538" s="18" t="s">
        <v>2439</v>
      </c>
      <c r="E538" s="18" t="s">
        <v>702</v>
      </c>
      <c r="F538" s="19" t="s">
        <v>696</v>
      </c>
      <c r="G538" s="18" t="s">
        <v>2440</v>
      </c>
      <c r="H538" s="18" t="s">
        <v>471</v>
      </c>
      <c r="I538" s="18" t="s">
        <v>3837</v>
      </c>
      <c r="J538" s="18" t="s">
        <v>2441</v>
      </c>
      <c r="K538" s="18" t="s">
        <v>2442</v>
      </c>
      <c r="L538" s="18" t="s">
        <v>666</v>
      </c>
      <c r="M538" s="18" t="b">
        <v>0</v>
      </c>
      <c r="N538" s="18">
        <v>693</v>
      </c>
      <c r="O538" s="18" t="s">
        <v>702</v>
      </c>
      <c r="P538" s="19" t="s">
        <v>696</v>
      </c>
    </row>
    <row r="539" spans="1:16" ht="12.75" x14ac:dyDescent="0.2">
      <c r="A539" s="18" t="s">
        <v>2446</v>
      </c>
      <c r="B539" s="18" t="s">
        <v>2447</v>
      </c>
      <c r="C539" s="18" t="s">
        <v>2447</v>
      </c>
      <c r="D539" s="18" t="s">
        <v>2439</v>
      </c>
      <c r="E539" s="18" t="s">
        <v>702</v>
      </c>
      <c r="F539" s="19" t="s">
        <v>696</v>
      </c>
      <c r="G539" s="18" t="s">
        <v>2440</v>
      </c>
      <c r="H539" s="18" t="s">
        <v>471</v>
      </c>
      <c r="I539" s="18" t="s">
        <v>3837</v>
      </c>
      <c r="J539" s="18" t="s">
        <v>2441</v>
      </c>
      <c r="K539" s="18" t="s">
        <v>2442</v>
      </c>
      <c r="L539" s="18" t="s">
        <v>666</v>
      </c>
      <c r="M539" s="18" t="b">
        <v>0</v>
      </c>
      <c r="N539" s="18">
        <v>694</v>
      </c>
      <c r="O539" s="18" t="s">
        <v>702</v>
      </c>
      <c r="P539" s="19" t="s">
        <v>696</v>
      </c>
    </row>
    <row r="540" spans="1:16" ht="12.75" x14ac:dyDescent="0.2">
      <c r="A540" s="18" t="s">
        <v>2448</v>
      </c>
      <c r="B540" s="18" t="s">
        <v>2449</v>
      </c>
      <c r="C540" s="18" t="s">
        <v>2449</v>
      </c>
      <c r="D540" s="18" t="s">
        <v>2439</v>
      </c>
      <c r="E540" s="18" t="s">
        <v>702</v>
      </c>
      <c r="F540" s="19" t="s">
        <v>696</v>
      </c>
      <c r="G540" s="18" t="s">
        <v>2440</v>
      </c>
      <c r="H540" s="18" t="s">
        <v>471</v>
      </c>
      <c r="I540" s="18" t="s">
        <v>3837</v>
      </c>
      <c r="J540" s="18" t="s">
        <v>2441</v>
      </c>
      <c r="K540" s="18" t="s">
        <v>2442</v>
      </c>
      <c r="L540" s="18" t="s">
        <v>666</v>
      </c>
      <c r="M540" s="18" t="b">
        <v>0</v>
      </c>
      <c r="N540" s="18">
        <v>695</v>
      </c>
      <c r="O540" s="18" t="s">
        <v>702</v>
      </c>
      <c r="P540" s="19" t="s">
        <v>696</v>
      </c>
    </row>
    <row r="541" spans="1:16" ht="12.75" x14ac:dyDescent="0.2">
      <c r="A541" s="18" t="s">
        <v>2450</v>
      </c>
      <c r="B541" s="18" t="s">
        <v>2451</v>
      </c>
      <c r="C541" s="18" t="s">
        <v>2452</v>
      </c>
      <c r="D541" s="18" t="s">
        <v>2439</v>
      </c>
      <c r="E541" s="18" t="s">
        <v>702</v>
      </c>
      <c r="F541" s="19" t="s">
        <v>696</v>
      </c>
      <c r="G541" s="18" t="s">
        <v>2440</v>
      </c>
      <c r="H541" s="18" t="s">
        <v>471</v>
      </c>
      <c r="I541" s="18" t="s">
        <v>3837</v>
      </c>
      <c r="J541" s="18" t="s">
        <v>2441</v>
      </c>
      <c r="K541" s="18" t="s">
        <v>2442</v>
      </c>
      <c r="L541" s="18" t="s">
        <v>666</v>
      </c>
      <c r="M541" s="18" t="b">
        <v>0</v>
      </c>
      <c r="N541" s="18">
        <v>696</v>
      </c>
      <c r="O541" s="18" t="s">
        <v>702</v>
      </c>
      <c r="P541" s="19" t="s">
        <v>696</v>
      </c>
    </row>
    <row r="542" spans="1:16" ht="12.75" x14ac:dyDescent="0.2">
      <c r="A542" s="18" t="s">
        <v>2453</v>
      </c>
      <c r="B542" s="18" t="s">
        <v>2454</v>
      </c>
      <c r="C542" s="18" t="s">
        <v>2455</v>
      </c>
      <c r="D542" s="18" t="s">
        <v>2439</v>
      </c>
      <c r="E542" s="18" t="s">
        <v>702</v>
      </c>
      <c r="F542" s="19" t="s">
        <v>696</v>
      </c>
      <c r="G542" s="18" t="s">
        <v>2440</v>
      </c>
      <c r="H542" s="18" t="s">
        <v>471</v>
      </c>
      <c r="I542" s="18" t="s">
        <v>3837</v>
      </c>
      <c r="J542" s="18" t="s">
        <v>2441</v>
      </c>
      <c r="K542" s="18" t="s">
        <v>2442</v>
      </c>
      <c r="L542" s="18" t="s">
        <v>666</v>
      </c>
      <c r="M542" s="18" t="b">
        <v>0</v>
      </c>
      <c r="N542" s="18">
        <v>697</v>
      </c>
      <c r="O542" s="18" t="s">
        <v>702</v>
      </c>
      <c r="P542" s="19" t="s">
        <v>696</v>
      </c>
    </row>
    <row r="543" spans="1:16" ht="12.75" x14ac:dyDescent="0.2">
      <c r="A543" s="18" t="s">
        <v>2456</v>
      </c>
      <c r="B543" s="18" t="s">
        <v>2457</v>
      </c>
      <c r="C543" s="18" t="s">
        <v>2457</v>
      </c>
      <c r="D543" s="18" t="s">
        <v>2439</v>
      </c>
      <c r="E543" s="18" t="s">
        <v>702</v>
      </c>
      <c r="F543" s="19" t="s">
        <v>696</v>
      </c>
      <c r="G543" s="18" t="s">
        <v>2440</v>
      </c>
      <c r="H543" s="18" t="s">
        <v>471</v>
      </c>
      <c r="I543" s="18" t="s">
        <v>3837</v>
      </c>
      <c r="J543" s="18" t="s">
        <v>2441</v>
      </c>
      <c r="K543" s="18" t="s">
        <v>2442</v>
      </c>
      <c r="L543" s="18" t="s">
        <v>666</v>
      </c>
      <c r="M543" s="18" t="b">
        <v>0</v>
      </c>
      <c r="N543" s="18">
        <v>698</v>
      </c>
      <c r="O543" s="18" t="s">
        <v>702</v>
      </c>
      <c r="P543" s="19" t="s">
        <v>696</v>
      </c>
    </row>
    <row r="544" spans="1:16" ht="12.75" x14ac:dyDescent="0.2">
      <c r="A544" s="18" t="s">
        <v>2458</v>
      </c>
      <c r="B544" s="18" t="s">
        <v>2459</v>
      </c>
      <c r="C544" s="18" t="s">
        <v>2459</v>
      </c>
      <c r="D544" s="18" t="s">
        <v>2439</v>
      </c>
      <c r="E544" s="18" t="s">
        <v>702</v>
      </c>
      <c r="F544" s="19" t="s">
        <v>696</v>
      </c>
      <c r="G544" s="18" t="s">
        <v>2440</v>
      </c>
      <c r="H544" s="18" t="s">
        <v>471</v>
      </c>
      <c r="I544" s="18" t="s">
        <v>3837</v>
      </c>
      <c r="J544" s="18" t="s">
        <v>2441</v>
      </c>
      <c r="K544" s="18" t="s">
        <v>2442</v>
      </c>
      <c r="L544" s="18" t="s">
        <v>666</v>
      </c>
      <c r="M544" s="18" t="b">
        <v>0</v>
      </c>
      <c r="N544" s="18">
        <v>699</v>
      </c>
      <c r="O544" s="18" t="s">
        <v>702</v>
      </c>
      <c r="P544" s="19" t="s">
        <v>696</v>
      </c>
    </row>
    <row r="545" spans="1:16" ht="12.75" x14ac:dyDescent="0.2">
      <c r="A545" s="18" t="s">
        <v>2460</v>
      </c>
      <c r="B545" s="18" t="s">
        <v>2461</v>
      </c>
      <c r="C545" s="18" t="s">
        <v>2461</v>
      </c>
      <c r="D545" s="18" t="s">
        <v>2439</v>
      </c>
      <c r="E545" s="18" t="s">
        <v>702</v>
      </c>
      <c r="F545" s="19" t="s">
        <v>696</v>
      </c>
      <c r="G545" s="18" t="s">
        <v>2440</v>
      </c>
      <c r="H545" s="18" t="s">
        <v>471</v>
      </c>
      <c r="I545" s="18" t="s">
        <v>3837</v>
      </c>
      <c r="J545" s="18" t="s">
        <v>2441</v>
      </c>
      <c r="K545" s="18" t="s">
        <v>2442</v>
      </c>
      <c r="L545" s="18" t="s">
        <v>666</v>
      </c>
      <c r="M545" s="18" t="b">
        <v>0</v>
      </c>
      <c r="N545" s="18">
        <v>700</v>
      </c>
      <c r="O545" s="18" t="s">
        <v>702</v>
      </c>
      <c r="P545" s="19" t="s">
        <v>696</v>
      </c>
    </row>
    <row r="546" spans="1:16" ht="12.75" x14ac:dyDescent="0.2">
      <c r="A546" s="23" t="s">
        <v>2462</v>
      </c>
      <c r="B546" s="19" t="s">
        <v>2463</v>
      </c>
      <c r="C546" s="18" t="s">
        <v>2464</v>
      </c>
      <c r="D546" s="18" t="s">
        <v>2439</v>
      </c>
      <c r="E546" s="18" t="s">
        <v>702</v>
      </c>
      <c r="F546" s="19" t="s">
        <v>696</v>
      </c>
      <c r="G546" s="18" t="s">
        <v>2440</v>
      </c>
      <c r="H546" s="18" t="s">
        <v>471</v>
      </c>
      <c r="I546" s="18" t="s">
        <v>3837</v>
      </c>
      <c r="J546" s="18" t="s">
        <v>2441</v>
      </c>
      <c r="K546" s="18" t="s">
        <v>2442</v>
      </c>
      <c r="L546" s="18" t="s">
        <v>666</v>
      </c>
      <c r="M546" s="18" t="b">
        <v>0</v>
      </c>
      <c r="N546" s="18">
        <v>701</v>
      </c>
      <c r="O546" s="18" t="s">
        <v>702</v>
      </c>
      <c r="P546" s="19" t="s">
        <v>696</v>
      </c>
    </row>
    <row r="547" spans="1:16" ht="12.75" x14ac:dyDescent="0.2">
      <c r="A547" s="23" t="s">
        <v>2465</v>
      </c>
      <c r="B547" s="18" t="s">
        <v>2466</v>
      </c>
      <c r="C547" s="18" t="s">
        <v>2467</v>
      </c>
      <c r="D547" s="18" t="s">
        <v>2439</v>
      </c>
      <c r="E547" s="18" t="s">
        <v>702</v>
      </c>
      <c r="F547" s="19" t="s">
        <v>696</v>
      </c>
      <c r="G547" s="18" t="s">
        <v>2440</v>
      </c>
      <c r="H547" s="18" t="s">
        <v>471</v>
      </c>
      <c r="I547" s="18" t="s">
        <v>3837</v>
      </c>
      <c r="J547" s="18" t="s">
        <v>2441</v>
      </c>
      <c r="K547" s="18" t="s">
        <v>2442</v>
      </c>
      <c r="L547" s="18" t="s">
        <v>666</v>
      </c>
      <c r="M547" s="18" t="b">
        <v>0</v>
      </c>
      <c r="N547" s="18">
        <v>702</v>
      </c>
      <c r="O547" s="18" t="s">
        <v>702</v>
      </c>
      <c r="P547" s="19" t="s">
        <v>696</v>
      </c>
    </row>
    <row r="548" spans="1:16" ht="12.75" x14ac:dyDescent="0.2">
      <c r="A548" s="26" t="s">
        <v>2468</v>
      </c>
      <c r="B548" s="18" t="s">
        <v>2469</v>
      </c>
      <c r="C548" s="18" t="s">
        <v>2470</v>
      </c>
      <c r="D548" s="18" t="s">
        <v>2439</v>
      </c>
      <c r="E548" s="18" t="s">
        <v>702</v>
      </c>
      <c r="F548" s="19" t="s">
        <v>696</v>
      </c>
      <c r="G548" s="18" t="s">
        <v>2440</v>
      </c>
      <c r="H548" s="18" t="s">
        <v>471</v>
      </c>
      <c r="I548" s="18" t="s">
        <v>3837</v>
      </c>
      <c r="J548" s="18" t="s">
        <v>2441</v>
      </c>
      <c r="K548" s="18" t="s">
        <v>2442</v>
      </c>
      <c r="L548" s="18" t="s">
        <v>666</v>
      </c>
      <c r="M548" s="18" t="b">
        <v>0</v>
      </c>
      <c r="N548" s="18">
        <v>703</v>
      </c>
      <c r="O548" s="18" t="s">
        <v>702</v>
      </c>
      <c r="P548" s="19" t="s">
        <v>696</v>
      </c>
    </row>
    <row r="549" spans="1:16" ht="12.75" x14ac:dyDescent="0.2">
      <c r="A549" s="18" t="s">
        <v>2471</v>
      </c>
      <c r="B549" s="18" t="s">
        <v>2472</v>
      </c>
      <c r="C549" s="18" t="s">
        <v>2472</v>
      </c>
      <c r="D549" s="18" t="s">
        <v>2439</v>
      </c>
      <c r="E549" s="18" t="s">
        <v>700</v>
      </c>
      <c r="F549" s="19" t="s">
        <v>696</v>
      </c>
      <c r="G549" s="18" t="s">
        <v>2440</v>
      </c>
      <c r="H549" s="18" t="s">
        <v>472</v>
      </c>
      <c r="I549" s="18" t="s">
        <v>3838</v>
      </c>
      <c r="J549" s="19" t="s">
        <v>473</v>
      </c>
      <c r="K549" s="18" t="s">
        <v>2418</v>
      </c>
      <c r="L549" s="18" t="s">
        <v>8</v>
      </c>
      <c r="M549" s="18" t="b">
        <v>0</v>
      </c>
      <c r="N549" s="18">
        <v>704</v>
      </c>
      <c r="O549" s="18" t="s">
        <v>700</v>
      </c>
      <c r="P549" s="19" t="s">
        <v>696</v>
      </c>
    </row>
    <row r="550" spans="1:16" ht="12.75" x14ac:dyDescent="0.2">
      <c r="A550" s="18" t="s">
        <v>2473</v>
      </c>
      <c r="B550" s="18" t="s">
        <v>2474</v>
      </c>
      <c r="C550" s="18" t="s">
        <v>2475</v>
      </c>
      <c r="D550" s="18" t="s">
        <v>2439</v>
      </c>
      <c r="E550" s="18" t="s">
        <v>695</v>
      </c>
      <c r="F550" s="19" t="s">
        <v>696</v>
      </c>
      <c r="G550" s="18" t="s">
        <v>2440</v>
      </c>
      <c r="H550" s="18" t="s">
        <v>474</v>
      </c>
      <c r="I550" s="18" t="s">
        <v>3839</v>
      </c>
      <c r="J550" s="18" t="s">
        <v>475</v>
      </c>
      <c r="K550" s="18" t="s">
        <v>1697</v>
      </c>
      <c r="L550" s="18" t="s">
        <v>875</v>
      </c>
      <c r="M550" s="18" t="b">
        <v>1</v>
      </c>
      <c r="N550" s="18">
        <v>705</v>
      </c>
      <c r="O550" s="18" t="s">
        <v>695</v>
      </c>
      <c r="P550" s="19" t="s">
        <v>696</v>
      </c>
    </row>
    <row r="551" spans="1:16" ht="12.75" x14ac:dyDescent="0.2">
      <c r="A551" s="18" t="s">
        <v>2476</v>
      </c>
      <c r="B551" s="18" t="s">
        <v>2477</v>
      </c>
      <c r="C551" s="18" t="s">
        <v>2478</v>
      </c>
      <c r="D551" s="18" t="s">
        <v>2439</v>
      </c>
      <c r="E551" s="18" t="s">
        <v>695</v>
      </c>
      <c r="F551" s="19" t="s">
        <v>696</v>
      </c>
      <c r="G551" s="18" t="s">
        <v>2440</v>
      </c>
      <c r="H551" s="18" t="s">
        <v>474</v>
      </c>
      <c r="I551" s="18" t="s">
        <v>3839</v>
      </c>
      <c r="J551" s="18" t="s">
        <v>475</v>
      </c>
      <c r="K551" s="18" t="s">
        <v>1697</v>
      </c>
      <c r="L551" s="18" t="s">
        <v>875</v>
      </c>
      <c r="M551" s="18" t="b">
        <v>1</v>
      </c>
      <c r="N551" s="18">
        <v>706</v>
      </c>
      <c r="O551" s="18" t="s">
        <v>695</v>
      </c>
      <c r="P551" s="19" t="s">
        <v>696</v>
      </c>
    </row>
    <row r="552" spans="1:16" ht="12.75" x14ac:dyDescent="0.2">
      <c r="A552" s="18" t="s">
        <v>2479</v>
      </c>
      <c r="B552" s="18" t="s">
        <v>2480</v>
      </c>
      <c r="C552" s="18" t="s">
        <v>2480</v>
      </c>
      <c r="D552" s="18" t="s">
        <v>2439</v>
      </c>
      <c r="E552" s="18" t="s">
        <v>757</v>
      </c>
      <c r="F552" s="19" t="s">
        <v>739</v>
      </c>
      <c r="G552" s="18" t="s">
        <v>2440</v>
      </c>
      <c r="H552" s="18" t="s">
        <v>2481</v>
      </c>
      <c r="I552" s="18" t="s">
        <v>3840</v>
      </c>
      <c r="J552" s="18" t="s">
        <v>2482</v>
      </c>
      <c r="K552" s="18" t="s">
        <v>914</v>
      </c>
      <c r="L552" s="18" t="s">
        <v>717</v>
      </c>
      <c r="M552" s="18" t="b">
        <v>0</v>
      </c>
      <c r="N552" s="18">
        <v>707</v>
      </c>
      <c r="O552" s="18" t="s">
        <v>757</v>
      </c>
      <c r="P552" s="19" t="s">
        <v>739</v>
      </c>
    </row>
    <row r="553" spans="1:16" ht="12.75" x14ac:dyDescent="0.2">
      <c r="A553" s="18" t="s">
        <v>2483</v>
      </c>
      <c r="B553" s="19" t="s">
        <v>2484</v>
      </c>
      <c r="C553" s="18" t="s">
        <v>2485</v>
      </c>
      <c r="D553" s="18" t="s">
        <v>2486</v>
      </c>
      <c r="E553" s="18" t="s">
        <v>702</v>
      </c>
      <c r="F553" s="19" t="s">
        <v>696</v>
      </c>
      <c r="G553" s="18" t="s">
        <v>2487</v>
      </c>
      <c r="H553" s="18" t="s">
        <v>476</v>
      </c>
      <c r="I553" s="18" t="s">
        <v>3841</v>
      </c>
      <c r="J553" s="18" t="s">
        <v>2488</v>
      </c>
      <c r="K553" s="18" t="s">
        <v>2489</v>
      </c>
      <c r="L553" s="18" t="s">
        <v>666</v>
      </c>
      <c r="M553" s="18" t="b">
        <v>0</v>
      </c>
      <c r="N553" s="18">
        <v>708</v>
      </c>
      <c r="O553" s="18" t="s">
        <v>702</v>
      </c>
      <c r="P553" s="19" t="s">
        <v>696</v>
      </c>
    </row>
    <row r="554" spans="1:16" ht="12.75" x14ac:dyDescent="0.2">
      <c r="A554" s="18" t="s">
        <v>2490</v>
      </c>
      <c r="B554" s="19" t="s">
        <v>2491</v>
      </c>
      <c r="C554" s="18" t="s">
        <v>2492</v>
      </c>
      <c r="D554" s="18" t="s">
        <v>2486</v>
      </c>
      <c r="E554" s="18" t="s">
        <v>702</v>
      </c>
      <c r="F554" s="19" t="s">
        <v>696</v>
      </c>
      <c r="G554" s="18" t="s">
        <v>2487</v>
      </c>
      <c r="H554" s="18" t="s">
        <v>476</v>
      </c>
      <c r="I554" s="18" t="s">
        <v>3841</v>
      </c>
      <c r="J554" s="18" t="s">
        <v>2488</v>
      </c>
      <c r="K554" s="18" t="s">
        <v>2489</v>
      </c>
      <c r="L554" s="18" t="s">
        <v>666</v>
      </c>
      <c r="M554" s="18" t="b">
        <v>0</v>
      </c>
      <c r="N554" s="18">
        <v>709</v>
      </c>
      <c r="O554" s="18" t="s">
        <v>702</v>
      </c>
      <c r="P554" s="19" t="s">
        <v>696</v>
      </c>
    </row>
    <row r="555" spans="1:16" ht="12.75" x14ac:dyDescent="0.2">
      <c r="A555" s="18" t="s">
        <v>2493</v>
      </c>
      <c r="B555" s="18" t="s">
        <v>2494</v>
      </c>
      <c r="C555" s="18" t="s">
        <v>2494</v>
      </c>
      <c r="D555" s="18" t="s">
        <v>2486</v>
      </c>
      <c r="E555" s="18" t="s">
        <v>702</v>
      </c>
      <c r="F555" s="19" t="s">
        <v>696</v>
      </c>
      <c r="G555" s="18" t="s">
        <v>2487</v>
      </c>
      <c r="H555" s="18" t="s">
        <v>476</v>
      </c>
      <c r="I555" s="18" t="s">
        <v>3841</v>
      </c>
      <c r="J555" s="18" t="s">
        <v>2488</v>
      </c>
      <c r="K555" s="18" t="s">
        <v>2489</v>
      </c>
      <c r="L555" s="18" t="s">
        <v>666</v>
      </c>
      <c r="M555" s="18" t="b">
        <v>0</v>
      </c>
      <c r="N555" s="18">
        <v>710</v>
      </c>
      <c r="O555" s="18" t="s">
        <v>702</v>
      </c>
      <c r="P555" s="19" t="s">
        <v>696</v>
      </c>
    </row>
    <row r="556" spans="1:16" ht="12.75" x14ac:dyDescent="0.2">
      <c r="A556" s="18" t="s">
        <v>2495</v>
      </c>
      <c r="B556" s="18" t="s">
        <v>2496</v>
      </c>
      <c r="C556" s="18" t="s">
        <v>2496</v>
      </c>
      <c r="D556" s="18" t="s">
        <v>2486</v>
      </c>
      <c r="E556" s="18" t="s">
        <v>702</v>
      </c>
      <c r="F556" s="19" t="s">
        <v>696</v>
      </c>
      <c r="G556" s="18" t="s">
        <v>2487</v>
      </c>
      <c r="H556" s="18" t="s">
        <v>476</v>
      </c>
      <c r="I556" s="18" t="s">
        <v>3841</v>
      </c>
      <c r="J556" s="18" t="s">
        <v>2488</v>
      </c>
      <c r="K556" s="18" t="s">
        <v>2489</v>
      </c>
      <c r="L556" s="18" t="s">
        <v>666</v>
      </c>
      <c r="M556" s="18" t="b">
        <v>0</v>
      </c>
      <c r="N556" s="18">
        <v>711</v>
      </c>
      <c r="O556" s="18" t="s">
        <v>702</v>
      </c>
      <c r="P556" s="19" t="s">
        <v>696</v>
      </c>
    </row>
    <row r="557" spans="1:16" ht="12.75" x14ac:dyDescent="0.2">
      <c r="A557" s="18" t="s">
        <v>2497</v>
      </c>
      <c r="B557" s="19" t="s">
        <v>2498</v>
      </c>
      <c r="C557" s="18" t="s">
        <v>2499</v>
      </c>
      <c r="D557" s="18" t="s">
        <v>2486</v>
      </c>
      <c r="E557" s="18" t="s">
        <v>702</v>
      </c>
      <c r="F557" s="19" t="s">
        <v>696</v>
      </c>
      <c r="G557" s="18" t="s">
        <v>2487</v>
      </c>
      <c r="H557" s="18" t="s">
        <v>476</v>
      </c>
      <c r="I557" s="18" t="s">
        <v>3841</v>
      </c>
      <c r="J557" s="18" t="s">
        <v>2488</v>
      </c>
      <c r="K557" s="18" t="s">
        <v>2489</v>
      </c>
      <c r="L557" s="18" t="s">
        <v>666</v>
      </c>
      <c r="M557" s="18" t="b">
        <v>0</v>
      </c>
      <c r="N557" s="18">
        <v>712</v>
      </c>
      <c r="O557" s="18" t="s">
        <v>702</v>
      </c>
      <c r="P557" s="19" t="s">
        <v>696</v>
      </c>
    </row>
    <row r="558" spans="1:16" ht="12.75" x14ac:dyDescent="0.2">
      <c r="A558" s="18" t="s">
        <v>2500</v>
      </c>
      <c r="B558" s="18" t="s">
        <v>2501</v>
      </c>
      <c r="C558" s="18" t="s">
        <v>2502</v>
      </c>
      <c r="D558" s="18" t="s">
        <v>2486</v>
      </c>
      <c r="E558" s="18" t="s">
        <v>702</v>
      </c>
      <c r="F558" s="19" t="s">
        <v>696</v>
      </c>
      <c r="G558" s="18" t="s">
        <v>2487</v>
      </c>
      <c r="H558" s="18" t="s">
        <v>476</v>
      </c>
      <c r="I558" s="18" t="s">
        <v>3841</v>
      </c>
      <c r="J558" s="18" t="s">
        <v>2488</v>
      </c>
      <c r="K558" s="18" t="s">
        <v>2489</v>
      </c>
      <c r="L558" s="18" t="s">
        <v>666</v>
      </c>
      <c r="M558" s="18" t="b">
        <v>0</v>
      </c>
      <c r="N558" s="18">
        <v>713</v>
      </c>
      <c r="O558" s="18" t="s">
        <v>702</v>
      </c>
      <c r="P558" s="19" t="s">
        <v>696</v>
      </c>
    </row>
    <row r="559" spans="1:16" ht="12.75" x14ac:dyDescent="0.2">
      <c r="A559" s="18" t="s">
        <v>2503</v>
      </c>
      <c r="B559" s="18" t="s">
        <v>2504</v>
      </c>
      <c r="C559" s="18" t="s">
        <v>2504</v>
      </c>
      <c r="D559" s="18" t="s">
        <v>2486</v>
      </c>
      <c r="E559" s="18" t="s">
        <v>702</v>
      </c>
      <c r="F559" s="19" t="s">
        <v>696</v>
      </c>
      <c r="G559" s="18" t="s">
        <v>2487</v>
      </c>
      <c r="H559" s="18" t="s">
        <v>476</v>
      </c>
      <c r="I559" s="18" t="s">
        <v>3841</v>
      </c>
      <c r="J559" s="18" t="s">
        <v>2488</v>
      </c>
      <c r="K559" s="18" t="s">
        <v>2489</v>
      </c>
      <c r="L559" s="18" t="s">
        <v>666</v>
      </c>
      <c r="M559" s="18" t="b">
        <v>0</v>
      </c>
      <c r="N559" s="18">
        <v>714</v>
      </c>
      <c r="O559" s="18" t="s">
        <v>702</v>
      </c>
      <c r="P559" s="19" t="s">
        <v>696</v>
      </c>
    </row>
    <row r="560" spans="1:16" ht="12.75" x14ac:dyDescent="0.2">
      <c r="A560" s="18" t="s">
        <v>2505</v>
      </c>
      <c r="B560" s="18" t="s">
        <v>2506</v>
      </c>
      <c r="C560" s="18" t="s">
        <v>2507</v>
      </c>
      <c r="D560" s="18" t="s">
        <v>2486</v>
      </c>
      <c r="E560" s="18" t="s">
        <v>702</v>
      </c>
      <c r="F560" s="19" t="s">
        <v>696</v>
      </c>
      <c r="G560" s="18" t="s">
        <v>2487</v>
      </c>
      <c r="H560" s="18" t="s">
        <v>476</v>
      </c>
      <c r="I560" s="18" t="s">
        <v>3841</v>
      </c>
      <c r="J560" s="18" t="s">
        <v>2488</v>
      </c>
      <c r="K560" s="18" t="s">
        <v>2489</v>
      </c>
      <c r="L560" s="18" t="s">
        <v>666</v>
      </c>
      <c r="M560" s="18" t="b">
        <v>0</v>
      </c>
      <c r="N560" s="18">
        <v>715</v>
      </c>
      <c r="O560" s="18" t="s">
        <v>702</v>
      </c>
      <c r="P560" s="19" t="s">
        <v>696</v>
      </c>
    </row>
    <row r="561" spans="1:16" ht="12.75" x14ac:dyDescent="0.2">
      <c r="A561" s="18" t="s">
        <v>2508</v>
      </c>
      <c r="B561" s="18" t="s">
        <v>2509</v>
      </c>
      <c r="C561" s="18" t="s">
        <v>2510</v>
      </c>
      <c r="D561" s="18" t="s">
        <v>2486</v>
      </c>
      <c r="E561" s="18" t="s">
        <v>702</v>
      </c>
      <c r="F561" s="19" t="s">
        <v>696</v>
      </c>
      <c r="G561" s="18" t="s">
        <v>2487</v>
      </c>
      <c r="H561" s="18" t="s">
        <v>476</v>
      </c>
      <c r="I561" s="18" t="s">
        <v>3841</v>
      </c>
      <c r="J561" s="18" t="s">
        <v>2488</v>
      </c>
      <c r="K561" s="18" t="s">
        <v>2489</v>
      </c>
      <c r="L561" s="18" t="s">
        <v>666</v>
      </c>
      <c r="M561" s="18" t="b">
        <v>0</v>
      </c>
      <c r="N561" s="18">
        <v>716</v>
      </c>
      <c r="O561" s="18" t="s">
        <v>702</v>
      </c>
      <c r="P561" s="19" t="s">
        <v>696</v>
      </c>
    </row>
    <row r="562" spans="1:16" ht="12.75" x14ac:dyDescent="0.2">
      <c r="A562" s="18" t="s">
        <v>2511</v>
      </c>
      <c r="B562" s="18" t="s">
        <v>2512</v>
      </c>
      <c r="C562" s="18" t="s">
        <v>2513</v>
      </c>
      <c r="D562" s="18" t="s">
        <v>2486</v>
      </c>
      <c r="E562" s="18" t="s">
        <v>702</v>
      </c>
      <c r="F562" s="19" t="s">
        <v>696</v>
      </c>
      <c r="G562" s="18" t="s">
        <v>2487</v>
      </c>
      <c r="H562" s="18" t="s">
        <v>476</v>
      </c>
      <c r="I562" s="18" t="s">
        <v>3841</v>
      </c>
      <c r="J562" s="18" t="s">
        <v>2488</v>
      </c>
      <c r="K562" s="18" t="s">
        <v>2489</v>
      </c>
      <c r="L562" s="18" t="s">
        <v>666</v>
      </c>
      <c r="M562" s="18" t="b">
        <v>0</v>
      </c>
      <c r="N562" s="18">
        <v>717</v>
      </c>
      <c r="O562" s="18" t="s">
        <v>702</v>
      </c>
      <c r="P562" s="19" t="s">
        <v>696</v>
      </c>
    </row>
    <row r="563" spans="1:16" ht="12.75" x14ac:dyDescent="0.2">
      <c r="A563" s="18" t="s">
        <v>2514</v>
      </c>
      <c r="B563" s="18" t="s">
        <v>2515</v>
      </c>
      <c r="C563" s="18" t="s">
        <v>2515</v>
      </c>
      <c r="D563" s="18" t="s">
        <v>2486</v>
      </c>
      <c r="E563" s="18" t="s">
        <v>702</v>
      </c>
      <c r="F563" s="19" t="s">
        <v>696</v>
      </c>
      <c r="G563" s="18" t="s">
        <v>2487</v>
      </c>
      <c r="H563" s="18" t="s">
        <v>476</v>
      </c>
      <c r="I563" s="18" t="s">
        <v>3841</v>
      </c>
      <c r="J563" s="18" t="s">
        <v>2488</v>
      </c>
      <c r="K563" s="18" t="s">
        <v>2489</v>
      </c>
      <c r="L563" s="18" t="s">
        <v>666</v>
      </c>
      <c r="M563" s="18" t="b">
        <v>0</v>
      </c>
      <c r="N563" s="18">
        <v>718</v>
      </c>
      <c r="O563" s="18" t="s">
        <v>702</v>
      </c>
      <c r="P563" s="19" t="s">
        <v>696</v>
      </c>
    </row>
    <row r="564" spans="1:16" s="22" customFormat="1" ht="12.75" x14ac:dyDescent="0.2">
      <c r="A564" s="18" t="s">
        <v>2516</v>
      </c>
      <c r="B564" s="18" t="s">
        <v>2517</v>
      </c>
      <c r="C564" s="18" t="s">
        <v>2517</v>
      </c>
      <c r="D564" s="18" t="s">
        <v>2486</v>
      </c>
      <c r="E564" s="18" t="s">
        <v>702</v>
      </c>
      <c r="F564" s="19" t="s">
        <v>696</v>
      </c>
      <c r="G564" s="18" t="s">
        <v>2487</v>
      </c>
      <c r="H564" s="18" t="s">
        <v>476</v>
      </c>
      <c r="I564" s="18" t="s">
        <v>3841</v>
      </c>
      <c r="J564" s="18" t="s">
        <v>2488</v>
      </c>
      <c r="K564" s="18" t="s">
        <v>2489</v>
      </c>
      <c r="L564" s="18" t="s">
        <v>666</v>
      </c>
      <c r="M564" s="18" t="b">
        <v>0</v>
      </c>
      <c r="N564" s="18">
        <v>719</v>
      </c>
      <c r="O564" s="18" t="s">
        <v>702</v>
      </c>
      <c r="P564" s="19" t="s">
        <v>696</v>
      </c>
    </row>
    <row r="565" spans="1:16" ht="12.75" x14ac:dyDescent="0.2">
      <c r="A565" s="22" t="s">
        <v>2518</v>
      </c>
      <c r="B565" s="22" t="s">
        <v>2519</v>
      </c>
      <c r="C565" s="22" t="s">
        <v>2519</v>
      </c>
      <c r="D565" s="18" t="s">
        <v>2486</v>
      </c>
      <c r="E565" s="18" t="s">
        <v>702</v>
      </c>
      <c r="F565" s="19" t="s">
        <v>696</v>
      </c>
      <c r="G565" s="18" t="s">
        <v>2487</v>
      </c>
      <c r="H565" s="18" t="s">
        <v>476</v>
      </c>
      <c r="I565" s="18" t="s">
        <v>3841</v>
      </c>
      <c r="J565" s="18" t="s">
        <v>2488</v>
      </c>
      <c r="K565" s="18" t="s">
        <v>2489</v>
      </c>
      <c r="L565" s="18" t="s">
        <v>666</v>
      </c>
      <c r="M565" s="18" t="b">
        <v>0</v>
      </c>
      <c r="N565" s="18">
        <v>264</v>
      </c>
      <c r="O565" s="18" t="s">
        <v>702</v>
      </c>
      <c r="P565" s="19" t="s">
        <v>696</v>
      </c>
    </row>
    <row r="566" spans="1:16" ht="12.75" x14ac:dyDescent="0.2">
      <c r="A566" s="18" t="s">
        <v>2520</v>
      </c>
      <c r="B566" s="19" t="s">
        <v>2521</v>
      </c>
      <c r="C566" s="18" t="s">
        <v>477</v>
      </c>
      <c r="D566" s="19" t="s">
        <v>2486</v>
      </c>
      <c r="E566" s="18" t="s">
        <v>700</v>
      </c>
      <c r="F566" s="19" t="s">
        <v>696</v>
      </c>
      <c r="G566" s="18" t="s">
        <v>2487</v>
      </c>
      <c r="H566" s="18" t="s">
        <v>478</v>
      </c>
      <c r="I566" s="18" t="s">
        <v>3842</v>
      </c>
      <c r="J566" s="19" t="s">
        <v>479</v>
      </c>
      <c r="K566" s="18" t="s">
        <v>2418</v>
      </c>
      <c r="L566" s="18" t="s">
        <v>8</v>
      </c>
      <c r="M566" s="18" t="b">
        <v>0</v>
      </c>
      <c r="N566" s="18">
        <v>720</v>
      </c>
      <c r="O566" s="18" t="s">
        <v>700</v>
      </c>
      <c r="P566" s="19" t="s">
        <v>696</v>
      </c>
    </row>
    <row r="567" spans="1:16" ht="12.75" x14ac:dyDescent="0.2">
      <c r="A567" s="18" t="s">
        <v>2522</v>
      </c>
      <c r="B567" s="18" t="s">
        <v>2523</v>
      </c>
      <c r="C567" s="18" t="s">
        <v>2524</v>
      </c>
      <c r="D567" s="18" t="s">
        <v>2486</v>
      </c>
      <c r="E567" s="18" t="s">
        <v>695</v>
      </c>
      <c r="F567" s="19" t="s">
        <v>696</v>
      </c>
      <c r="G567" s="18" t="s">
        <v>2487</v>
      </c>
      <c r="H567" s="18" t="s">
        <v>480</v>
      </c>
      <c r="I567" s="18" t="s">
        <v>3843</v>
      </c>
      <c r="J567" s="18" t="s">
        <v>481</v>
      </c>
      <c r="K567" s="18" t="s">
        <v>1697</v>
      </c>
      <c r="L567" s="18" t="s">
        <v>875</v>
      </c>
      <c r="M567" s="18" t="b">
        <v>1</v>
      </c>
      <c r="N567" s="18">
        <v>721</v>
      </c>
      <c r="O567" s="18" t="s">
        <v>695</v>
      </c>
      <c r="P567" s="19" t="s">
        <v>696</v>
      </c>
    </row>
    <row r="568" spans="1:16" ht="12.75" x14ac:dyDescent="0.2">
      <c r="A568" s="18" t="s">
        <v>2525</v>
      </c>
      <c r="B568" s="18" t="s">
        <v>2526</v>
      </c>
      <c r="C568" s="18" t="s">
        <v>2527</v>
      </c>
      <c r="D568" s="18" t="s">
        <v>2528</v>
      </c>
      <c r="E568" s="18" t="s">
        <v>695</v>
      </c>
      <c r="F568" s="19" t="s">
        <v>696</v>
      </c>
      <c r="G568" s="18" t="s">
        <v>2529</v>
      </c>
      <c r="H568" s="18" t="s">
        <v>482</v>
      </c>
      <c r="I568" s="18" t="s">
        <v>3844</v>
      </c>
      <c r="J568" s="18" t="s">
        <v>483</v>
      </c>
      <c r="K568" s="18" t="s">
        <v>1697</v>
      </c>
      <c r="L568" s="18" t="s">
        <v>875</v>
      </c>
      <c r="M568" s="18" t="b">
        <v>1</v>
      </c>
      <c r="N568" s="18">
        <v>722</v>
      </c>
      <c r="O568" s="18" t="s">
        <v>695</v>
      </c>
      <c r="P568" s="19" t="s">
        <v>696</v>
      </c>
    </row>
    <row r="569" spans="1:16" ht="12.75" x14ac:dyDescent="0.2">
      <c r="A569" s="18" t="s">
        <v>2530</v>
      </c>
      <c r="B569" s="18" t="s">
        <v>2528</v>
      </c>
      <c r="C569" s="18" t="s">
        <v>2528</v>
      </c>
      <c r="D569" s="18" t="s">
        <v>2528</v>
      </c>
      <c r="E569" s="18" t="s">
        <v>695</v>
      </c>
      <c r="F569" s="19" t="s">
        <v>696</v>
      </c>
      <c r="G569" s="18" t="s">
        <v>2529</v>
      </c>
      <c r="H569" s="18" t="s">
        <v>482</v>
      </c>
      <c r="I569" s="18" t="s">
        <v>3844</v>
      </c>
      <c r="J569" s="18" t="s">
        <v>483</v>
      </c>
      <c r="K569" s="18" t="s">
        <v>1697</v>
      </c>
      <c r="L569" s="18" t="s">
        <v>875</v>
      </c>
      <c r="M569" s="18" t="b">
        <v>1</v>
      </c>
      <c r="N569" s="18">
        <v>723</v>
      </c>
      <c r="O569" s="18" t="s">
        <v>695</v>
      </c>
      <c r="P569" s="19" t="s">
        <v>696</v>
      </c>
    </row>
    <row r="570" spans="1:16" ht="12.75" x14ac:dyDescent="0.2">
      <c r="A570" s="18" t="s">
        <v>2531</v>
      </c>
      <c r="B570" s="18" t="s">
        <v>2532</v>
      </c>
      <c r="C570" s="18" t="s">
        <v>2532</v>
      </c>
      <c r="D570" s="18" t="s">
        <v>2528</v>
      </c>
      <c r="E570" s="18" t="s">
        <v>727</v>
      </c>
      <c r="F570" s="19" t="s">
        <v>714</v>
      </c>
      <c r="G570" s="18" t="s">
        <v>2529</v>
      </c>
      <c r="H570" s="18" t="s">
        <v>484</v>
      </c>
      <c r="I570" s="18" t="s">
        <v>3845</v>
      </c>
      <c r="J570" s="18" t="s">
        <v>2533</v>
      </c>
      <c r="K570" s="18" t="s">
        <v>2534</v>
      </c>
      <c r="L570" s="18" t="s">
        <v>666</v>
      </c>
      <c r="M570" s="18" t="b">
        <v>0</v>
      </c>
      <c r="N570" s="18">
        <v>265</v>
      </c>
      <c r="O570" s="18" t="s">
        <v>727</v>
      </c>
      <c r="P570" s="19" t="s">
        <v>714</v>
      </c>
    </row>
    <row r="571" spans="1:16" ht="12.75" x14ac:dyDescent="0.2">
      <c r="A571" s="18" t="s">
        <v>2535</v>
      </c>
      <c r="B571" s="18" t="s">
        <v>2536</v>
      </c>
      <c r="C571" s="18" t="s">
        <v>2537</v>
      </c>
      <c r="D571" s="18" t="s">
        <v>2528</v>
      </c>
      <c r="E571" s="18" t="s">
        <v>727</v>
      </c>
      <c r="F571" s="19" t="s">
        <v>714</v>
      </c>
      <c r="G571" s="18" t="s">
        <v>2529</v>
      </c>
      <c r="H571" s="18" t="s">
        <v>484</v>
      </c>
      <c r="I571" s="18" t="s">
        <v>3845</v>
      </c>
      <c r="J571" s="18" t="s">
        <v>2533</v>
      </c>
      <c r="K571" s="18" t="s">
        <v>2534</v>
      </c>
      <c r="L571" s="18" t="s">
        <v>666</v>
      </c>
      <c r="M571" s="18" t="b">
        <v>0</v>
      </c>
      <c r="N571" s="18">
        <v>266</v>
      </c>
      <c r="O571" s="18" t="s">
        <v>727</v>
      </c>
      <c r="P571" s="19" t="s">
        <v>714</v>
      </c>
    </row>
    <row r="572" spans="1:16" ht="12.75" x14ac:dyDescent="0.2">
      <c r="A572" s="18" t="s">
        <v>2538</v>
      </c>
      <c r="B572" s="18" t="s">
        <v>2539</v>
      </c>
      <c r="C572" s="18" t="s">
        <v>2540</v>
      </c>
      <c r="D572" s="18" t="s">
        <v>2528</v>
      </c>
      <c r="E572" s="18" t="s">
        <v>727</v>
      </c>
      <c r="F572" s="19" t="s">
        <v>714</v>
      </c>
      <c r="G572" s="18" t="s">
        <v>2529</v>
      </c>
      <c r="H572" s="18" t="s">
        <v>484</v>
      </c>
      <c r="I572" s="18" t="s">
        <v>3845</v>
      </c>
      <c r="J572" s="18" t="s">
        <v>2533</v>
      </c>
      <c r="K572" s="18" t="s">
        <v>2534</v>
      </c>
      <c r="L572" s="18" t="s">
        <v>666</v>
      </c>
      <c r="M572" s="18" t="b">
        <v>0</v>
      </c>
      <c r="N572" s="18">
        <v>267</v>
      </c>
      <c r="O572" s="18" t="s">
        <v>727</v>
      </c>
      <c r="P572" s="19" t="s">
        <v>714</v>
      </c>
    </row>
    <row r="573" spans="1:16" ht="12.75" x14ac:dyDescent="0.2">
      <c r="A573" s="18" t="s">
        <v>2541</v>
      </c>
      <c r="B573" s="18" t="s">
        <v>2542</v>
      </c>
      <c r="C573" s="18" t="s">
        <v>2543</v>
      </c>
      <c r="D573" s="18" t="s">
        <v>2528</v>
      </c>
      <c r="E573" s="18" t="s">
        <v>727</v>
      </c>
      <c r="F573" s="19" t="s">
        <v>714</v>
      </c>
      <c r="G573" s="18" t="s">
        <v>2529</v>
      </c>
      <c r="H573" s="18" t="s">
        <v>484</v>
      </c>
      <c r="I573" s="18" t="s">
        <v>3845</v>
      </c>
      <c r="J573" s="18" t="s">
        <v>2533</v>
      </c>
      <c r="K573" s="18" t="s">
        <v>2534</v>
      </c>
      <c r="L573" s="18" t="s">
        <v>666</v>
      </c>
      <c r="M573" s="18" t="b">
        <v>0</v>
      </c>
      <c r="N573" s="18">
        <v>268</v>
      </c>
      <c r="O573" s="18" t="s">
        <v>727</v>
      </c>
      <c r="P573" s="19" t="s">
        <v>714</v>
      </c>
    </row>
    <row r="574" spans="1:16" ht="12.75" x14ac:dyDescent="0.2">
      <c r="A574" s="18" t="s">
        <v>2544</v>
      </c>
      <c r="B574" s="18" t="s">
        <v>2545</v>
      </c>
      <c r="C574" s="18" t="s">
        <v>2546</v>
      </c>
      <c r="D574" s="18" t="s">
        <v>2528</v>
      </c>
      <c r="E574" s="18" t="s">
        <v>727</v>
      </c>
      <c r="F574" s="19" t="s">
        <v>714</v>
      </c>
      <c r="G574" s="18" t="s">
        <v>2529</v>
      </c>
      <c r="H574" s="18" t="s">
        <v>484</v>
      </c>
      <c r="I574" s="18" t="s">
        <v>3845</v>
      </c>
      <c r="J574" s="18" t="s">
        <v>2533</v>
      </c>
      <c r="K574" s="18" t="s">
        <v>2534</v>
      </c>
      <c r="L574" s="18" t="s">
        <v>666</v>
      </c>
      <c r="M574" s="18" t="b">
        <v>0</v>
      </c>
      <c r="N574" s="18">
        <v>269</v>
      </c>
      <c r="O574" s="18" t="s">
        <v>727</v>
      </c>
      <c r="P574" s="19" t="s">
        <v>714</v>
      </c>
    </row>
    <row r="575" spans="1:16" ht="12.75" x14ac:dyDescent="0.2">
      <c r="A575" s="18" t="s">
        <v>2547</v>
      </c>
      <c r="B575" s="18" t="s">
        <v>2548</v>
      </c>
      <c r="C575" s="18" t="s">
        <v>2549</v>
      </c>
      <c r="D575" s="18" t="s">
        <v>2528</v>
      </c>
      <c r="E575" s="18" t="s">
        <v>727</v>
      </c>
      <c r="F575" s="19" t="s">
        <v>714</v>
      </c>
      <c r="G575" s="18" t="s">
        <v>2529</v>
      </c>
      <c r="H575" s="18" t="s">
        <v>484</v>
      </c>
      <c r="I575" s="18" t="s">
        <v>3845</v>
      </c>
      <c r="J575" s="18" t="s">
        <v>2533</v>
      </c>
      <c r="K575" s="18" t="s">
        <v>2534</v>
      </c>
      <c r="L575" s="18" t="s">
        <v>666</v>
      </c>
      <c r="M575" s="18" t="b">
        <v>0</v>
      </c>
      <c r="N575" s="18">
        <v>270</v>
      </c>
      <c r="O575" s="18" t="s">
        <v>727</v>
      </c>
      <c r="P575" s="19" t="s">
        <v>714</v>
      </c>
    </row>
    <row r="576" spans="1:16" ht="12.75" x14ac:dyDescent="0.2">
      <c r="A576" s="18" t="s">
        <v>2550</v>
      </c>
      <c r="B576" s="18" t="s">
        <v>2551</v>
      </c>
      <c r="C576" s="18" t="s">
        <v>2552</v>
      </c>
      <c r="D576" s="18" t="s">
        <v>2528</v>
      </c>
      <c r="E576" s="18" t="s">
        <v>727</v>
      </c>
      <c r="F576" s="19" t="s">
        <v>714</v>
      </c>
      <c r="G576" s="18" t="s">
        <v>2529</v>
      </c>
      <c r="H576" s="18" t="s">
        <v>484</v>
      </c>
      <c r="I576" s="18" t="s">
        <v>3845</v>
      </c>
      <c r="J576" s="18" t="s">
        <v>2533</v>
      </c>
      <c r="K576" s="18" t="s">
        <v>2534</v>
      </c>
      <c r="L576" s="18" t="s">
        <v>666</v>
      </c>
      <c r="M576" s="18" t="b">
        <v>0</v>
      </c>
      <c r="N576" s="18">
        <v>271</v>
      </c>
      <c r="O576" s="18" t="s">
        <v>727</v>
      </c>
      <c r="P576" s="19" t="s">
        <v>714</v>
      </c>
    </row>
    <row r="577" spans="1:16" ht="12.75" x14ac:dyDescent="0.2">
      <c r="A577" s="18" t="s">
        <v>2553</v>
      </c>
      <c r="B577" s="18" t="s">
        <v>2554</v>
      </c>
      <c r="C577" s="18" t="s">
        <v>2555</v>
      </c>
      <c r="D577" s="18" t="s">
        <v>2528</v>
      </c>
      <c r="E577" s="18" t="s">
        <v>727</v>
      </c>
      <c r="F577" s="19" t="s">
        <v>714</v>
      </c>
      <c r="G577" s="18" t="s">
        <v>2529</v>
      </c>
      <c r="H577" s="18" t="s">
        <v>484</v>
      </c>
      <c r="I577" s="18" t="s">
        <v>3845</v>
      </c>
      <c r="J577" s="18" t="s">
        <v>2533</v>
      </c>
      <c r="K577" s="18" t="s">
        <v>2534</v>
      </c>
      <c r="L577" s="18" t="s">
        <v>666</v>
      </c>
      <c r="M577" s="18" t="b">
        <v>0</v>
      </c>
      <c r="N577" s="18">
        <v>272</v>
      </c>
      <c r="O577" s="18" t="s">
        <v>727</v>
      </c>
      <c r="P577" s="19" t="s">
        <v>714</v>
      </c>
    </row>
    <row r="578" spans="1:16" ht="12.75" x14ac:dyDescent="0.2">
      <c r="A578" s="18" t="s">
        <v>2556</v>
      </c>
      <c r="B578" s="18" t="s">
        <v>2557</v>
      </c>
      <c r="C578" s="18" t="s">
        <v>2558</v>
      </c>
      <c r="D578" s="18" t="s">
        <v>2528</v>
      </c>
      <c r="E578" s="18" t="s">
        <v>727</v>
      </c>
      <c r="F578" s="19" t="s">
        <v>714</v>
      </c>
      <c r="G578" s="18" t="s">
        <v>2529</v>
      </c>
      <c r="H578" s="18" t="s">
        <v>484</v>
      </c>
      <c r="I578" s="18" t="s">
        <v>3845</v>
      </c>
      <c r="J578" s="18" t="s">
        <v>2533</v>
      </c>
      <c r="K578" s="18" t="s">
        <v>2534</v>
      </c>
      <c r="L578" s="18" t="s">
        <v>666</v>
      </c>
      <c r="M578" s="18" t="b">
        <v>0</v>
      </c>
      <c r="N578" s="18">
        <v>273</v>
      </c>
      <c r="O578" s="18" t="s">
        <v>727</v>
      </c>
      <c r="P578" s="19" t="s">
        <v>714</v>
      </c>
    </row>
    <row r="579" spans="1:16" ht="12.75" x14ac:dyDescent="0.2">
      <c r="A579" s="18" t="s">
        <v>2559</v>
      </c>
      <c r="B579" s="18" t="s">
        <v>2560</v>
      </c>
      <c r="C579" s="18" t="s">
        <v>2561</v>
      </c>
      <c r="D579" s="18" t="s">
        <v>2528</v>
      </c>
      <c r="E579" s="18" t="s">
        <v>727</v>
      </c>
      <c r="F579" s="19" t="s">
        <v>714</v>
      </c>
      <c r="G579" s="18" t="s">
        <v>2529</v>
      </c>
      <c r="H579" s="18" t="s">
        <v>484</v>
      </c>
      <c r="I579" s="18" t="s">
        <v>3845</v>
      </c>
      <c r="J579" s="18" t="s">
        <v>2533</v>
      </c>
      <c r="K579" s="18" t="s">
        <v>2534</v>
      </c>
      <c r="L579" s="18" t="s">
        <v>666</v>
      </c>
      <c r="M579" s="18" t="b">
        <v>0</v>
      </c>
      <c r="N579" s="18">
        <v>274</v>
      </c>
      <c r="O579" s="18" t="s">
        <v>727</v>
      </c>
      <c r="P579" s="19" t="s">
        <v>714</v>
      </c>
    </row>
    <row r="580" spans="1:16" ht="12.75" x14ac:dyDescent="0.2">
      <c r="A580" s="18" t="s">
        <v>2562</v>
      </c>
      <c r="B580" s="19" t="s">
        <v>2563</v>
      </c>
      <c r="C580" s="18" t="s">
        <v>2564</v>
      </c>
      <c r="D580" s="18" t="s">
        <v>2528</v>
      </c>
      <c r="E580" s="18" t="s">
        <v>727</v>
      </c>
      <c r="F580" s="19" t="s">
        <v>714</v>
      </c>
      <c r="G580" s="18" t="s">
        <v>2529</v>
      </c>
      <c r="H580" s="18" t="s">
        <v>484</v>
      </c>
      <c r="I580" s="18" t="s">
        <v>3845</v>
      </c>
      <c r="J580" s="18" t="s">
        <v>2533</v>
      </c>
      <c r="K580" s="18" t="s">
        <v>2534</v>
      </c>
      <c r="L580" s="18" t="s">
        <v>666</v>
      </c>
      <c r="M580" s="18" t="b">
        <v>0</v>
      </c>
      <c r="N580" s="18">
        <v>275</v>
      </c>
      <c r="O580" s="18" t="s">
        <v>727</v>
      </c>
      <c r="P580" s="19" t="s">
        <v>714</v>
      </c>
    </row>
    <row r="581" spans="1:16" ht="12.75" x14ac:dyDescent="0.2">
      <c r="A581" s="18" t="s">
        <v>2565</v>
      </c>
      <c r="B581" s="19" t="s">
        <v>2566</v>
      </c>
      <c r="C581" s="18" t="s">
        <v>2567</v>
      </c>
      <c r="D581" s="18" t="s">
        <v>2528</v>
      </c>
      <c r="E581" s="18" t="s">
        <v>722</v>
      </c>
      <c r="F581" s="19" t="s">
        <v>714</v>
      </c>
      <c r="G581" s="18" t="s">
        <v>2529</v>
      </c>
      <c r="H581" s="18" t="s">
        <v>485</v>
      </c>
      <c r="I581" s="18" t="s">
        <v>3846</v>
      </c>
      <c r="J581" s="18" t="s">
        <v>486</v>
      </c>
      <c r="K581" s="18" t="s">
        <v>998</v>
      </c>
      <c r="L581" s="18" t="s">
        <v>8</v>
      </c>
      <c r="M581" s="18" t="b">
        <v>0</v>
      </c>
      <c r="N581" s="18">
        <v>276</v>
      </c>
      <c r="O581" s="18" t="s">
        <v>722</v>
      </c>
      <c r="P581" s="19" t="s">
        <v>714</v>
      </c>
    </row>
    <row r="582" spans="1:16" ht="12.75" x14ac:dyDescent="0.2">
      <c r="A582" s="18" t="s">
        <v>2568</v>
      </c>
      <c r="B582" s="19" t="s">
        <v>2569</v>
      </c>
      <c r="C582" s="18" t="s">
        <v>2570</v>
      </c>
      <c r="D582" s="18" t="s">
        <v>2528</v>
      </c>
      <c r="E582" s="18" t="s">
        <v>720</v>
      </c>
      <c r="F582" s="19" t="s">
        <v>714</v>
      </c>
      <c r="G582" s="18" t="s">
        <v>2529</v>
      </c>
      <c r="H582" s="18" t="s">
        <v>487</v>
      </c>
      <c r="I582" s="18" t="s">
        <v>3847</v>
      </c>
      <c r="J582" s="18" t="s">
        <v>488</v>
      </c>
      <c r="K582" s="18" t="s">
        <v>874</v>
      </c>
      <c r="L582" s="19" t="s">
        <v>875</v>
      </c>
      <c r="M582" s="18" t="b">
        <v>1</v>
      </c>
      <c r="N582" s="18">
        <v>277</v>
      </c>
      <c r="O582" s="18" t="s">
        <v>720</v>
      </c>
      <c r="P582" s="19" t="s">
        <v>714</v>
      </c>
    </row>
    <row r="583" spans="1:16" ht="12.75" x14ac:dyDescent="0.2">
      <c r="A583" s="18" t="s">
        <v>2571</v>
      </c>
      <c r="B583" s="18" t="s">
        <v>2572</v>
      </c>
      <c r="C583" s="18" t="s">
        <v>2573</v>
      </c>
      <c r="D583" s="18" t="s">
        <v>2574</v>
      </c>
      <c r="E583" s="18" t="s">
        <v>702</v>
      </c>
      <c r="F583" s="19" t="s">
        <v>696</v>
      </c>
      <c r="G583" s="18" t="s">
        <v>2575</v>
      </c>
      <c r="H583" s="18" t="s">
        <v>489</v>
      </c>
      <c r="I583" s="18" t="s">
        <v>3848</v>
      </c>
      <c r="J583" s="18" t="s">
        <v>2576</v>
      </c>
      <c r="K583" s="18" t="s">
        <v>2577</v>
      </c>
      <c r="L583" s="18" t="s">
        <v>666</v>
      </c>
      <c r="M583" s="18" t="b">
        <v>0</v>
      </c>
      <c r="N583" s="18">
        <v>724</v>
      </c>
      <c r="O583" s="18" t="s">
        <v>702</v>
      </c>
      <c r="P583" s="19" t="s">
        <v>696</v>
      </c>
    </row>
    <row r="584" spans="1:16" ht="12.75" x14ac:dyDescent="0.2">
      <c r="A584" s="18" t="s">
        <v>2578</v>
      </c>
      <c r="B584" s="18" t="s">
        <v>2579</v>
      </c>
      <c r="C584" s="18" t="s">
        <v>2580</v>
      </c>
      <c r="D584" s="18" t="s">
        <v>2574</v>
      </c>
      <c r="E584" s="18" t="s">
        <v>702</v>
      </c>
      <c r="F584" s="19" t="s">
        <v>696</v>
      </c>
      <c r="G584" s="18" t="s">
        <v>2575</v>
      </c>
      <c r="H584" s="18" t="s">
        <v>489</v>
      </c>
      <c r="I584" s="18" t="s">
        <v>3848</v>
      </c>
      <c r="J584" s="18" t="s">
        <v>2576</v>
      </c>
      <c r="K584" s="18" t="s">
        <v>2577</v>
      </c>
      <c r="L584" s="18" t="s">
        <v>666</v>
      </c>
      <c r="M584" s="18" t="b">
        <v>0</v>
      </c>
      <c r="N584" s="18">
        <v>725</v>
      </c>
      <c r="O584" s="18" t="s">
        <v>702</v>
      </c>
      <c r="P584" s="19" t="s">
        <v>696</v>
      </c>
    </row>
    <row r="585" spans="1:16" ht="12.75" x14ac:dyDescent="0.2">
      <c r="A585" s="18" t="s">
        <v>2581</v>
      </c>
      <c r="B585" s="18" t="s">
        <v>2582</v>
      </c>
      <c r="C585" s="18" t="s">
        <v>2583</v>
      </c>
      <c r="D585" s="18" t="s">
        <v>2574</v>
      </c>
      <c r="E585" s="18" t="s">
        <v>702</v>
      </c>
      <c r="F585" s="19" t="s">
        <v>696</v>
      </c>
      <c r="G585" s="18" t="s">
        <v>2575</v>
      </c>
      <c r="H585" s="18" t="s">
        <v>489</v>
      </c>
      <c r="I585" s="18" t="s">
        <v>3848</v>
      </c>
      <c r="J585" s="18" t="s">
        <v>2576</v>
      </c>
      <c r="K585" s="18" t="s">
        <v>2577</v>
      </c>
      <c r="L585" s="18" t="s">
        <v>666</v>
      </c>
      <c r="M585" s="18" t="b">
        <v>0</v>
      </c>
      <c r="N585" s="18">
        <v>726</v>
      </c>
      <c r="O585" s="18" t="s">
        <v>702</v>
      </c>
      <c r="P585" s="19" t="s">
        <v>696</v>
      </c>
    </row>
    <row r="586" spans="1:16" ht="12.75" x14ac:dyDescent="0.2">
      <c r="A586" s="18" t="s">
        <v>2584</v>
      </c>
      <c r="B586" s="18" t="s">
        <v>2585</v>
      </c>
      <c r="C586" s="18" t="s">
        <v>2586</v>
      </c>
      <c r="D586" s="18" t="s">
        <v>2574</v>
      </c>
      <c r="E586" s="18" t="s">
        <v>702</v>
      </c>
      <c r="F586" s="19" t="s">
        <v>696</v>
      </c>
      <c r="G586" s="18" t="s">
        <v>2575</v>
      </c>
      <c r="H586" s="18" t="s">
        <v>489</v>
      </c>
      <c r="I586" s="18" t="s">
        <v>3848</v>
      </c>
      <c r="J586" s="18" t="s">
        <v>2576</v>
      </c>
      <c r="K586" s="18" t="s">
        <v>2577</v>
      </c>
      <c r="L586" s="18" t="s">
        <v>666</v>
      </c>
      <c r="M586" s="18" t="b">
        <v>0</v>
      </c>
      <c r="N586" s="18">
        <v>727</v>
      </c>
      <c r="O586" s="18" t="s">
        <v>702</v>
      </c>
      <c r="P586" s="19" t="s">
        <v>696</v>
      </c>
    </row>
    <row r="587" spans="1:16" ht="12.75" x14ac:dyDescent="0.2">
      <c r="A587" s="18" t="s">
        <v>2587</v>
      </c>
      <c r="B587" s="18" t="s">
        <v>2588</v>
      </c>
      <c r="C587" s="18" t="s">
        <v>2589</v>
      </c>
      <c r="D587" s="18" t="s">
        <v>2574</v>
      </c>
      <c r="E587" s="18" t="s">
        <v>702</v>
      </c>
      <c r="F587" s="19" t="s">
        <v>696</v>
      </c>
      <c r="G587" s="18" t="s">
        <v>2575</v>
      </c>
      <c r="H587" s="18" t="s">
        <v>489</v>
      </c>
      <c r="I587" s="18" t="s">
        <v>3848</v>
      </c>
      <c r="J587" s="18" t="s">
        <v>2576</v>
      </c>
      <c r="K587" s="18" t="s">
        <v>2577</v>
      </c>
      <c r="L587" s="18" t="s">
        <v>666</v>
      </c>
      <c r="M587" s="18" t="b">
        <v>0</v>
      </c>
      <c r="N587" s="18">
        <v>728</v>
      </c>
      <c r="O587" s="18" t="s">
        <v>702</v>
      </c>
      <c r="P587" s="19" t="s">
        <v>696</v>
      </c>
    </row>
    <row r="588" spans="1:16" ht="12.75" x14ac:dyDescent="0.2">
      <c r="A588" s="18" t="s">
        <v>2590</v>
      </c>
      <c r="B588" s="18" t="s">
        <v>2591</v>
      </c>
      <c r="C588" s="18" t="s">
        <v>2592</v>
      </c>
      <c r="D588" s="18" t="s">
        <v>2574</v>
      </c>
      <c r="E588" s="18" t="s">
        <v>702</v>
      </c>
      <c r="F588" s="19" t="s">
        <v>696</v>
      </c>
      <c r="G588" s="18" t="s">
        <v>2575</v>
      </c>
      <c r="H588" s="18" t="s">
        <v>489</v>
      </c>
      <c r="I588" s="18" t="s">
        <v>3848</v>
      </c>
      <c r="J588" s="18" t="s">
        <v>2576</v>
      </c>
      <c r="K588" s="18" t="s">
        <v>2577</v>
      </c>
      <c r="L588" s="18" t="s">
        <v>666</v>
      </c>
      <c r="M588" s="18" t="b">
        <v>0</v>
      </c>
      <c r="N588" s="18">
        <v>729</v>
      </c>
      <c r="O588" s="18" t="s">
        <v>702</v>
      </c>
      <c r="P588" s="19" t="s">
        <v>696</v>
      </c>
    </row>
    <row r="589" spans="1:16" ht="12.75" x14ac:dyDescent="0.2">
      <c r="A589" s="18" t="s">
        <v>2593</v>
      </c>
      <c r="B589" s="18" t="s">
        <v>2594</v>
      </c>
      <c r="C589" s="18" t="s">
        <v>2595</v>
      </c>
      <c r="D589" s="18" t="s">
        <v>2574</v>
      </c>
      <c r="E589" s="18" t="s">
        <v>702</v>
      </c>
      <c r="F589" s="19" t="s">
        <v>696</v>
      </c>
      <c r="G589" s="18" t="s">
        <v>2575</v>
      </c>
      <c r="H589" s="18" t="s">
        <v>489</v>
      </c>
      <c r="I589" s="18" t="s">
        <v>3848</v>
      </c>
      <c r="J589" s="18" t="s">
        <v>2576</v>
      </c>
      <c r="K589" s="18" t="s">
        <v>2577</v>
      </c>
      <c r="L589" s="18" t="s">
        <v>666</v>
      </c>
      <c r="M589" s="18" t="b">
        <v>0</v>
      </c>
      <c r="N589" s="18">
        <v>730</v>
      </c>
      <c r="O589" s="18" t="s">
        <v>702</v>
      </c>
      <c r="P589" s="19" t="s">
        <v>696</v>
      </c>
    </row>
    <row r="590" spans="1:16" ht="12.75" x14ac:dyDescent="0.2">
      <c r="A590" s="18" t="s">
        <v>2596</v>
      </c>
      <c r="B590" s="19" t="s">
        <v>2597</v>
      </c>
      <c r="C590" s="18" t="s">
        <v>2598</v>
      </c>
      <c r="D590" s="18" t="s">
        <v>2574</v>
      </c>
      <c r="E590" s="18" t="s">
        <v>702</v>
      </c>
      <c r="F590" s="19" t="s">
        <v>696</v>
      </c>
      <c r="G590" s="18" t="s">
        <v>2575</v>
      </c>
      <c r="H590" s="18" t="s">
        <v>489</v>
      </c>
      <c r="I590" s="18" t="s">
        <v>3848</v>
      </c>
      <c r="J590" s="18" t="s">
        <v>2576</v>
      </c>
      <c r="K590" s="18" t="s">
        <v>2577</v>
      </c>
      <c r="L590" s="18" t="s">
        <v>666</v>
      </c>
      <c r="M590" s="18" t="b">
        <v>0</v>
      </c>
      <c r="N590" s="18">
        <v>731</v>
      </c>
      <c r="O590" s="18" t="s">
        <v>702</v>
      </c>
      <c r="P590" s="19" t="s">
        <v>696</v>
      </c>
    </row>
    <row r="591" spans="1:16" ht="12.75" x14ac:dyDescent="0.2">
      <c r="A591" s="18" t="s">
        <v>2599</v>
      </c>
      <c r="B591" s="19" t="s">
        <v>2600</v>
      </c>
      <c r="C591" s="18" t="s">
        <v>2601</v>
      </c>
      <c r="D591" s="18" t="s">
        <v>2574</v>
      </c>
      <c r="E591" s="18" t="s">
        <v>702</v>
      </c>
      <c r="F591" s="19" t="s">
        <v>696</v>
      </c>
      <c r="G591" s="18" t="s">
        <v>2575</v>
      </c>
      <c r="H591" s="18" t="s">
        <v>489</v>
      </c>
      <c r="I591" s="18" t="s">
        <v>3848</v>
      </c>
      <c r="J591" s="18" t="s">
        <v>2576</v>
      </c>
      <c r="K591" s="18" t="s">
        <v>2577</v>
      </c>
      <c r="L591" s="18" t="s">
        <v>666</v>
      </c>
      <c r="M591" s="18" t="b">
        <v>0</v>
      </c>
      <c r="N591" s="18">
        <v>732</v>
      </c>
      <c r="O591" s="18" t="s">
        <v>702</v>
      </c>
      <c r="P591" s="19" t="s">
        <v>696</v>
      </c>
    </row>
    <row r="592" spans="1:16" ht="12.75" x14ac:dyDescent="0.2">
      <c r="A592" s="18" t="s">
        <v>2602</v>
      </c>
      <c r="B592" s="19" t="s">
        <v>2603</v>
      </c>
      <c r="C592" s="18" t="s">
        <v>2604</v>
      </c>
      <c r="D592" s="18" t="s">
        <v>2574</v>
      </c>
      <c r="E592" s="18" t="s">
        <v>702</v>
      </c>
      <c r="F592" s="19" t="s">
        <v>696</v>
      </c>
      <c r="G592" s="18" t="s">
        <v>2575</v>
      </c>
      <c r="H592" s="18" t="s">
        <v>489</v>
      </c>
      <c r="I592" s="18" t="s">
        <v>3848</v>
      </c>
      <c r="J592" s="18" t="s">
        <v>2576</v>
      </c>
      <c r="K592" s="18" t="s">
        <v>2577</v>
      </c>
      <c r="L592" s="18" t="s">
        <v>666</v>
      </c>
      <c r="M592" s="18" t="b">
        <v>0</v>
      </c>
      <c r="N592" s="18">
        <v>733</v>
      </c>
      <c r="O592" s="18" t="s">
        <v>702</v>
      </c>
      <c r="P592" s="19" t="s">
        <v>696</v>
      </c>
    </row>
    <row r="593" spans="1:16" ht="12.75" x14ac:dyDescent="0.2">
      <c r="A593" s="23" t="s">
        <v>2605</v>
      </c>
      <c r="B593" s="18" t="s">
        <v>2606</v>
      </c>
      <c r="C593" s="18" t="s">
        <v>2607</v>
      </c>
      <c r="D593" s="18" t="s">
        <v>2574</v>
      </c>
      <c r="E593" s="18" t="s">
        <v>702</v>
      </c>
      <c r="F593" s="19" t="s">
        <v>696</v>
      </c>
      <c r="G593" s="18" t="s">
        <v>2575</v>
      </c>
      <c r="H593" s="18" t="s">
        <v>489</v>
      </c>
      <c r="I593" s="18" t="s">
        <v>3848</v>
      </c>
      <c r="J593" s="18" t="s">
        <v>2576</v>
      </c>
      <c r="K593" s="18" t="s">
        <v>2577</v>
      </c>
      <c r="L593" s="18" t="s">
        <v>666</v>
      </c>
      <c r="M593" s="18" t="b">
        <v>0</v>
      </c>
      <c r="N593" s="18">
        <v>734</v>
      </c>
      <c r="O593" s="18" t="s">
        <v>702</v>
      </c>
      <c r="P593" s="19" t="s">
        <v>696</v>
      </c>
    </row>
    <row r="594" spans="1:16" ht="12.75" x14ac:dyDescent="0.2">
      <c r="A594" s="18" t="s">
        <v>2608</v>
      </c>
      <c r="B594" s="18" t="s">
        <v>2609</v>
      </c>
      <c r="C594" s="18" t="s">
        <v>490</v>
      </c>
      <c r="D594" s="18" t="s">
        <v>2574</v>
      </c>
      <c r="E594" s="18" t="s">
        <v>700</v>
      </c>
      <c r="F594" s="19" t="s">
        <v>696</v>
      </c>
      <c r="G594" s="18" t="s">
        <v>2575</v>
      </c>
      <c r="H594" s="18" t="s">
        <v>491</v>
      </c>
      <c r="I594" s="18" t="s">
        <v>3849</v>
      </c>
      <c r="J594" s="18" t="s">
        <v>492</v>
      </c>
      <c r="K594" s="18" t="s">
        <v>2418</v>
      </c>
      <c r="L594" s="18" t="s">
        <v>8</v>
      </c>
      <c r="M594" s="18" t="b">
        <v>0</v>
      </c>
      <c r="N594" s="18">
        <v>735</v>
      </c>
      <c r="O594" s="18" t="s">
        <v>700</v>
      </c>
      <c r="P594" s="19" t="s">
        <v>696</v>
      </c>
    </row>
    <row r="595" spans="1:16" ht="12.75" x14ac:dyDescent="0.2">
      <c r="A595" s="18" t="s">
        <v>2610</v>
      </c>
      <c r="B595" s="18" t="s">
        <v>2611</v>
      </c>
      <c r="C595" s="18" t="s">
        <v>2612</v>
      </c>
      <c r="D595" s="18" t="s">
        <v>2574</v>
      </c>
      <c r="E595" s="18" t="s">
        <v>695</v>
      </c>
      <c r="F595" s="19" t="s">
        <v>696</v>
      </c>
      <c r="G595" s="18" t="s">
        <v>2575</v>
      </c>
      <c r="H595" s="18" t="s">
        <v>493</v>
      </c>
      <c r="I595" s="18" t="s">
        <v>3850</v>
      </c>
      <c r="J595" s="18" t="s">
        <v>494</v>
      </c>
      <c r="K595" s="18" t="s">
        <v>1697</v>
      </c>
      <c r="L595" s="18" t="s">
        <v>875</v>
      </c>
      <c r="M595" s="18" t="b">
        <v>1</v>
      </c>
      <c r="N595" s="18">
        <v>736</v>
      </c>
      <c r="O595" s="18" t="s">
        <v>695</v>
      </c>
      <c r="P595" s="19" t="s">
        <v>696</v>
      </c>
    </row>
    <row r="596" spans="1:16" ht="12.75" x14ac:dyDescent="0.2">
      <c r="A596" s="18" t="s">
        <v>2613</v>
      </c>
      <c r="B596" s="18" t="s">
        <v>2614</v>
      </c>
      <c r="C596" s="18" t="s">
        <v>2615</v>
      </c>
      <c r="D596" s="18" t="s">
        <v>2574</v>
      </c>
      <c r="E596" s="18" t="s">
        <v>750</v>
      </c>
      <c r="F596" s="19" t="s">
        <v>739</v>
      </c>
      <c r="G596" s="18" t="s">
        <v>2575</v>
      </c>
      <c r="H596" s="18" t="s">
        <v>495</v>
      </c>
      <c r="I596" s="18" t="s">
        <v>3851</v>
      </c>
      <c r="J596" s="18" t="s">
        <v>2576</v>
      </c>
      <c r="K596" s="18" t="s">
        <v>2616</v>
      </c>
      <c r="L596" s="18" t="s">
        <v>666</v>
      </c>
      <c r="M596" s="18" t="b">
        <v>0</v>
      </c>
      <c r="N596" s="18">
        <v>278</v>
      </c>
      <c r="O596" s="18" t="s">
        <v>750</v>
      </c>
      <c r="P596" s="19" t="s">
        <v>739</v>
      </c>
    </row>
    <row r="597" spans="1:16" s="22" customFormat="1" ht="12.75" x14ac:dyDescent="0.2">
      <c r="A597" s="18" t="s">
        <v>2617</v>
      </c>
      <c r="B597" s="18" t="s">
        <v>2618</v>
      </c>
      <c r="C597" s="18" t="s">
        <v>2619</v>
      </c>
      <c r="D597" s="18" t="s">
        <v>2574</v>
      </c>
      <c r="E597" s="18" t="s">
        <v>750</v>
      </c>
      <c r="F597" s="19" t="s">
        <v>739</v>
      </c>
      <c r="G597" s="18" t="s">
        <v>2575</v>
      </c>
      <c r="H597" s="18" t="s">
        <v>495</v>
      </c>
      <c r="I597" s="18" t="s">
        <v>3851</v>
      </c>
      <c r="J597" s="18" t="s">
        <v>2576</v>
      </c>
      <c r="K597" s="18" t="s">
        <v>2616</v>
      </c>
      <c r="L597" s="18" t="s">
        <v>666</v>
      </c>
      <c r="M597" s="18" t="b">
        <v>0</v>
      </c>
      <c r="N597" s="18">
        <v>279</v>
      </c>
      <c r="O597" s="18" t="s">
        <v>750</v>
      </c>
      <c r="P597" s="19" t="s">
        <v>739</v>
      </c>
    </row>
    <row r="598" spans="1:16" ht="12.75" x14ac:dyDescent="0.2">
      <c r="A598" s="22" t="s">
        <v>2620</v>
      </c>
      <c r="B598" s="22" t="s">
        <v>2621</v>
      </c>
      <c r="C598" s="22" t="s">
        <v>2622</v>
      </c>
      <c r="D598" s="18" t="s">
        <v>2574</v>
      </c>
      <c r="E598" s="18" t="s">
        <v>750</v>
      </c>
      <c r="F598" s="19" t="s">
        <v>739</v>
      </c>
      <c r="G598" s="18" t="s">
        <v>2575</v>
      </c>
      <c r="H598" s="18" t="s">
        <v>495</v>
      </c>
      <c r="I598" s="18" t="s">
        <v>3851</v>
      </c>
      <c r="J598" s="18" t="s">
        <v>2576</v>
      </c>
      <c r="K598" s="18" t="s">
        <v>2616</v>
      </c>
      <c r="L598" s="18" t="s">
        <v>666</v>
      </c>
      <c r="M598" s="18" t="b">
        <v>0</v>
      </c>
      <c r="N598" s="18">
        <v>280</v>
      </c>
      <c r="O598" s="18" t="s">
        <v>750</v>
      </c>
      <c r="P598" s="19" t="s">
        <v>739</v>
      </c>
    </row>
    <row r="599" spans="1:16" ht="12.75" x14ac:dyDescent="0.2">
      <c r="A599" s="18" t="s">
        <v>2623</v>
      </c>
      <c r="B599" s="18" t="s">
        <v>2624</v>
      </c>
      <c r="C599" s="18" t="s">
        <v>2624</v>
      </c>
      <c r="D599" s="18" t="s">
        <v>2574</v>
      </c>
      <c r="E599" s="18" t="s">
        <v>738</v>
      </c>
      <c r="F599" s="19" t="s">
        <v>739</v>
      </c>
      <c r="G599" s="18" t="s">
        <v>2575</v>
      </c>
      <c r="H599" s="18" t="s">
        <v>2625</v>
      </c>
      <c r="I599" s="18" t="s">
        <v>3852</v>
      </c>
      <c r="J599" s="18" t="s">
        <v>2626</v>
      </c>
      <c r="K599" s="18" t="s">
        <v>963</v>
      </c>
      <c r="L599" s="18" t="s">
        <v>964</v>
      </c>
      <c r="M599" s="18" t="b">
        <v>1</v>
      </c>
      <c r="N599" s="18">
        <v>281</v>
      </c>
      <c r="O599" s="18" t="s">
        <v>738</v>
      </c>
      <c r="P599" s="19" t="s">
        <v>739</v>
      </c>
    </row>
    <row r="600" spans="1:16" ht="12.75" x14ac:dyDescent="0.2">
      <c r="A600" s="18" t="s">
        <v>2627</v>
      </c>
      <c r="B600" s="18" t="s">
        <v>2628</v>
      </c>
      <c r="C600" s="18" t="s">
        <v>2628</v>
      </c>
      <c r="D600" s="18" t="s">
        <v>2574</v>
      </c>
      <c r="E600" s="18" t="s">
        <v>743</v>
      </c>
      <c r="F600" s="19" t="s">
        <v>739</v>
      </c>
      <c r="G600" s="18" t="s">
        <v>2575</v>
      </c>
      <c r="H600" s="18" t="s">
        <v>2629</v>
      </c>
      <c r="I600" s="18" t="s">
        <v>3853</v>
      </c>
      <c r="J600" s="18" t="s">
        <v>492</v>
      </c>
      <c r="K600" s="18" t="s">
        <v>969</v>
      </c>
      <c r="L600" s="18" t="s">
        <v>8</v>
      </c>
      <c r="M600" s="18" t="b">
        <v>0</v>
      </c>
      <c r="N600" s="18">
        <v>282</v>
      </c>
      <c r="O600" s="18" t="s">
        <v>743</v>
      </c>
      <c r="P600" s="19" t="s">
        <v>739</v>
      </c>
    </row>
    <row r="601" spans="1:16" ht="12.75" x14ac:dyDescent="0.2">
      <c r="A601" s="18" t="s">
        <v>2630</v>
      </c>
      <c r="B601" s="18" t="s">
        <v>2631</v>
      </c>
      <c r="C601" s="18" t="s">
        <v>2631</v>
      </c>
      <c r="D601" s="18" t="s">
        <v>2574</v>
      </c>
      <c r="E601" s="18" t="s">
        <v>738</v>
      </c>
      <c r="F601" s="19" t="s">
        <v>739</v>
      </c>
      <c r="G601" s="18" t="s">
        <v>2575</v>
      </c>
      <c r="H601" s="18" t="s">
        <v>2632</v>
      </c>
      <c r="I601" s="18" t="s">
        <v>3852</v>
      </c>
      <c r="J601" s="18" t="s">
        <v>2633</v>
      </c>
      <c r="K601" s="18" t="s">
        <v>973</v>
      </c>
      <c r="L601" s="18" t="s">
        <v>974</v>
      </c>
      <c r="M601" s="18" t="b">
        <v>1</v>
      </c>
      <c r="N601" s="18">
        <v>283</v>
      </c>
      <c r="O601" s="18" t="s">
        <v>738</v>
      </c>
      <c r="P601" s="19" t="s">
        <v>739</v>
      </c>
    </row>
    <row r="602" spans="1:16" ht="12.75" x14ac:dyDescent="0.2">
      <c r="A602" s="18" t="s">
        <v>2634</v>
      </c>
      <c r="B602" s="19" t="s">
        <v>2635</v>
      </c>
      <c r="C602" s="18" t="s">
        <v>2636</v>
      </c>
      <c r="D602" s="19" t="s">
        <v>2637</v>
      </c>
      <c r="E602" s="18" t="s">
        <v>705</v>
      </c>
      <c r="F602" s="19" t="s">
        <v>696</v>
      </c>
      <c r="G602" s="18" t="s">
        <v>2638</v>
      </c>
      <c r="H602" s="18" t="s">
        <v>496</v>
      </c>
      <c r="I602" s="18" t="s">
        <v>3854</v>
      </c>
      <c r="J602" s="18" t="s">
        <v>497</v>
      </c>
      <c r="K602" s="18" t="s">
        <v>1422</v>
      </c>
      <c r="L602" s="18" t="s">
        <v>43</v>
      </c>
      <c r="M602" s="18" t="b">
        <v>0</v>
      </c>
      <c r="N602" s="18">
        <v>737</v>
      </c>
      <c r="O602" s="18" t="s">
        <v>705</v>
      </c>
      <c r="P602" s="19" t="s">
        <v>696</v>
      </c>
    </row>
    <row r="603" spans="1:16" ht="12.75" x14ac:dyDescent="0.2">
      <c r="A603" s="18" t="s">
        <v>2639</v>
      </c>
      <c r="B603" s="19" t="s">
        <v>2640</v>
      </c>
      <c r="C603" s="18" t="s">
        <v>2641</v>
      </c>
      <c r="D603" s="19" t="s">
        <v>2637</v>
      </c>
      <c r="E603" s="18" t="s">
        <v>695</v>
      </c>
      <c r="F603" s="19" t="s">
        <v>696</v>
      </c>
      <c r="G603" s="18" t="s">
        <v>2638</v>
      </c>
      <c r="H603" s="18" t="s">
        <v>498</v>
      </c>
      <c r="I603" s="18" t="s">
        <v>3855</v>
      </c>
      <c r="J603" s="18" t="s">
        <v>499</v>
      </c>
      <c r="K603" s="18" t="s">
        <v>1697</v>
      </c>
      <c r="L603" s="18" t="s">
        <v>875</v>
      </c>
      <c r="M603" s="18" t="b">
        <v>1</v>
      </c>
      <c r="N603" s="18">
        <v>738</v>
      </c>
      <c r="O603" s="18" t="s">
        <v>695</v>
      </c>
      <c r="P603" s="19" t="s">
        <v>696</v>
      </c>
    </row>
    <row r="604" spans="1:16" ht="12.75" x14ac:dyDescent="0.2">
      <c r="A604" s="18" t="s">
        <v>2642</v>
      </c>
      <c r="B604" s="19" t="s">
        <v>2643</v>
      </c>
      <c r="C604" s="18" t="s">
        <v>2644</v>
      </c>
      <c r="D604" s="19" t="s">
        <v>2637</v>
      </c>
      <c r="E604" s="22" t="s">
        <v>731</v>
      </c>
      <c r="F604" s="19" t="s">
        <v>714</v>
      </c>
      <c r="G604" s="18" t="s">
        <v>2638</v>
      </c>
      <c r="H604" s="18" t="s">
        <v>2645</v>
      </c>
      <c r="I604" s="18" t="s">
        <v>3856</v>
      </c>
      <c r="J604" s="18" t="s">
        <v>2646</v>
      </c>
      <c r="K604" s="18" t="s">
        <v>2647</v>
      </c>
      <c r="L604" s="18" t="s">
        <v>666</v>
      </c>
      <c r="M604" s="18" t="b">
        <v>0</v>
      </c>
      <c r="N604" s="18">
        <v>284</v>
      </c>
      <c r="O604" s="22" t="s">
        <v>731</v>
      </c>
      <c r="P604" s="19" t="s">
        <v>714</v>
      </c>
    </row>
    <row r="605" spans="1:16" ht="12.75" x14ac:dyDescent="0.2">
      <c r="A605" s="18" t="s">
        <v>2648</v>
      </c>
      <c r="B605" s="18" t="s">
        <v>2649</v>
      </c>
      <c r="C605" s="18" t="s">
        <v>2650</v>
      </c>
      <c r="D605" s="19" t="s">
        <v>2637</v>
      </c>
      <c r="E605" s="22" t="s">
        <v>731</v>
      </c>
      <c r="F605" s="19" t="s">
        <v>714</v>
      </c>
      <c r="G605" s="18" t="s">
        <v>2638</v>
      </c>
      <c r="H605" s="18" t="s">
        <v>2645</v>
      </c>
      <c r="I605" s="18" t="s">
        <v>3856</v>
      </c>
      <c r="J605" s="18" t="s">
        <v>2646</v>
      </c>
      <c r="K605" s="18" t="s">
        <v>2647</v>
      </c>
      <c r="L605" s="18" t="s">
        <v>666</v>
      </c>
      <c r="M605" s="18" t="b">
        <v>0</v>
      </c>
      <c r="N605" s="18">
        <v>285</v>
      </c>
      <c r="O605" s="22" t="s">
        <v>731</v>
      </c>
      <c r="P605" s="19" t="s">
        <v>714</v>
      </c>
    </row>
    <row r="606" spans="1:16" ht="12.75" x14ac:dyDescent="0.2">
      <c r="A606" s="18" t="s">
        <v>2651</v>
      </c>
      <c r="B606" s="18" t="s">
        <v>2652</v>
      </c>
      <c r="C606" s="18" t="s">
        <v>2653</v>
      </c>
      <c r="D606" s="19" t="s">
        <v>2637</v>
      </c>
      <c r="E606" s="22" t="s">
        <v>731</v>
      </c>
      <c r="F606" s="19" t="s">
        <v>714</v>
      </c>
      <c r="G606" s="18" t="s">
        <v>2638</v>
      </c>
      <c r="H606" s="18" t="s">
        <v>2645</v>
      </c>
      <c r="I606" s="18" t="s">
        <v>3856</v>
      </c>
      <c r="J606" s="18" t="s">
        <v>2646</v>
      </c>
      <c r="K606" s="18" t="s">
        <v>2647</v>
      </c>
      <c r="L606" s="18" t="s">
        <v>666</v>
      </c>
      <c r="M606" s="18" t="b">
        <v>0</v>
      </c>
      <c r="N606" s="18">
        <v>286</v>
      </c>
      <c r="O606" s="22" t="s">
        <v>731</v>
      </c>
      <c r="P606" s="19" t="s">
        <v>714</v>
      </c>
    </row>
    <row r="607" spans="1:16" s="22" customFormat="1" ht="12.75" x14ac:dyDescent="0.2">
      <c r="A607" s="18" t="s">
        <v>2654</v>
      </c>
      <c r="B607" s="18" t="s">
        <v>2655</v>
      </c>
      <c r="C607" s="18" t="s">
        <v>2656</v>
      </c>
      <c r="D607" s="19" t="s">
        <v>2637</v>
      </c>
      <c r="E607" s="22" t="s">
        <v>731</v>
      </c>
      <c r="F607" s="19" t="s">
        <v>714</v>
      </c>
      <c r="G607" s="18" t="s">
        <v>2638</v>
      </c>
      <c r="H607" s="18" t="s">
        <v>2645</v>
      </c>
      <c r="I607" s="18" t="s">
        <v>3856</v>
      </c>
      <c r="J607" s="18" t="s">
        <v>2646</v>
      </c>
      <c r="K607" s="18" t="s">
        <v>2647</v>
      </c>
      <c r="L607" s="18" t="s">
        <v>666</v>
      </c>
      <c r="M607" s="18" t="b">
        <v>0</v>
      </c>
      <c r="N607" s="18">
        <v>287</v>
      </c>
      <c r="O607" s="22" t="s">
        <v>731</v>
      </c>
      <c r="P607" s="19" t="s">
        <v>714</v>
      </c>
    </row>
    <row r="608" spans="1:16" ht="12.75" x14ac:dyDescent="0.2">
      <c r="A608" s="22" t="s">
        <v>2657</v>
      </c>
      <c r="B608" s="27" t="s">
        <v>2658</v>
      </c>
      <c r="C608" s="22" t="s">
        <v>2659</v>
      </c>
      <c r="D608" s="19" t="s">
        <v>2637</v>
      </c>
      <c r="E608" s="18" t="s">
        <v>731</v>
      </c>
      <c r="F608" s="19" t="s">
        <v>714</v>
      </c>
      <c r="G608" s="18" t="s">
        <v>2638</v>
      </c>
      <c r="H608" s="18" t="s">
        <v>2645</v>
      </c>
      <c r="I608" s="18" t="s">
        <v>3856</v>
      </c>
      <c r="J608" s="18" t="s">
        <v>2646</v>
      </c>
      <c r="K608" s="18" t="s">
        <v>2647</v>
      </c>
      <c r="L608" s="18" t="s">
        <v>666</v>
      </c>
      <c r="M608" s="18" t="b">
        <v>0</v>
      </c>
      <c r="N608" s="18">
        <v>288</v>
      </c>
      <c r="O608" s="18" t="s">
        <v>731</v>
      </c>
      <c r="P608" s="19" t="s">
        <v>714</v>
      </c>
    </row>
    <row r="609" spans="1:16" ht="12.75" x14ac:dyDescent="0.2">
      <c r="A609" s="19" t="s">
        <v>2660</v>
      </c>
      <c r="B609" s="19" t="s">
        <v>2661</v>
      </c>
      <c r="C609" s="18" t="s">
        <v>2662</v>
      </c>
      <c r="D609" s="19" t="s">
        <v>2637</v>
      </c>
      <c r="E609" s="18" t="s">
        <v>750</v>
      </c>
      <c r="F609" s="19" t="s">
        <v>739</v>
      </c>
      <c r="G609" s="18" t="s">
        <v>2638</v>
      </c>
      <c r="H609" s="18" t="s">
        <v>500</v>
      </c>
      <c r="I609" s="18" t="s">
        <v>3857</v>
      </c>
      <c r="J609" s="18" t="s">
        <v>2646</v>
      </c>
      <c r="K609" s="18" t="s">
        <v>2663</v>
      </c>
      <c r="L609" s="18" t="s">
        <v>666</v>
      </c>
      <c r="M609" s="18" t="b">
        <v>0</v>
      </c>
      <c r="N609" s="18">
        <v>289</v>
      </c>
      <c r="O609" s="18" t="s">
        <v>750</v>
      </c>
      <c r="P609" s="19" t="s">
        <v>739</v>
      </c>
    </row>
    <row r="610" spans="1:16" ht="12.75" x14ac:dyDescent="0.2">
      <c r="A610" s="18" t="s">
        <v>2664</v>
      </c>
      <c r="B610" s="18" t="s">
        <v>2665</v>
      </c>
      <c r="C610" s="18" t="s">
        <v>2662</v>
      </c>
      <c r="D610" s="19" t="s">
        <v>2637</v>
      </c>
      <c r="E610" s="18" t="s">
        <v>750</v>
      </c>
      <c r="F610" s="19" t="s">
        <v>739</v>
      </c>
      <c r="G610" s="18" t="s">
        <v>2638</v>
      </c>
      <c r="H610" s="18" t="s">
        <v>500</v>
      </c>
      <c r="I610" s="18" t="s">
        <v>3857</v>
      </c>
      <c r="J610" s="18" t="s">
        <v>2646</v>
      </c>
      <c r="K610" s="18" t="s">
        <v>2663</v>
      </c>
      <c r="L610" s="18" t="s">
        <v>666</v>
      </c>
      <c r="M610" s="18" t="b">
        <v>0</v>
      </c>
      <c r="N610" s="18">
        <v>289</v>
      </c>
      <c r="O610" s="18" t="s">
        <v>750</v>
      </c>
      <c r="P610" s="19" t="s">
        <v>739</v>
      </c>
    </row>
    <row r="611" spans="1:16" ht="12.75" x14ac:dyDescent="0.2">
      <c r="A611" s="18" t="s">
        <v>2666</v>
      </c>
      <c r="B611" s="18" t="s">
        <v>2667</v>
      </c>
      <c r="C611" s="18" t="s">
        <v>2667</v>
      </c>
      <c r="D611" s="19" t="s">
        <v>2637</v>
      </c>
      <c r="E611" s="18" t="s">
        <v>750</v>
      </c>
      <c r="F611" s="19" t="s">
        <v>739</v>
      </c>
      <c r="G611" s="18" t="s">
        <v>2638</v>
      </c>
      <c r="H611" s="18" t="s">
        <v>500</v>
      </c>
      <c r="I611" s="18" t="s">
        <v>3857</v>
      </c>
      <c r="J611" s="18" t="s">
        <v>2646</v>
      </c>
      <c r="K611" s="18" t="s">
        <v>2663</v>
      </c>
      <c r="L611" s="18" t="s">
        <v>666</v>
      </c>
      <c r="M611" s="18" t="b">
        <v>0</v>
      </c>
      <c r="N611" s="18">
        <v>290</v>
      </c>
      <c r="O611" s="18" t="s">
        <v>750</v>
      </c>
      <c r="P611" s="19" t="s">
        <v>739</v>
      </c>
    </row>
    <row r="612" spans="1:16" ht="12.75" x14ac:dyDescent="0.2">
      <c r="A612" s="18" t="s">
        <v>2668</v>
      </c>
      <c r="B612" s="18" t="s">
        <v>2669</v>
      </c>
      <c r="C612" s="18" t="s">
        <v>2669</v>
      </c>
      <c r="D612" s="19" t="s">
        <v>2637</v>
      </c>
      <c r="E612" s="18" t="s">
        <v>750</v>
      </c>
      <c r="F612" s="19" t="s">
        <v>739</v>
      </c>
      <c r="G612" s="18" t="s">
        <v>2638</v>
      </c>
      <c r="H612" s="18" t="s">
        <v>500</v>
      </c>
      <c r="I612" s="18" t="s">
        <v>3857</v>
      </c>
      <c r="J612" s="18" t="s">
        <v>2646</v>
      </c>
      <c r="K612" s="18" t="s">
        <v>2663</v>
      </c>
      <c r="L612" s="18" t="s">
        <v>666</v>
      </c>
      <c r="M612" s="18" t="b">
        <v>0</v>
      </c>
      <c r="N612" s="18">
        <v>291</v>
      </c>
      <c r="O612" s="18" t="s">
        <v>750</v>
      </c>
      <c r="P612" s="19" t="s">
        <v>739</v>
      </c>
    </row>
    <row r="613" spans="1:16" ht="12.75" x14ac:dyDescent="0.2">
      <c r="A613" s="18" t="s">
        <v>2670</v>
      </c>
      <c r="B613" s="18" t="s">
        <v>2671</v>
      </c>
      <c r="C613" s="18" t="s">
        <v>2672</v>
      </c>
      <c r="D613" s="19" t="s">
        <v>2637</v>
      </c>
      <c r="E613" s="18" t="s">
        <v>750</v>
      </c>
      <c r="F613" s="19" t="s">
        <v>739</v>
      </c>
      <c r="G613" s="18" t="s">
        <v>2638</v>
      </c>
      <c r="H613" s="18" t="s">
        <v>500</v>
      </c>
      <c r="I613" s="18" t="s">
        <v>3857</v>
      </c>
      <c r="J613" s="18" t="s">
        <v>2646</v>
      </c>
      <c r="K613" s="18" t="s">
        <v>2663</v>
      </c>
      <c r="L613" s="18" t="s">
        <v>666</v>
      </c>
      <c r="M613" s="18" t="b">
        <v>0</v>
      </c>
      <c r="N613" s="18">
        <v>292</v>
      </c>
      <c r="O613" s="18" t="s">
        <v>750</v>
      </c>
      <c r="P613" s="19" t="s">
        <v>739</v>
      </c>
    </row>
    <row r="614" spans="1:16" ht="12.75" x14ac:dyDescent="0.2">
      <c r="A614" s="18" t="s">
        <v>2673</v>
      </c>
      <c r="B614" s="18" t="s">
        <v>2674</v>
      </c>
      <c r="C614" s="18" t="s">
        <v>2675</v>
      </c>
      <c r="D614" s="19" t="s">
        <v>2637</v>
      </c>
      <c r="E614" s="18" t="s">
        <v>738</v>
      </c>
      <c r="F614" s="19" t="s">
        <v>739</v>
      </c>
      <c r="G614" s="18" t="s">
        <v>2638</v>
      </c>
      <c r="H614" s="18" t="s">
        <v>600</v>
      </c>
      <c r="I614" s="18" t="s">
        <v>3858</v>
      </c>
      <c r="J614" s="18" t="s">
        <v>2676</v>
      </c>
      <c r="K614" s="18" t="s">
        <v>963</v>
      </c>
      <c r="L614" s="18" t="s">
        <v>964</v>
      </c>
      <c r="M614" s="18" t="b">
        <v>1</v>
      </c>
      <c r="N614" s="18">
        <v>293</v>
      </c>
      <c r="O614" s="18" t="s">
        <v>738</v>
      </c>
      <c r="P614" s="19" t="s">
        <v>739</v>
      </c>
    </row>
    <row r="615" spans="1:16" ht="12.75" x14ac:dyDescent="0.2">
      <c r="A615" s="18" t="s">
        <v>2677</v>
      </c>
      <c r="B615" s="18" t="s">
        <v>2678</v>
      </c>
      <c r="C615" s="18" t="s">
        <v>2679</v>
      </c>
      <c r="D615" s="19" t="s">
        <v>2637</v>
      </c>
      <c r="E615" s="18" t="s">
        <v>743</v>
      </c>
      <c r="F615" s="19" t="s">
        <v>739</v>
      </c>
      <c r="G615" s="18" t="s">
        <v>2638</v>
      </c>
      <c r="H615" s="18" t="s">
        <v>501</v>
      </c>
      <c r="I615" s="18" t="s">
        <v>3859</v>
      </c>
      <c r="J615" s="18" t="s">
        <v>502</v>
      </c>
      <c r="K615" s="18" t="s">
        <v>969</v>
      </c>
      <c r="L615" s="18" t="s">
        <v>8</v>
      </c>
      <c r="M615" s="18" t="b">
        <v>0</v>
      </c>
      <c r="N615" s="18">
        <v>294</v>
      </c>
      <c r="O615" s="18" t="s">
        <v>743</v>
      </c>
      <c r="P615" s="19" t="s">
        <v>739</v>
      </c>
    </row>
    <row r="616" spans="1:16" ht="12.75" x14ac:dyDescent="0.2">
      <c r="A616" s="18" t="s">
        <v>2680</v>
      </c>
      <c r="B616" s="18" t="s">
        <v>2681</v>
      </c>
      <c r="C616" s="18" t="s">
        <v>974</v>
      </c>
      <c r="D616" s="19" t="s">
        <v>2637</v>
      </c>
      <c r="E616" s="18" t="s">
        <v>738</v>
      </c>
      <c r="F616" s="19" t="s">
        <v>739</v>
      </c>
      <c r="G616" s="18" t="s">
        <v>2638</v>
      </c>
      <c r="H616" s="18" t="s">
        <v>2682</v>
      </c>
      <c r="I616" s="18" t="s">
        <v>3858</v>
      </c>
      <c r="J616" s="18" t="s">
        <v>2683</v>
      </c>
      <c r="K616" s="18" t="s">
        <v>973</v>
      </c>
      <c r="L616" s="18" t="s">
        <v>974</v>
      </c>
      <c r="M616" s="18" t="b">
        <v>1</v>
      </c>
      <c r="N616" s="18">
        <v>295</v>
      </c>
      <c r="O616" s="18" t="s">
        <v>738</v>
      </c>
      <c r="P616" s="19" t="s">
        <v>739</v>
      </c>
    </row>
    <row r="617" spans="1:16" ht="12.75" x14ac:dyDescent="0.2">
      <c r="A617" s="18" t="s">
        <v>2684</v>
      </c>
      <c r="B617" s="18" t="s">
        <v>2685</v>
      </c>
      <c r="C617" s="18" t="s">
        <v>2686</v>
      </c>
      <c r="D617" s="18" t="s">
        <v>2687</v>
      </c>
      <c r="E617" s="18" t="s">
        <v>710</v>
      </c>
      <c r="F617" s="19" t="s">
        <v>696</v>
      </c>
      <c r="G617" s="18" t="s">
        <v>2688</v>
      </c>
      <c r="H617" s="18" t="s">
        <v>503</v>
      </c>
      <c r="I617" s="18" t="s">
        <v>3860</v>
      </c>
      <c r="J617" s="19" t="s">
        <v>504</v>
      </c>
      <c r="K617" s="18" t="s">
        <v>2689</v>
      </c>
      <c r="L617" s="18" t="s">
        <v>2690</v>
      </c>
      <c r="M617" s="18" t="b">
        <v>0</v>
      </c>
      <c r="N617" s="18">
        <v>739</v>
      </c>
      <c r="O617" s="18" t="s">
        <v>710</v>
      </c>
      <c r="P617" s="19" t="s">
        <v>696</v>
      </c>
    </row>
    <row r="618" spans="1:16" ht="12.75" x14ac:dyDescent="0.2">
      <c r="A618" s="18" t="s">
        <v>2691</v>
      </c>
      <c r="B618" s="18" t="s">
        <v>2692</v>
      </c>
      <c r="C618" s="18" t="s">
        <v>505</v>
      </c>
      <c r="D618" s="18" t="s">
        <v>2687</v>
      </c>
      <c r="E618" s="18" t="s">
        <v>705</v>
      </c>
      <c r="F618" s="19" t="s">
        <v>696</v>
      </c>
      <c r="G618" s="18" t="s">
        <v>2688</v>
      </c>
      <c r="H618" s="18" t="s">
        <v>506</v>
      </c>
      <c r="I618" s="18" t="s">
        <v>3861</v>
      </c>
      <c r="J618" s="18" t="s">
        <v>507</v>
      </c>
      <c r="K618" s="18" t="s">
        <v>1422</v>
      </c>
      <c r="L618" s="18" t="s">
        <v>43</v>
      </c>
      <c r="M618" s="18" t="b">
        <v>0</v>
      </c>
      <c r="N618" s="18">
        <v>740</v>
      </c>
      <c r="O618" s="18" t="s">
        <v>705</v>
      </c>
      <c r="P618" s="19" t="s">
        <v>696</v>
      </c>
    </row>
    <row r="619" spans="1:16" ht="12.75" x14ac:dyDescent="0.2">
      <c r="A619" s="18" t="s">
        <v>2693</v>
      </c>
      <c r="B619" s="19" t="s">
        <v>2694</v>
      </c>
      <c r="C619" s="18" t="s">
        <v>2695</v>
      </c>
      <c r="D619" s="18" t="s">
        <v>2687</v>
      </c>
      <c r="E619" s="18" t="s">
        <v>695</v>
      </c>
      <c r="F619" s="19" t="s">
        <v>696</v>
      </c>
      <c r="G619" s="18" t="s">
        <v>2688</v>
      </c>
      <c r="H619" s="18" t="s">
        <v>508</v>
      </c>
      <c r="I619" s="18" t="s">
        <v>3862</v>
      </c>
      <c r="J619" s="18" t="s">
        <v>509</v>
      </c>
      <c r="K619" s="18" t="s">
        <v>1697</v>
      </c>
      <c r="L619" s="18" t="s">
        <v>875</v>
      </c>
      <c r="M619" s="18" t="b">
        <v>1</v>
      </c>
      <c r="N619" s="18">
        <v>741</v>
      </c>
      <c r="O619" s="18" t="s">
        <v>695</v>
      </c>
      <c r="P619" s="19" t="s">
        <v>696</v>
      </c>
    </row>
    <row r="620" spans="1:16" ht="12.75" x14ac:dyDescent="0.2">
      <c r="A620" s="18" t="s">
        <v>2696</v>
      </c>
      <c r="B620" s="18" t="s">
        <v>2687</v>
      </c>
      <c r="C620" s="18" t="s">
        <v>2687</v>
      </c>
      <c r="D620" s="18" t="s">
        <v>2687</v>
      </c>
      <c r="E620" s="18" t="s">
        <v>695</v>
      </c>
      <c r="F620" s="19" t="s">
        <v>696</v>
      </c>
      <c r="G620" s="18" t="s">
        <v>2688</v>
      </c>
      <c r="H620" s="18" t="s">
        <v>508</v>
      </c>
      <c r="I620" s="18" t="s">
        <v>3862</v>
      </c>
      <c r="J620" s="18" t="s">
        <v>509</v>
      </c>
      <c r="K620" s="18" t="s">
        <v>1697</v>
      </c>
      <c r="L620" s="18" t="s">
        <v>875</v>
      </c>
      <c r="M620" s="18" t="b">
        <v>1</v>
      </c>
      <c r="N620" s="18">
        <v>742</v>
      </c>
      <c r="O620" s="18" t="s">
        <v>695</v>
      </c>
      <c r="P620" s="19" t="s">
        <v>696</v>
      </c>
    </row>
    <row r="621" spans="1:16" ht="12.75" x14ac:dyDescent="0.2">
      <c r="A621" s="18" t="s">
        <v>2697</v>
      </c>
      <c r="B621" s="18" t="s">
        <v>2698</v>
      </c>
      <c r="C621" s="18" t="s">
        <v>2698</v>
      </c>
      <c r="D621" s="18" t="s">
        <v>2687</v>
      </c>
      <c r="E621" s="18" t="s">
        <v>727</v>
      </c>
      <c r="F621" s="19" t="s">
        <v>714</v>
      </c>
      <c r="G621" s="18" t="s">
        <v>2688</v>
      </c>
      <c r="H621" s="18" t="s">
        <v>510</v>
      </c>
      <c r="I621" s="18" t="s">
        <v>3863</v>
      </c>
      <c r="J621" s="18" t="s">
        <v>2699</v>
      </c>
      <c r="K621" s="18" t="s">
        <v>2700</v>
      </c>
      <c r="L621" s="18" t="s">
        <v>666</v>
      </c>
      <c r="M621" s="18" t="b">
        <v>0</v>
      </c>
      <c r="N621" s="18">
        <v>296</v>
      </c>
      <c r="O621" s="18" t="s">
        <v>727</v>
      </c>
      <c r="P621" s="19" t="s">
        <v>714</v>
      </c>
    </row>
    <row r="622" spans="1:16" ht="12.75" x14ac:dyDescent="0.2">
      <c r="A622" s="18" t="s">
        <v>2701</v>
      </c>
      <c r="B622" s="18" t="s">
        <v>2702</v>
      </c>
      <c r="C622" s="18" t="s">
        <v>2703</v>
      </c>
      <c r="D622" s="18" t="s">
        <v>2687</v>
      </c>
      <c r="E622" s="18" t="s">
        <v>727</v>
      </c>
      <c r="F622" s="19" t="s">
        <v>714</v>
      </c>
      <c r="G622" s="18" t="s">
        <v>2688</v>
      </c>
      <c r="H622" s="18" t="s">
        <v>510</v>
      </c>
      <c r="I622" s="18" t="s">
        <v>3863</v>
      </c>
      <c r="J622" s="18" t="s">
        <v>2699</v>
      </c>
      <c r="K622" s="18" t="s">
        <v>2700</v>
      </c>
      <c r="L622" s="18" t="s">
        <v>666</v>
      </c>
      <c r="M622" s="18" t="b">
        <v>0</v>
      </c>
      <c r="N622" s="18">
        <v>297</v>
      </c>
      <c r="O622" s="18" t="s">
        <v>727</v>
      </c>
      <c r="P622" s="19" t="s">
        <v>714</v>
      </c>
    </row>
    <row r="623" spans="1:16" ht="12.75" x14ac:dyDescent="0.2">
      <c r="A623" s="18" t="s">
        <v>2704</v>
      </c>
      <c r="B623" s="18" t="s">
        <v>2705</v>
      </c>
      <c r="C623" s="18" t="s">
        <v>2706</v>
      </c>
      <c r="D623" s="18" t="s">
        <v>2687</v>
      </c>
      <c r="E623" s="18" t="s">
        <v>727</v>
      </c>
      <c r="F623" s="19" t="s">
        <v>714</v>
      </c>
      <c r="G623" s="18" t="s">
        <v>2688</v>
      </c>
      <c r="H623" s="18" t="s">
        <v>510</v>
      </c>
      <c r="I623" s="18" t="s">
        <v>3863</v>
      </c>
      <c r="J623" s="18" t="s">
        <v>2699</v>
      </c>
      <c r="K623" s="18" t="s">
        <v>2700</v>
      </c>
      <c r="L623" s="18" t="s">
        <v>666</v>
      </c>
      <c r="M623" s="18" t="b">
        <v>0</v>
      </c>
      <c r="N623" s="18">
        <v>298</v>
      </c>
      <c r="O623" s="18" t="s">
        <v>727</v>
      </c>
      <c r="P623" s="19" t="s">
        <v>714</v>
      </c>
    </row>
    <row r="624" spans="1:16" ht="12.75" x14ac:dyDescent="0.2">
      <c r="A624" s="18" t="s">
        <v>2707</v>
      </c>
      <c r="B624" s="18" t="s">
        <v>2708</v>
      </c>
      <c r="C624" s="18" t="s">
        <v>2708</v>
      </c>
      <c r="D624" s="18" t="s">
        <v>2687</v>
      </c>
      <c r="E624" s="18" t="s">
        <v>727</v>
      </c>
      <c r="F624" s="19" t="s">
        <v>714</v>
      </c>
      <c r="G624" s="18" t="s">
        <v>2688</v>
      </c>
      <c r="H624" s="18" t="s">
        <v>510</v>
      </c>
      <c r="I624" s="18" t="s">
        <v>3863</v>
      </c>
      <c r="J624" s="18" t="s">
        <v>2699</v>
      </c>
      <c r="K624" s="18" t="s">
        <v>2700</v>
      </c>
      <c r="L624" s="18" t="s">
        <v>666</v>
      </c>
      <c r="M624" s="18" t="b">
        <v>0</v>
      </c>
      <c r="N624" s="18">
        <v>299</v>
      </c>
      <c r="O624" s="18" t="s">
        <v>727</v>
      </c>
      <c r="P624" s="19" t="s">
        <v>714</v>
      </c>
    </row>
    <row r="625" spans="1:16" ht="12.75" x14ac:dyDescent="0.2">
      <c r="A625" s="18" t="s">
        <v>2709</v>
      </c>
      <c r="B625" s="18" t="s">
        <v>2710</v>
      </c>
      <c r="C625" s="18" t="s">
        <v>2710</v>
      </c>
      <c r="D625" s="18" t="s">
        <v>2687</v>
      </c>
      <c r="E625" s="18" t="s">
        <v>727</v>
      </c>
      <c r="F625" s="19" t="s">
        <v>714</v>
      </c>
      <c r="G625" s="18" t="s">
        <v>2688</v>
      </c>
      <c r="H625" s="18" t="s">
        <v>510</v>
      </c>
      <c r="I625" s="18" t="s">
        <v>3863</v>
      </c>
      <c r="J625" s="18" t="s">
        <v>2699</v>
      </c>
      <c r="K625" s="18" t="s">
        <v>2700</v>
      </c>
      <c r="L625" s="18" t="s">
        <v>666</v>
      </c>
      <c r="M625" s="18" t="b">
        <v>0</v>
      </c>
      <c r="N625" s="18">
        <v>300</v>
      </c>
      <c r="O625" s="18" t="s">
        <v>727</v>
      </c>
      <c r="P625" s="19" t="s">
        <v>714</v>
      </c>
    </row>
    <row r="626" spans="1:16" ht="12.75" x14ac:dyDescent="0.2">
      <c r="A626" s="18" t="s">
        <v>2711</v>
      </c>
      <c r="B626" s="18" t="s">
        <v>2712</v>
      </c>
      <c r="C626" s="18" t="s">
        <v>2713</v>
      </c>
      <c r="D626" s="18" t="s">
        <v>2687</v>
      </c>
      <c r="E626" s="18" t="s">
        <v>727</v>
      </c>
      <c r="F626" s="19" t="s">
        <v>714</v>
      </c>
      <c r="G626" s="18" t="s">
        <v>2688</v>
      </c>
      <c r="H626" s="18" t="s">
        <v>510</v>
      </c>
      <c r="I626" s="18" t="s">
        <v>3863</v>
      </c>
      <c r="J626" s="18" t="s">
        <v>2699</v>
      </c>
      <c r="K626" s="18" t="s">
        <v>2700</v>
      </c>
      <c r="L626" s="18" t="s">
        <v>666</v>
      </c>
      <c r="M626" s="18" t="b">
        <v>0</v>
      </c>
      <c r="N626" s="18">
        <v>301</v>
      </c>
      <c r="O626" s="18" t="s">
        <v>727</v>
      </c>
      <c r="P626" s="19" t="s">
        <v>714</v>
      </c>
    </row>
    <row r="627" spans="1:16" ht="12.75" x14ac:dyDescent="0.2">
      <c r="A627" s="18" t="s">
        <v>2714</v>
      </c>
      <c r="B627" s="18" t="s">
        <v>2715</v>
      </c>
      <c r="C627" s="18" t="s">
        <v>2716</v>
      </c>
      <c r="D627" s="18" t="s">
        <v>2687</v>
      </c>
      <c r="E627" s="18" t="s">
        <v>727</v>
      </c>
      <c r="F627" s="19" t="s">
        <v>714</v>
      </c>
      <c r="G627" s="18" t="s">
        <v>2688</v>
      </c>
      <c r="H627" s="18" t="s">
        <v>510</v>
      </c>
      <c r="I627" s="18" t="s">
        <v>3863</v>
      </c>
      <c r="J627" s="18" t="s">
        <v>2699</v>
      </c>
      <c r="K627" s="18" t="s">
        <v>2700</v>
      </c>
      <c r="L627" s="18" t="s">
        <v>666</v>
      </c>
      <c r="M627" s="18" t="b">
        <v>0</v>
      </c>
      <c r="N627" s="18">
        <v>302</v>
      </c>
      <c r="O627" s="18" t="s">
        <v>727</v>
      </c>
      <c r="P627" s="19" t="s">
        <v>714</v>
      </c>
    </row>
    <row r="628" spans="1:16" ht="12.75" x14ac:dyDescent="0.2">
      <c r="A628" s="18" t="s">
        <v>2717</v>
      </c>
      <c r="B628" s="18" t="s">
        <v>2718</v>
      </c>
      <c r="C628" s="18" t="s">
        <v>2718</v>
      </c>
      <c r="D628" s="18" t="s">
        <v>2687</v>
      </c>
      <c r="E628" s="18" t="s">
        <v>727</v>
      </c>
      <c r="F628" s="19" t="s">
        <v>714</v>
      </c>
      <c r="G628" s="18" t="s">
        <v>2688</v>
      </c>
      <c r="H628" s="18" t="s">
        <v>510</v>
      </c>
      <c r="I628" s="18" t="s">
        <v>3863</v>
      </c>
      <c r="J628" s="18" t="s">
        <v>2699</v>
      </c>
      <c r="K628" s="18" t="s">
        <v>2700</v>
      </c>
      <c r="L628" s="18" t="s">
        <v>666</v>
      </c>
      <c r="M628" s="18" t="b">
        <v>0</v>
      </c>
      <c r="N628" s="18">
        <v>303</v>
      </c>
      <c r="O628" s="18" t="s">
        <v>727</v>
      </c>
      <c r="P628" s="19" t="s">
        <v>714</v>
      </c>
    </row>
    <row r="629" spans="1:16" ht="12.75" x14ac:dyDescent="0.2">
      <c r="A629" s="18" t="s">
        <v>2719</v>
      </c>
      <c r="B629" s="18" t="s">
        <v>2720</v>
      </c>
      <c r="C629" s="18" t="s">
        <v>2721</v>
      </c>
      <c r="D629" s="18" t="s">
        <v>2687</v>
      </c>
      <c r="E629" s="18" t="s">
        <v>727</v>
      </c>
      <c r="F629" s="19" t="s">
        <v>714</v>
      </c>
      <c r="G629" s="18" t="s">
        <v>2688</v>
      </c>
      <c r="H629" s="18" t="s">
        <v>510</v>
      </c>
      <c r="I629" s="18" t="s">
        <v>3863</v>
      </c>
      <c r="J629" s="18" t="s">
        <v>2699</v>
      </c>
      <c r="K629" s="18" t="s">
        <v>2700</v>
      </c>
      <c r="L629" s="18" t="s">
        <v>666</v>
      </c>
      <c r="M629" s="18" t="b">
        <v>0</v>
      </c>
      <c r="N629" s="18">
        <v>304</v>
      </c>
      <c r="O629" s="18" t="s">
        <v>727</v>
      </c>
      <c r="P629" s="19" t="s">
        <v>714</v>
      </c>
    </row>
    <row r="630" spans="1:16" ht="12.75" x14ac:dyDescent="0.2">
      <c r="A630" s="18" t="s">
        <v>2722</v>
      </c>
      <c r="B630" s="18" t="s">
        <v>2723</v>
      </c>
      <c r="C630" s="18" t="s">
        <v>2724</v>
      </c>
      <c r="D630" s="18" t="s">
        <v>2687</v>
      </c>
      <c r="E630" s="18" t="s">
        <v>727</v>
      </c>
      <c r="F630" s="19" t="s">
        <v>714</v>
      </c>
      <c r="G630" s="18" t="s">
        <v>2688</v>
      </c>
      <c r="H630" s="18" t="s">
        <v>510</v>
      </c>
      <c r="I630" s="18" t="s">
        <v>3863</v>
      </c>
      <c r="J630" s="18" t="s">
        <v>2699</v>
      </c>
      <c r="K630" s="18" t="s">
        <v>2700</v>
      </c>
      <c r="L630" s="18" t="s">
        <v>666</v>
      </c>
      <c r="M630" s="18" t="b">
        <v>0</v>
      </c>
      <c r="N630" s="18">
        <v>305</v>
      </c>
      <c r="O630" s="18" t="s">
        <v>727</v>
      </c>
      <c r="P630" s="19" t="s">
        <v>714</v>
      </c>
    </row>
    <row r="631" spans="1:16" ht="12.75" x14ac:dyDescent="0.2">
      <c r="A631" s="18" t="s">
        <v>2725</v>
      </c>
      <c r="B631" s="18" t="s">
        <v>2726</v>
      </c>
      <c r="C631" s="18" t="s">
        <v>2727</v>
      </c>
      <c r="D631" s="18" t="s">
        <v>2687</v>
      </c>
      <c r="E631" s="18" t="s">
        <v>727</v>
      </c>
      <c r="F631" s="19" t="s">
        <v>714</v>
      </c>
      <c r="G631" s="18" t="s">
        <v>2688</v>
      </c>
      <c r="H631" s="18" t="s">
        <v>510</v>
      </c>
      <c r="I631" s="18" t="s">
        <v>3863</v>
      </c>
      <c r="J631" s="18" t="s">
        <v>2699</v>
      </c>
      <c r="K631" s="18" t="s">
        <v>2700</v>
      </c>
      <c r="L631" s="18" t="s">
        <v>666</v>
      </c>
      <c r="M631" s="18" t="b">
        <v>0</v>
      </c>
      <c r="N631" s="18">
        <v>306</v>
      </c>
      <c r="O631" s="18" t="s">
        <v>727</v>
      </c>
      <c r="P631" s="19" t="s">
        <v>714</v>
      </c>
    </row>
    <row r="632" spans="1:16" ht="12.75" x14ac:dyDescent="0.2">
      <c r="A632" s="18" t="s">
        <v>2728</v>
      </c>
      <c r="B632" s="18" t="s">
        <v>2729</v>
      </c>
      <c r="C632" s="18" t="s">
        <v>2730</v>
      </c>
      <c r="D632" s="18" t="s">
        <v>2687</v>
      </c>
      <c r="E632" s="18" t="s">
        <v>727</v>
      </c>
      <c r="F632" s="19" t="s">
        <v>714</v>
      </c>
      <c r="G632" s="18" t="s">
        <v>2688</v>
      </c>
      <c r="H632" s="18" t="s">
        <v>510</v>
      </c>
      <c r="I632" s="18" t="s">
        <v>3863</v>
      </c>
      <c r="J632" s="18" t="s">
        <v>2699</v>
      </c>
      <c r="K632" s="18" t="s">
        <v>2700</v>
      </c>
      <c r="L632" s="18" t="s">
        <v>666</v>
      </c>
      <c r="M632" s="18" t="b">
        <v>0</v>
      </c>
      <c r="N632" s="18">
        <v>307</v>
      </c>
      <c r="O632" s="18" t="s">
        <v>727</v>
      </c>
      <c r="P632" s="19" t="s">
        <v>714</v>
      </c>
    </row>
    <row r="633" spans="1:16" ht="12.75" x14ac:dyDescent="0.2">
      <c r="A633" s="18" t="s">
        <v>2731</v>
      </c>
      <c r="B633" s="18" t="s">
        <v>2732</v>
      </c>
      <c r="C633" s="18" t="s">
        <v>2732</v>
      </c>
      <c r="D633" s="18" t="s">
        <v>2687</v>
      </c>
      <c r="E633" s="18" t="s">
        <v>727</v>
      </c>
      <c r="F633" s="19" t="s">
        <v>714</v>
      </c>
      <c r="G633" s="18" t="s">
        <v>2688</v>
      </c>
      <c r="H633" s="18" t="s">
        <v>510</v>
      </c>
      <c r="I633" s="18" t="s">
        <v>3863</v>
      </c>
      <c r="J633" s="18" t="s">
        <v>2699</v>
      </c>
      <c r="K633" s="18" t="s">
        <v>2700</v>
      </c>
      <c r="L633" s="18" t="s">
        <v>666</v>
      </c>
      <c r="M633" s="18" t="b">
        <v>0</v>
      </c>
      <c r="N633" s="18">
        <v>308</v>
      </c>
      <c r="O633" s="18" t="s">
        <v>727</v>
      </c>
      <c r="P633" s="19" t="s">
        <v>714</v>
      </c>
    </row>
    <row r="634" spans="1:16" ht="12.75" x14ac:dyDescent="0.2">
      <c r="A634" s="18" t="s">
        <v>2733</v>
      </c>
      <c r="B634" s="18" t="s">
        <v>2734</v>
      </c>
      <c r="C634" s="18" t="s">
        <v>2735</v>
      </c>
      <c r="D634" s="18" t="s">
        <v>2687</v>
      </c>
      <c r="E634" s="18" t="s">
        <v>727</v>
      </c>
      <c r="F634" s="19" t="s">
        <v>714</v>
      </c>
      <c r="G634" s="18" t="s">
        <v>2688</v>
      </c>
      <c r="H634" s="18" t="s">
        <v>510</v>
      </c>
      <c r="I634" s="18" t="s">
        <v>3863</v>
      </c>
      <c r="J634" s="18" t="s">
        <v>2699</v>
      </c>
      <c r="K634" s="18" t="s">
        <v>2700</v>
      </c>
      <c r="L634" s="18" t="s">
        <v>666</v>
      </c>
      <c r="M634" s="18" t="b">
        <v>0</v>
      </c>
      <c r="N634" s="18">
        <v>309</v>
      </c>
      <c r="O634" s="18" t="s">
        <v>727</v>
      </c>
      <c r="P634" s="19" t="s">
        <v>714</v>
      </c>
    </row>
    <row r="635" spans="1:16" ht="12.75" x14ac:dyDescent="0.2">
      <c r="A635" s="18" t="s">
        <v>2736</v>
      </c>
      <c r="B635" s="18" t="s">
        <v>2737</v>
      </c>
      <c r="C635" s="18" t="s">
        <v>2738</v>
      </c>
      <c r="D635" s="18" t="s">
        <v>2687</v>
      </c>
      <c r="E635" s="18" t="s">
        <v>727</v>
      </c>
      <c r="F635" s="19" t="s">
        <v>714</v>
      </c>
      <c r="G635" s="18" t="s">
        <v>2688</v>
      </c>
      <c r="H635" s="18" t="s">
        <v>510</v>
      </c>
      <c r="I635" s="18" t="s">
        <v>3863</v>
      </c>
      <c r="J635" s="18" t="s">
        <v>2699</v>
      </c>
      <c r="K635" s="18" t="s">
        <v>2700</v>
      </c>
      <c r="L635" s="18" t="s">
        <v>666</v>
      </c>
      <c r="M635" s="18" t="b">
        <v>0</v>
      </c>
      <c r="N635" s="18">
        <v>310</v>
      </c>
      <c r="O635" s="18" t="s">
        <v>727</v>
      </c>
      <c r="P635" s="19" t="s">
        <v>714</v>
      </c>
    </row>
    <row r="636" spans="1:16" ht="12.75" x14ac:dyDescent="0.2">
      <c r="A636" s="18" t="s">
        <v>2739</v>
      </c>
      <c r="B636" s="18" t="s">
        <v>2740</v>
      </c>
      <c r="C636" s="18" t="s">
        <v>2741</v>
      </c>
      <c r="D636" s="18" t="s">
        <v>2687</v>
      </c>
      <c r="E636" s="18" t="s">
        <v>727</v>
      </c>
      <c r="F636" s="19" t="s">
        <v>714</v>
      </c>
      <c r="G636" s="18" t="s">
        <v>2688</v>
      </c>
      <c r="H636" s="18" t="s">
        <v>510</v>
      </c>
      <c r="I636" s="18" t="s">
        <v>3863</v>
      </c>
      <c r="J636" s="18" t="s">
        <v>2699</v>
      </c>
      <c r="K636" s="18" t="s">
        <v>2700</v>
      </c>
      <c r="L636" s="18" t="s">
        <v>666</v>
      </c>
      <c r="M636" s="18" t="b">
        <v>0</v>
      </c>
      <c r="N636" s="18">
        <v>311</v>
      </c>
      <c r="O636" s="18" t="s">
        <v>727</v>
      </c>
      <c r="P636" s="19" t="s">
        <v>714</v>
      </c>
    </row>
    <row r="637" spans="1:16" ht="12.75" x14ac:dyDescent="0.2">
      <c r="A637" s="18" t="s">
        <v>2742</v>
      </c>
      <c r="B637" s="18" t="s">
        <v>2743</v>
      </c>
      <c r="C637" s="18" t="s">
        <v>2744</v>
      </c>
      <c r="D637" s="18" t="s">
        <v>2687</v>
      </c>
      <c r="E637" s="18" t="s">
        <v>727</v>
      </c>
      <c r="F637" s="19" t="s">
        <v>714</v>
      </c>
      <c r="G637" s="18" t="s">
        <v>2688</v>
      </c>
      <c r="H637" s="18" t="s">
        <v>510</v>
      </c>
      <c r="I637" s="18" t="s">
        <v>3863</v>
      </c>
      <c r="J637" s="18" t="s">
        <v>2699</v>
      </c>
      <c r="K637" s="18" t="s">
        <v>2700</v>
      </c>
      <c r="L637" s="18" t="s">
        <v>666</v>
      </c>
      <c r="M637" s="18" t="b">
        <v>0</v>
      </c>
      <c r="N637" s="18">
        <v>312</v>
      </c>
      <c r="O637" s="18" t="s">
        <v>727</v>
      </c>
      <c r="P637" s="19" t="s">
        <v>714</v>
      </c>
    </row>
    <row r="638" spans="1:16" ht="12.75" x14ac:dyDescent="0.2">
      <c r="A638" s="18" t="s">
        <v>2745</v>
      </c>
      <c r="B638" s="18" t="s">
        <v>2726</v>
      </c>
      <c r="C638" s="18" t="s">
        <v>2727</v>
      </c>
      <c r="D638" s="18" t="s">
        <v>2687</v>
      </c>
      <c r="E638" s="18" t="s">
        <v>727</v>
      </c>
      <c r="F638" s="19" t="s">
        <v>714</v>
      </c>
      <c r="G638" s="18" t="s">
        <v>2688</v>
      </c>
      <c r="H638" s="18" t="s">
        <v>510</v>
      </c>
      <c r="I638" s="18" t="s">
        <v>3863</v>
      </c>
      <c r="J638" s="18" t="s">
        <v>2699</v>
      </c>
      <c r="K638" s="18" t="s">
        <v>2700</v>
      </c>
      <c r="L638" s="18" t="s">
        <v>666</v>
      </c>
      <c r="M638" s="18" t="b">
        <v>0</v>
      </c>
      <c r="N638" s="18">
        <v>313</v>
      </c>
      <c r="O638" s="18" t="s">
        <v>727</v>
      </c>
      <c r="P638" s="19" t="s">
        <v>714</v>
      </c>
    </row>
    <row r="639" spans="1:16" ht="12.75" x14ac:dyDescent="0.2">
      <c r="A639" s="18" t="s">
        <v>2746</v>
      </c>
      <c r="B639" s="18" t="s">
        <v>2747</v>
      </c>
      <c r="C639" s="18" t="s">
        <v>2748</v>
      </c>
      <c r="D639" s="18" t="s">
        <v>2687</v>
      </c>
      <c r="E639" s="18" t="s">
        <v>727</v>
      </c>
      <c r="F639" s="19" t="s">
        <v>714</v>
      </c>
      <c r="G639" s="18" t="s">
        <v>2688</v>
      </c>
      <c r="H639" s="18" t="s">
        <v>510</v>
      </c>
      <c r="I639" s="18" t="s">
        <v>3863</v>
      </c>
      <c r="J639" s="18" t="s">
        <v>2699</v>
      </c>
      <c r="K639" s="18" t="s">
        <v>2700</v>
      </c>
      <c r="L639" s="18" t="s">
        <v>666</v>
      </c>
      <c r="M639" s="18" t="b">
        <v>0</v>
      </c>
      <c r="N639" s="18">
        <v>314</v>
      </c>
      <c r="O639" s="18" t="s">
        <v>727</v>
      </c>
      <c r="P639" s="19" t="s">
        <v>714</v>
      </c>
    </row>
    <row r="640" spans="1:16" s="22" customFormat="1" ht="12.75" x14ac:dyDescent="0.2">
      <c r="A640" s="22" t="s">
        <v>2749</v>
      </c>
      <c r="B640" s="22" t="s">
        <v>2726</v>
      </c>
      <c r="C640" s="22" t="s">
        <v>2727</v>
      </c>
      <c r="D640" s="18" t="s">
        <v>2687</v>
      </c>
      <c r="E640" s="18" t="s">
        <v>727</v>
      </c>
      <c r="F640" s="19" t="s">
        <v>714</v>
      </c>
      <c r="G640" s="18" t="s">
        <v>2688</v>
      </c>
      <c r="H640" s="18" t="s">
        <v>510</v>
      </c>
      <c r="I640" s="18" t="s">
        <v>3863</v>
      </c>
      <c r="J640" s="18" t="s">
        <v>2699</v>
      </c>
      <c r="K640" s="18" t="s">
        <v>2700</v>
      </c>
      <c r="L640" s="18" t="s">
        <v>666</v>
      </c>
      <c r="M640" s="18" t="b">
        <v>0</v>
      </c>
      <c r="N640" s="18">
        <v>315</v>
      </c>
      <c r="O640" s="18" t="s">
        <v>727</v>
      </c>
      <c r="P640" s="19" t="s">
        <v>714</v>
      </c>
    </row>
    <row r="641" spans="1:16" ht="12.75" x14ac:dyDescent="0.2">
      <c r="A641" s="23" t="s">
        <v>2750</v>
      </c>
      <c r="B641" s="18" t="s">
        <v>2751</v>
      </c>
      <c r="C641" s="18" t="s">
        <v>2752</v>
      </c>
      <c r="D641" s="18" t="s">
        <v>2687</v>
      </c>
      <c r="E641" s="18" t="s">
        <v>727</v>
      </c>
      <c r="F641" s="19" t="s">
        <v>714</v>
      </c>
      <c r="G641" s="18" t="s">
        <v>2688</v>
      </c>
      <c r="H641" s="18" t="s">
        <v>510</v>
      </c>
      <c r="I641" s="18" t="s">
        <v>3863</v>
      </c>
      <c r="J641" s="18" t="s">
        <v>2699</v>
      </c>
      <c r="K641" s="18" t="s">
        <v>2700</v>
      </c>
      <c r="L641" s="18" t="s">
        <v>666</v>
      </c>
      <c r="M641" s="18" t="b">
        <v>0</v>
      </c>
      <c r="N641" s="18">
        <v>316</v>
      </c>
      <c r="O641" s="18" t="s">
        <v>727</v>
      </c>
      <c r="P641" s="19" t="s">
        <v>714</v>
      </c>
    </row>
    <row r="642" spans="1:16" ht="12.75" x14ac:dyDescent="0.2">
      <c r="A642" s="23" t="s">
        <v>2753</v>
      </c>
      <c r="B642" s="18" t="s">
        <v>2754</v>
      </c>
      <c r="C642" s="18" t="s">
        <v>2755</v>
      </c>
      <c r="D642" s="18" t="s">
        <v>2687</v>
      </c>
      <c r="E642" s="18" t="s">
        <v>727</v>
      </c>
      <c r="F642" s="19" t="s">
        <v>714</v>
      </c>
      <c r="G642" s="18" t="s">
        <v>2688</v>
      </c>
      <c r="H642" s="18" t="s">
        <v>510</v>
      </c>
      <c r="I642" s="18" t="s">
        <v>3863</v>
      </c>
      <c r="J642" s="18" t="s">
        <v>2699</v>
      </c>
      <c r="K642" s="18" t="s">
        <v>2700</v>
      </c>
      <c r="L642" s="18" t="s">
        <v>666</v>
      </c>
      <c r="M642" s="18" t="b">
        <v>0</v>
      </c>
      <c r="N642" s="18">
        <v>317</v>
      </c>
      <c r="O642" s="18" t="s">
        <v>727</v>
      </c>
      <c r="P642" s="19" t="s">
        <v>714</v>
      </c>
    </row>
    <row r="643" spans="1:16" ht="12.75" x14ac:dyDescent="0.2">
      <c r="A643" s="18" t="s">
        <v>2756</v>
      </c>
      <c r="B643" s="18" t="s">
        <v>2757</v>
      </c>
      <c r="C643" s="18" t="s">
        <v>2758</v>
      </c>
      <c r="D643" s="18" t="s">
        <v>2687</v>
      </c>
      <c r="E643" s="18" t="s">
        <v>722</v>
      </c>
      <c r="F643" s="19" t="s">
        <v>714</v>
      </c>
      <c r="G643" s="18" t="s">
        <v>2688</v>
      </c>
      <c r="H643" s="18" t="s">
        <v>511</v>
      </c>
      <c r="I643" s="18" t="s">
        <v>3864</v>
      </c>
      <c r="J643" s="18" t="s">
        <v>512</v>
      </c>
      <c r="K643" s="18" t="s">
        <v>998</v>
      </c>
      <c r="L643" s="18" t="s">
        <v>8</v>
      </c>
      <c r="M643" s="18" t="b">
        <v>0</v>
      </c>
      <c r="N643" s="18">
        <v>318</v>
      </c>
      <c r="O643" s="18" t="s">
        <v>722</v>
      </c>
      <c r="P643" s="19" t="s">
        <v>714</v>
      </c>
    </row>
    <row r="644" spans="1:16" ht="12.75" x14ac:dyDescent="0.2">
      <c r="A644" s="18" t="s">
        <v>2759</v>
      </c>
      <c r="B644" s="18" t="s">
        <v>2760</v>
      </c>
      <c r="C644" s="18" t="s">
        <v>2761</v>
      </c>
      <c r="D644" s="18" t="s">
        <v>2687</v>
      </c>
      <c r="E644" s="18" t="s">
        <v>720</v>
      </c>
      <c r="F644" s="19" t="s">
        <v>714</v>
      </c>
      <c r="G644" s="18" t="s">
        <v>2688</v>
      </c>
      <c r="H644" s="18" t="s">
        <v>513</v>
      </c>
      <c r="I644" s="18" t="s">
        <v>3865</v>
      </c>
      <c r="J644" s="18" t="s">
        <v>514</v>
      </c>
      <c r="K644" s="18" t="s">
        <v>874</v>
      </c>
      <c r="L644" s="19" t="s">
        <v>875</v>
      </c>
      <c r="M644" s="18" t="b">
        <v>1</v>
      </c>
      <c r="N644" s="18">
        <v>319</v>
      </c>
      <c r="O644" s="18" t="s">
        <v>720</v>
      </c>
      <c r="P644" s="19" t="s">
        <v>714</v>
      </c>
    </row>
    <row r="645" spans="1:16" ht="12.75" x14ac:dyDescent="0.2">
      <c r="A645" s="18" t="s">
        <v>2762</v>
      </c>
      <c r="B645" s="18" t="s">
        <v>2763</v>
      </c>
      <c r="C645" s="18" t="s">
        <v>2764</v>
      </c>
      <c r="D645" s="18" t="s">
        <v>2687</v>
      </c>
      <c r="E645" s="18" t="s">
        <v>750</v>
      </c>
      <c r="F645" s="19" t="s">
        <v>739</v>
      </c>
      <c r="G645" s="18" t="s">
        <v>2688</v>
      </c>
      <c r="H645" s="18" t="s">
        <v>601</v>
      </c>
      <c r="I645" s="18" t="s">
        <v>3866</v>
      </c>
      <c r="J645" s="18" t="s">
        <v>2699</v>
      </c>
      <c r="K645" s="18" t="s">
        <v>2765</v>
      </c>
      <c r="L645" s="18" t="s">
        <v>666</v>
      </c>
      <c r="M645" s="18" t="b">
        <v>0</v>
      </c>
      <c r="N645" s="18">
        <v>320</v>
      </c>
      <c r="O645" s="18" t="s">
        <v>750</v>
      </c>
      <c r="P645" s="19" t="s">
        <v>739</v>
      </c>
    </row>
    <row r="646" spans="1:16" ht="12.75" x14ac:dyDescent="0.2">
      <c r="A646" s="18" t="s">
        <v>2766</v>
      </c>
      <c r="B646" s="18" t="s">
        <v>2767</v>
      </c>
      <c r="C646" s="18" t="s">
        <v>2768</v>
      </c>
      <c r="D646" s="18" t="s">
        <v>2687</v>
      </c>
      <c r="E646" s="18" t="s">
        <v>750</v>
      </c>
      <c r="F646" s="19" t="s">
        <v>739</v>
      </c>
      <c r="G646" s="18" t="s">
        <v>2688</v>
      </c>
      <c r="H646" s="18" t="s">
        <v>601</v>
      </c>
      <c r="I646" s="18" t="s">
        <v>3866</v>
      </c>
      <c r="J646" s="18" t="s">
        <v>2699</v>
      </c>
      <c r="K646" s="18" t="s">
        <v>2765</v>
      </c>
      <c r="L646" s="18" t="s">
        <v>666</v>
      </c>
      <c r="M646" s="18" t="b">
        <v>0</v>
      </c>
      <c r="N646" s="18">
        <v>321</v>
      </c>
      <c r="O646" s="18" t="s">
        <v>750</v>
      </c>
      <c r="P646" s="19" t="s">
        <v>739</v>
      </c>
    </row>
    <row r="647" spans="1:16" s="22" customFormat="1" ht="12.75" x14ac:dyDescent="0.2">
      <c r="A647" s="22" t="s">
        <v>2769</v>
      </c>
      <c r="B647" s="22" t="s">
        <v>2770</v>
      </c>
      <c r="C647" s="22" t="s">
        <v>2771</v>
      </c>
      <c r="D647" s="18" t="s">
        <v>2687</v>
      </c>
      <c r="E647" s="18" t="s">
        <v>750</v>
      </c>
      <c r="F647" s="19" t="s">
        <v>739</v>
      </c>
      <c r="G647" s="18" t="s">
        <v>2688</v>
      </c>
      <c r="H647" s="18" t="s">
        <v>601</v>
      </c>
      <c r="I647" s="18" t="s">
        <v>3866</v>
      </c>
      <c r="J647" s="18" t="s">
        <v>2699</v>
      </c>
      <c r="K647" s="18" t="s">
        <v>2765</v>
      </c>
      <c r="L647" s="18" t="s">
        <v>666</v>
      </c>
      <c r="M647" s="18" t="b">
        <v>0</v>
      </c>
      <c r="N647" s="18">
        <v>322</v>
      </c>
      <c r="O647" s="18" t="s">
        <v>750</v>
      </c>
      <c r="P647" s="19" t="s">
        <v>739</v>
      </c>
    </row>
    <row r="648" spans="1:16" s="22" customFormat="1" x14ac:dyDescent="0.25">
      <c r="A648" s="22" t="s">
        <v>2772</v>
      </c>
      <c r="B648" s="22" t="s">
        <v>2773</v>
      </c>
      <c r="C648" s="22" t="s">
        <v>2774</v>
      </c>
      <c r="D648" s="18" t="s">
        <v>2687</v>
      </c>
      <c r="E648" s="18" t="s">
        <v>750</v>
      </c>
      <c r="F648" s="19" t="s">
        <v>739</v>
      </c>
      <c r="G648" s="18" t="s">
        <v>2688</v>
      </c>
      <c r="H648" s="18" t="s">
        <v>601</v>
      </c>
      <c r="I648" s="18" t="s">
        <v>3866</v>
      </c>
      <c r="J648" s="18" t="s">
        <v>2699</v>
      </c>
      <c r="K648" s="18" t="s">
        <v>2765</v>
      </c>
      <c r="L648" s="18" t="s">
        <v>666</v>
      </c>
      <c r="M648" s="18" t="b">
        <v>0</v>
      </c>
      <c r="N648" s="18">
        <v>323</v>
      </c>
      <c r="O648" s="18" t="s">
        <v>750</v>
      </c>
      <c r="P648" s="19" t="s">
        <v>739</v>
      </c>
    </row>
    <row r="649" spans="1:16" s="22" customFormat="1" x14ac:dyDescent="0.25">
      <c r="A649" s="22" t="s">
        <v>2775</v>
      </c>
      <c r="B649" s="22" t="s">
        <v>2776</v>
      </c>
      <c r="C649" s="22" t="s">
        <v>2777</v>
      </c>
      <c r="D649" s="18" t="s">
        <v>2687</v>
      </c>
      <c r="E649" s="18" t="s">
        <v>750</v>
      </c>
      <c r="F649" s="19" t="s">
        <v>739</v>
      </c>
      <c r="G649" s="18" t="s">
        <v>2688</v>
      </c>
      <c r="H649" s="18" t="s">
        <v>601</v>
      </c>
      <c r="I649" s="18" t="s">
        <v>3866</v>
      </c>
      <c r="J649" s="18" t="s">
        <v>2699</v>
      </c>
      <c r="K649" s="18" t="s">
        <v>2765</v>
      </c>
      <c r="L649" s="18" t="s">
        <v>666</v>
      </c>
      <c r="M649" s="18" t="b">
        <v>0</v>
      </c>
      <c r="N649" s="18">
        <v>324</v>
      </c>
      <c r="O649" s="18" t="s">
        <v>750</v>
      </c>
      <c r="P649" s="19" t="s">
        <v>739</v>
      </c>
    </row>
    <row r="650" spans="1:16" x14ac:dyDescent="0.25">
      <c r="A650" s="18" t="s">
        <v>2778</v>
      </c>
      <c r="B650" s="18" t="s">
        <v>2779</v>
      </c>
      <c r="C650" s="18" t="s">
        <v>2779</v>
      </c>
      <c r="D650" s="18" t="s">
        <v>2687</v>
      </c>
      <c r="E650" s="18" t="s">
        <v>738</v>
      </c>
      <c r="F650" s="19" t="s">
        <v>739</v>
      </c>
      <c r="G650" s="18" t="s">
        <v>2688</v>
      </c>
      <c r="H650" s="18" t="s">
        <v>2780</v>
      </c>
      <c r="I650" s="18" t="s">
        <v>3867</v>
      </c>
      <c r="J650" s="18" t="s">
        <v>2781</v>
      </c>
      <c r="K650" s="18" t="s">
        <v>963</v>
      </c>
      <c r="L650" s="18" t="s">
        <v>964</v>
      </c>
      <c r="M650" s="18" t="b">
        <v>1</v>
      </c>
      <c r="N650" s="18">
        <v>325</v>
      </c>
      <c r="O650" s="18" t="s">
        <v>738</v>
      </c>
      <c r="P650" s="19" t="s">
        <v>739</v>
      </c>
    </row>
    <row r="651" spans="1:16" x14ac:dyDescent="0.25">
      <c r="A651" s="18" t="s">
        <v>2782</v>
      </c>
      <c r="B651" s="18" t="s">
        <v>2710</v>
      </c>
      <c r="C651" s="18" t="s">
        <v>2710</v>
      </c>
      <c r="D651" s="18" t="s">
        <v>2687</v>
      </c>
      <c r="E651" s="18" t="s">
        <v>743</v>
      </c>
      <c r="F651" s="19" t="s">
        <v>739</v>
      </c>
      <c r="G651" s="18" t="s">
        <v>2688</v>
      </c>
      <c r="H651" s="18" t="s">
        <v>2783</v>
      </c>
      <c r="I651" s="18" t="s">
        <v>3868</v>
      </c>
      <c r="J651" s="18" t="s">
        <v>512</v>
      </c>
      <c r="K651" s="18" t="s">
        <v>969</v>
      </c>
      <c r="L651" s="18" t="s">
        <v>8</v>
      </c>
      <c r="M651" s="18" t="b">
        <v>0</v>
      </c>
      <c r="N651" s="18">
        <v>326</v>
      </c>
      <c r="O651" s="18" t="s">
        <v>743</v>
      </c>
      <c r="P651" s="19" t="s">
        <v>739</v>
      </c>
    </row>
    <row r="652" spans="1:16" x14ac:dyDescent="0.25">
      <c r="A652" s="18" t="s">
        <v>2784</v>
      </c>
      <c r="B652" s="18" t="s">
        <v>2785</v>
      </c>
      <c r="C652" s="18" t="s">
        <v>2785</v>
      </c>
      <c r="D652" s="18" t="s">
        <v>2687</v>
      </c>
      <c r="E652" s="18" t="s">
        <v>738</v>
      </c>
      <c r="F652" s="19" t="s">
        <v>739</v>
      </c>
      <c r="G652" s="18" t="s">
        <v>2688</v>
      </c>
      <c r="H652" s="18" t="s">
        <v>2786</v>
      </c>
      <c r="I652" s="18" t="s">
        <v>3867</v>
      </c>
      <c r="J652" s="18" t="s">
        <v>514</v>
      </c>
      <c r="K652" s="18" t="s">
        <v>973</v>
      </c>
      <c r="L652" s="18" t="s">
        <v>974</v>
      </c>
      <c r="M652" s="18" t="b">
        <v>1</v>
      </c>
      <c r="N652" s="18">
        <v>327</v>
      </c>
      <c r="O652" s="18" t="s">
        <v>738</v>
      </c>
      <c r="P652" s="19" t="s">
        <v>739</v>
      </c>
    </row>
    <row r="653" spans="1:16" s="22" customFormat="1" x14ac:dyDescent="0.25">
      <c r="A653" s="22" t="s">
        <v>2787</v>
      </c>
      <c r="B653" s="22" t="s">
        <v>2788</v>
      </c>
      <c r="C653" s="22" t="s">
        <v>2789</v>
      </c>
      <c r="D653" s="18" t="s">
        <v>2687</v>
      </c>
      <c r="E653" s="18" t="s">
        <v>757</v>
      </c>
      <c r="F653" s="19" t="s">
        <v>739</v>
      </c>
      <c r="G653" s="18" t="s">
        <v>2688</v>
      </c>
      <c r="H653" s="18" t="s">
        <v>2790</v>
      </c>
      <c r="I653" s="18" t="s">
        <v>3869</v>
      </c>
      <c r="J653" s="18" t="s">
        <v>2791</v>
      </c>
      <c r="K653" s="18" t="s">
        <v>914</v>
      </c>
      <c r="L653" s="18" t="s">
        <v>717</v>
      </c>
      <c r="M653" s="18" t="b">
        <v>0</v>
      </c>
      <c r="N653" s="18">
        <v>328</v>
      </c>
      <c r="O653" s="18" t="s">
        <v>757</v>
      </c>
      <c r="P653" s="19" t="s">
        <v>739</v>
      </c>
    </row>
    <row r="654" spans="1:16" x14ac:dyDescent="0.25">
      <c r="A654" s="18" t="s">
        <v>2792</v>
      </c>
      <c r="B654" s="18" t="s">
        <v>2793</v>
      </c>
      <c r="C654" s="18" t="s">
        <v>2794</v>
      </c>
      <c r="D654" s="19" t="s">
        <v>2795</v>
      </c>
      <c r="E654" s="18" t="s">
        <v>710</v>
      </c>
      <c r="F654" s="19" t="s">
        <v>696</v>
      </c>
      <c r="G654" s="18" t="s">
        <v>2796</v>
      </c>
      <c r="H654" s="18" t="s">
        <v>515</v>
      </c>
      <c r="I654" s="18" t="s">
        <v>3870</v>
      </c>
      <c r="J654" s="18" t="s">
        <v>516</v>
      </c>
      <c r="K654" s="18" t="s">
        <v>2797</v>
      </c>
      <c r="L654" s="18" t="s">
        <v>2690</v>
      </c>
      <c r="M654" s="18" t="b">
        <v>0</v>
      </c>
      <c r="N654" s="18">
        <v>743</v>
      </c>
      <c r="O654" s="18" t="s">
        <v>710</v>
      </c>
      <c r="P654" s="19" t="s">
        <v>696</v>
      </c>
    </row>
    <row r="655" spans="1:16" x14ac:dyDescent="0.25">
      <c r="A655" s="18" t="s">
        <v>2798</v>
      </c>
      <c r="B655" s="18" t="s">
        <v>2795</v>
      </c>
      <c r="C655" s="18" t="s">
        <v>2795</v>
      </c>
      <c r="D655" s="19" t="s">
        <v>2795</v>
      </c>
      <c r="E655" s="18" t="s">
        <v>705</v>
      </c>
      <c r="F655" s="19" t="s">
        <v>696</v>
      </c>
      <c r="G655" s="18" t="s">
        <v>2796</v>
      </c>
      <c r="H655" s="18" t="s">
        <v>517</v>
      </c>
      <c r="I655" s="18" t="s">
        <v>3871</v>
      </c>
      <c r="J655" s="18" t="s">
        <v>518</v>
      </c>
      <c r="K655" s="18" t="s">
        <v>1422</v>
      </c>
      <c r="L655" s="18" t="s">
        <v>43</v>
      </c>
      <c r="M655" s="18" t="b">
        <v>0</v>
      </c>
      <c r="N655" s="18">
        <v>744</v>
      </c>
      <c r="O655" s="18" t="s">
        <v>705</v>
      </c>
      <c r="P655" s="19" t="s">
        <v>696</v>
      </c>
    </row>
    <row r="656" spans="1:16" x14ac:dyDescent="0.25">
      <c r="A656" s="18" t="s">
        <v>2799</v>
      </c>
      <c r="B656" s="18" t="s">
        <v>2800</v>
      </c>
      <c r="C656" s="18" t="s">
        <v>2801</v>
      </c>
      <c r="D656" s="19" t="s">
        <v>2795</v>
      </c>
      <c r="E656" s="18" t="s">
        <v>695</v>
      </c>
      <c r="F656" s="19" t="s">
        <v>696</v>
      </c>
      <c r="G656" s="18" t="s">
        <v>2796</v>
      </c>
      <c r="H656" s="18" t="s">
        <v>519</v>
      </c>
      <c r="I656" s="18" t="s">
        <v>3872</v>
      </c>
      <c r="J656" s="19" t="s">
        <v>520</v>
      </c>
      <c r="K656" s="18" t="s">
        <v>1697</v>
      </c>
      <c r="L656" s="18" t="s">
        <v>875</v>
      </c>
      <c r="M656" s="18" t="b">
        <v>1</v>
      </c>
      <c r="N656" s="18">
        <v>745</v>
      </c>
      <c r="O656" s="18" t="s">
        <v>695</v>
      </c>
      <c r="P656" s="19" t="s">
        <v>696</v>
      </c>
    </row>
    <row r="657" spans="1:16" x14ac:dyDescent="0.25">
      <c r="A657" s="18" t="s">
        <v>2802</v>
      </c>
      <c r="B657" s="18" t="s">
        <v>2803</v>
      </c>
      <c r="C657" s="18" t="s">
        <v>2804</v>
      </c>
      <c r="D657" s="19" t="s">
        <v>2795</v>
      </c>
      <c r="E657" s="18" t="s">
        <v>732</v>
      </c>
      <c r="F657" s="19" t="s">
        <v>714</v>
      </c>
      <c r="G657" s="18" t="s">
        <v>2796</v>
      </c>
      <c r="H657" s="18" t="s">
        <v>521</v>
      </c>
      <c r="I657" s="18" t="s">
        <v>3873</v>
      </c>
      <c r="J657" s="19" t="s">
        <v>522</v>
      </c>
      <c r="K657" s="18" t="s">
        <v>824</v>
      </c>
      <c r="L657" s="18" t="s">
        <v>825</v>
      </c>
      <c r="M657" s="18" t="b">
        <v>0</v>
      </c>
      <c r="N657" s="18">
        <v>329</v>
      </c>
      <c r="O657" s="18" t="s">
        <v>732</v>
      </c>
      <c r="P657" s="19" t="s">
        <v>714</v>
      </c>
    </row>
    <row r="658" spans="1:16" x14ac:dyDescent="0.25">
      <c r="A658" s="18" t="s">
        <v>2802</v>
      </c>
      <c r="B658" s="18" t="s">
        <v>2805</v>
      </c>
      <c r="C658" s="18" t="s">
        <v>2804</v>
      </c>
      <c r="D658" s="19" t="s">
        <v>2795</v>
      </c>
      <c r="E658" s="18" t="s">
        <v>732</v>
      </c>
      <c r="F658" s="19" t="s">
        <v>714</v>
      </c>
      <c r="G658" s="18" t="s">
        <v>2796</v>
      </c>
      <c r="H658" s="18" t="s">
        <v>521</v>
      </c>
      <c r="I658" s="18" t="s">
        <v>3873</v>
      </c>
      <c r="J658" s="19" t="s">
        <v>522</v>
      </c>
      <c r="K658" s="18" t="s">
        <v>824</v>
      </c>
      <c r="L658" s="18" t="s">
        <v>825</v>
      </c>
      <c r="M658" s="18" t="b">
        <v>0</v>
      </c>
      <c r="N658" s="18">
        <v>330</v>
      </c>
      <c r="O658" s="18" t="s">
        <v>732</v>
      </c>
      <c r="P658" s="19" t="s">
        <v>714</v>
      </c>
    </row>
    <row r="659" spans="1:16" x14ac:dyDescent="0.25">
      <c r="A659" s="18" t="s">
        <v>2806</v>
      </c>
      <c r="B659" s="18" t="s">
        <v>2807</v>
      </c>
      <c r="C659" s="18" t="s">
        <v>2808</v>
      </c>
      <c r="D659" s="19" t="s">
        <v>2795</v>
      </c>
      <c r="E659" s="18" t="s">
        <v>732</v>
      </c>
      <c r="F659" s="19" t="s">
        <v>714</v>
      </c>
      <c r="G659" s="18" t="s">
        <v>2796</v>
      </c>
      <c r="H659" s="18" t="s">
        <v>521</v>
      </c>
      <c r="I659" s="18" t="s">
        <v>3873</v>
      </c>
      <c r="J659" s="19" t="s">
        <v>522</v>
      </c>
      <c r="K659" s="18" t="s">
        <v>824</v>
      </c>
      <c r="L659" s="18" t="s">
        <v>825</v>
      </c>
      <c r="M659" s="18" t="b">
        <v>0</v>
      </c>
      <c r="N659" s="18">
        <v>331</v>
      </c>
      <c r="O659" s="18" t="s">
        <v>732</v>
      </c>
      <c r="P659" s="19" t="s">
        <v>714</v>
      </c>
    </row>
    <row r="660" spans="1:16" x14ac:dyDescent="0.25">
      <c r="A660" s="18" t="s">
        <v>2809</v>
      </c>
      <c r="B660" s="18" t="s">
        <v>2795</v>
      </c>
      <c r="C660" s="18" t="s">
        <v>2795</v>
      </c>
      <c r="D660" s="19" t="s">
        <v>2795</v>
      </c>
      <c r="E660" s="18" t="s">
        <v>750</v>
      </c>
      <c r="F660" s="19" t="s">
        <v>739</v>
      </c>
      <c r="G660" s="18" t="s">
        <v>2796</v>
      </c>
      <c r="H660" s="18" t="s">
        <v>523</v>
      </c>
      <c r="I660" s="18" t="s">
        <v>3874</v>
      </c>
      <c r="J660" s="18" t="s">
        <v>2810</v>
      </c>
      <c r="K660" s="18" t="s">
        <v>2811</v>
      </c>
      <c r="L660" s="18" t="s">
        <v>666</v>
      </c>
      <c r="M660" s="18" t="b">
        <v>0</v>
      </c>
      <c r="N660" s="18">
        <v>332</v>
      </c>
      <c r="O660" s="18" t="s">
        <v>750</v>
      </c>
      <c r="P660" s="19" t="s">
        <v>739</v>
      </c>
    </row>
    <row r="661" spans="1:16" x14ac:dyDescent="0.25">
      <c r="A661" s="18" t="s">
        <v>2812</v>
      </c>
      <c r="B661" s="18" t="s">
        <v>2813</v>
      </c>
      <c r="C661" s="18" t="s">
        <v>2814</v>
      </c>
      <c r="D661" s="19" t="s">
        <v>2795</v>
      </c>
      <c r="E661" s="18" t="s">
        <v>750</v>
      </c>
      <c r="F661" s="19" t="s">
        <v>739</v>
      </c>
      <c r="G661" s="18" t="s">
        <v>2796</v>
      </c>
      <c r="H661" s="18" t="s">
        <v>523</v>
      </c>
      <c r="I661" s="18" t="s">
        <v>3874</v>
      </c>
      <c r="J661" s="18" t="s">
        <v>2810</v>
      </c>
      <c r="K661" s="18" t="s">
        <v>2811</v>
      </c>
      <c r="L661" s="18" t="s">
        <v>666</v>
      </c>
      <c r="M661" s="18" t="b">
        <v>0</v>
      </c>
      <c r="N661" s="18">
        <v>333</v>
      </c>
      <c r="O661" s="18" t="s">
        <v>750</v>
      </c>
      <c r="P661" s="19" t="s">
        <v>739</v>
      </c>
    </row>
    <row r="662" spans="1:16" x14ac:dyDescent="0.25">
      <c r="A662" s="18" t="s">
        <v>2815</v>
      </c>
      <c r="B662" s="19" t="s">
        <v>2816</v>
      </c>
      <c r="C662" s="18" t="s">
        <v>2817</v>
      </c>
      <c r="D662" s="19" t="s">
        <v>2795</v>
      </c>
      <c r="E662" s="18" t="s">
        <v>750</v>
      </c>
      <c r="F662" s="19" t="s">
        <v>739</v>
      </c>
      <c r="G662" s="18" t="s">
        <v>2796</v>
      </c>
      <c r="H662" s="18" t="s">
        <v>523</v>
      </c>
      <c r="I662" s="18" t="s">
        <v>3874</v>
      </c>
      <c r="J662" s="18" t="s">
        <v>2810</v>
      </c>
      <c r="K662" s="18" t="s">
        <v>2811</v>
      </c>
      <c r="L662" s="18" t="s">
        <v>666</v>
      </c>
      <c r="M662" s="18" t="b">
        <v>0</v>
      </c>
      <c r="N662" s="18">
        <v>334</v>
      </c>
      <c r="O662" s="18" t="s">
        <v>750</v>
      </c>
      <c r="P662" s="19" t="s">
        <v>739</v>
      </c>
    </row>
    <row r="663" spans="1:16" x14ac:dyDescent="0.25">
      <c r="A663" s="18" t="s">
        <v>2818</v>
      </c>
      <c r="B663" s="18" t="s">
        <v>2819</v>
      </c>
      <c r="C663" s="18" t="s">
        <v>2820</v>
      </c>
      <c r="D663" s="19" t="s">
        <v>2795</v>
      </c>
      <c r="E663" s="18" t="s">
        <v>750</v>
      </c>
      <c r="F663" s="19" t="s">
        <v>739</v>
      </c>
      <c r="G663" s="18" t="s">
        <v>2796</v>
      </c>
      <c r="H663" s="18" t="s">
        <v>523</v>
      </c>
      <c r="I663" s="18" t="s">
        <v>3874</v>
      </c>
      <c r="J663" s="18" t="s">
        <v>2810</v>
      </c>
      <c r="K663" s="18" t="s">
        <v>2811</v>
      </c>
      <c r="L663" s="18" t="s">
        <v>666</v>
      </c>
      <c r="M663" s="18" t="b">
        <v>0</v>
      </c>
      <c r="N663" s="18">
        <v>335</v>
      </c>
      <c r="O663" s="18" t="s">
        <v>750</v>
      </c>
      <c r="P663" s="19" t="s">
        <v>739</v>
      </c>
    </row>
    <row r="664" spans="1:16" x14ac:dyDescent="0.25">
      <c r="A664" s="18" t="s">
        <v>2821</v>
      </c>
      <c r="B664" s="18" t="s">
        <v>2822</v>
      </c>
      <c r="C664" s="18" t="s">
        <v>2823</v>
      </c>
      <c r="D664" s="19" t="s">
        <v>2795</v>
      </c>
      <c r="E664" s="18" t="s">
        <v>750</v>
      </c>
      <c r="F664" s="19" t="s">
        <v>739</v>
      </c>
      <c r="G664" s="18" t="s">
        <v>2796</v>
      </c>
      <c r="H664" s="18" t="s">
        <v>523</v>
      </c>
      <c r="I664" s="18" t="s">
        <v>3874</v>
      </c>
      <c r="J664" s="18" t="s">
        <v>2810</v>
      </c>
      <c r="K664" s="18" t="s">
        <v>2811</v>
      </c>
      <c r="L664" s="18" t="s">
        <v>666</v>
      </c>
      <c r="M664" s="18" t="b">
        <v>0</v>
      </c>
      <c r="N664" s="18">
        <v>336</v>
      </c>
      <c r="O664" s="18" t="s">
        <v>750</v>
      </c>
      <c r="P664" s="19" t="s">
        <v>739</v>
      </c>
    </row>
    <row r="665" spans="1:16" x14ac:dyDescent="0.25">
      <c r="A665" s="18" t="s">
        <v>2824</v>
      </c>
      <c r="B665" s="19" t="s">
        <v>2825</v>
      </c>
      <c r="C665" s="18" t="s">
        <v>2826</v>
      </c>
      <c r="D665" s="19" t="s">
        <v>2795</v>
      </c>
      <c r="E665" s="18" t="s">
        <v>750</v>
      </c>
      <c r="F665" s="19" t="s">
        <v>739</v>
      </c>
      <c r="G665" s="18" t="s">
        <v>2796</v>
      </c>
      <c r="H665" s="18" t="s">
        <v>523</v>
      </c>
      <c r="I665" s="18" t="s">
        <v>3874</v>
      </c>
      <c r="J665" s="18" t="s">
        <v>2810</v>
      </c>
      <c r="K665" s="18" t="s">
        <v>2811</v>
      </c>
      <c r="L665" s="18" t="s">
        <v>666</v>
      </c>
      <c r="M665" s="18" t="b">
        <v>0</v>
      </c>
      <c r="N665" s="18">
        <v>337</v>
      </c>
      <c r="O665" s="18" t="s">
        <v>750</v>
      </c>
      <c r="P665" s="19" t="s">
        <v>739</v>
      </c>
    </row>
    <row r="666" spans="1:16" x14ac:dyDescent="0.25">
      <c r="A666" s="18" t="s">
        <v>2827</v>
      </c>
      <c r="B666" s="19" t="s">
        <v>2828</v>
      </c>
      <c r="C666" s="18" t="s">
        <v>2829</v>
      </c>
      <c r="D666" s="19" t="s">
        <v>2795</v>
      </c>
      <c r="E666" s="18" t="s">
        <v>750</v>
      </c>
      <c r="F666" s="19" t="s">
        <v>739</v>
      </c>
      <c r="G666" s="18" t="s">
        <v>2796</v>
      </c>
      <c r="H666" s="18" t="s">
        <v>523</v>
      </c>
      <c r="I666" s="18" t="s">
        <v>3874</v>
      </c>
      <c r="J666" s="18" t="s">
        <v>2810</v>
      </c>
      <c r="K666" s="18" t="s">
        <v>2811</v>
      </c>
      <c r="L666" s="18" t="s">
        <v>666</v>
      </c>
      <c r="M666" s="18" t="b">
        <v>0</v>
      </c>
      <c r="N666" s="18">
        <v>338</v>
      </c>
      <c r="O666" s="18" t="s">
        <v>750</v>
      </c>
      <c r="P666" s="19" t="s">
        <v>739</v>
      </c>
    </row>
    <row r="667" spans="1:16" x14ac:dyDescent="0.25">
      <c r="A667" s="18" t="s">
        <v>2830</v>
      </c>
      <c r="B667" s="19" t="s">
        <v>2831</v>
      </c>
      <c r="C667" s="18" t="s">
        <v>2832</v>
      </c>
      <c r="D667" s="19" t="s">
        <v>2795</v>
      </c>
      <c r="E667" s="18" t="s">
        <v>750</v>
      </c>
      <c r="F667" s="19" t="s">
        <v>739</v>
      </c>
      <c r="G667" s="18" t="s">
        <v>2796</v>
      </c>
      <c r="H667" s="18" t="s">
        <v>523</v>
      </c>
      <c r="I667" s="18" t="s">
        <v>3874</v>
      </c>
      <c r="J667" s="18" t="s">
        <v>2810</v>
      </c>
      <c r="K667" s="18" t="s">
        <v>2811</v>
      </c>
      <c r="L667" s="18" t="s">
        <v>666</v>
      </c>
      <c r="M667" s="18" t="b">
        <v>0</v>
      </c>
      <c r="N667" s="18">
        <v>339</v>
      </c>
      <c r="O667" s="18" t="s">
        <v>750</v>
      </c>
      <c r="P667" s="19" t="s">
        <v>739</v>
      </c>
    </row>
    <row r="668" spans="1:16" x14ac:dyDescent="0.25">
      <c r="A668" s="18" t="s">
        <v>2833</v>
      </c>
      <c r="B668" s="18" t="s">
        <v>2834</v>
      </c>
      <c r="C668" s="18" t="s">
        <v>2835</v>
      </c>
      <c r="D668" s="19" t="s">
        <v>2795</v>
      </c>
      <c r="E668" s="18" t="s">
        <v>750</v>
      </c>
      <c r="F668" s="19" t="s">
        <v>739</v>
      </c>
      <c r="G668" s="18" t="s">
        <v>2796</v>
      </c>
      <c r="H668" s="18" t="s">
        <v>523</v>
      </c>
      <c r="I668" s="18" t="s">
        <v>3874</v>
      </c>
      <c r="J668" s="18" t="s">
        <v>2810</v>
      </c>
      <c r="K668" s="18" t="s">
        <v>2811</v>
      </c>
      <c r="L668" s="18" t="s">
        <v>666</v>
      </c>
      <c r="M668" s="18" t="b">
        <v>0</v>
      </c>
      <c r="N668" s="18">
        <v>340</v>
      </c>
      <c r="O668" s="18" t="s">
        <v>750</v>
      </c>
      <c r="P668" s="19" t="s">
        <v>739</v>
      </c>
    </row>
    <row r="669" spans="1:16" x14ac:dyDescent="0.25">
      <c r="A669" s="18" t="s">
        <v>2836</v>
      </c>
      <c r="B669" s="19" t="s">
        <v>2837</v>
      </c>
      <c r="C669" s="18" t="s">
        <v>2838</v>
      </c>
      <c r="D669" s="19" t="s">
        <v>2795</v>
      </c>
      <c r="E669" s="18" t="s">
        <v>750</v>
      </c>
      <c r="F669" s="19" t="s">
        <v>739</v>
      </c>
      <c r="G669" s="18" t="s">
        <v>2796</v>
      </c>
      <c r="H669" s="18" t="s">
        <v>523</v>
      </c>
      <c r="I669" s="18" t="s">
        <v>3874</v>
      </c>
      <c r="J669" s="18" t="s">
        <v>2810</v>
      </c>
      <c r="K669" s="18" t="s">
        <v>2811</v>
      </c>
      <c r="L669" s="18" t="s">
        <v>666</v>
      </c>
      <c r="M669" s="18" t="b">
        <v>0</v>
      </c>
      <c r="N669" s="18">
        <v>341</v>
      </c>
      <c r="O669" s="18" t="s">
        <v>750</v>
      </c>
      <c r="P669" s="19" t="s">
        <v>739</v>
      </c>
    </row>
    <row r="670" spans="1:16" s="22" customFormat="1" x14ac:dyDescent="0.25">
      <c r="A670" s="22" t="s">
        <v>2839</v>
      </c>
      <c r="B670" s="22" t="s">
        <v>2840</v>
      </c>
      <c r="C670" s="22" t="s">
        <v>2817</v>
      </c>
      <c r="D670" s="19" t="s">
        <v>2795</v>
      </c>
      <c r="E670" s="18" t="s">
        <v>750</v>
      </c>
      <c r="F670" s="19" t="s">
        <v>739</v>
      </c>
      <c r="G670" s="18" t="s">
        <v>2796</v>
      </c>
      <c r="H670" s="18" t="s">
        <v>523</v>
      </c>
      <c r="I670" s="18" t="s">
        <v>3874</v>
      </c>
      <c r="J670" s="18" t="s">
        <v>2810</v>
      </c>
      <c r="K670" s="18" t="s">
        <v>2811</v>
      </c>
      <c r="L670" s="18" t="s">
        <v>666</v>
      </c>
      <c r="M670" s="18" t="b">
        <v>0</v>
      </c>
      <c r="N670" s="18">
        <v>342</v>
      </c>
      <c r="O670" s="18" t="s">
        <v>750</v>
      </c>
      <c r="P670" s="19" t="s">
        <v>739</v>
      </c>
    </row>
    <row r="671" spans="1:16" x14ac:dyDescent="0.25">
      <c r="A671" s="18" t="s">
        <v>2841</v>
      </c>
      <c r="B671" s="18" t="s">
        <v>2842</v>
      </c>
      <c r="C671" s="18" t="s">
        <v>2842</v>
      </c>
      <c r="D671" s="19" t="s">
        <v>2795</v>
      </c>
      <c r="E671" s="18" t="s">
        <v>738</v>
      </c>
      <c r="F671" s="19" t="s">
        <v>739</v>
      </c>
      <c r="G671" s="18" t="s">
        <v>2796</v>
      </c>
      <c r="H671" s="18" t="s">
        <v>602</v>
      </c>
      <c r="I671" s="18" t="s">
        <v>3875</v>
      </c>
      <c r="J671" s="19" t="s">
        <v>2843</v>
      </c>
      <c r="K671" s="18" t="s">
        <v>963</v>
      </c>
      <c r="L671" s="18" t="s">
        <v>964</v>
      </c>
      <c r="M671" s="18" t="b">
        <v>1</v>
      </c>
      <c r="N671" s="18">
        <v>343</v>
      </c>
      <c r="O671" s="18" t="s">
        <v>738</v>
      </c>
      <c r="P671" s="19" t="s">
        <v>739</v>
      </c>
    </row>
    <row r="672" spans="1:16" x14ac:dyDescent="0.25">
      <c r="A672" s="18" t="s">
        <v>2844</v>
      </c>
      <c r="B672" s="18" t="s">
        <v>2845</v>
      </c>
      <c r="C672" s="18" t="s">
        <v>2845</v>
      </c>
      <c r="D672" s="19" t="s">
        <v>2795</v>
      </c>
      <c r="E672" s="18" t="s">
        <v>743</v>
      </c>
      <c r="F672" s="19" t="s">
        <v>739</v>
      </c>
      <c r="G672" s="18" t="s">
        <v>2796</v>
      </c>
      <c r="H672" s="18" t="s">
        <v>524</v>
      </c>
      <c r="I672" s="18" t="s">
        <v>3876</v>
      </c>
      <c r="J672" s="18" t="s">
        <v>525</v>
      </c>
      <c r="K672" s="18" t="s">
        <v>969</v>
      </c>
      <c r="L672" s="18" t="s">
        <v>8</v>
      </c>
      <c r="M672" s="18" t="b">
        <v>0</v>
      </c>
      <c r="N672" s="18">
        <v>344</v>
      </c>
      <c r="O672" s="18" t="s">
        <v>743</v>
      </c>
      <c r="P672" s="19" t="s">
        <v>739</v>
      </c>
    </row>
    <row r="673" spans="1:16" x14ac:dyDescent="0.25">
      <c r="A673" s="18" t="s">
        <v>2846</v>
      </c>
      <c r="B673" s="18" t="s">
        <v>2847</v>
      </c>
      <c r="C673" s="18" t="s">
        <v>2847</v>
      </c>
      <c r="D673" s="19" t="s">
        <v>2795</v>
      </c>
      <c r="E673" s="18" t="s">
        <v>738</v>
      </c>
      <c r="F673" s="19" t="s">
        <v>739</v>
      </c>
      <c r="G673" s="18" t="s">
        <v>2796</v>
      </c>
      <c r="H673" s="18" t="s">
        <v>2848</v>
      </c>
      <c r="I673" s="18" t="s">
        <v>3875</v>
      </c>
      <c r="J673" s="18" t="s">
        <v>2849</v>
      </c>
      <c r="K673" s="18" t="s">
        <v>973</v>
      </c>
      <c r="L673" s="18" t="s">
        <v>974</v>
      </c>
      <c r="M673" s="18" t="b">
        <v>1</v>
      </c>
      <c r="N673" s="18">
        <v>345</v>
      </c>
      <c r="O673" s="18" t="s">
        <v>738</v>
      </c>
      <c r="P673" s="19" t="s">
        <v>739</v>
      </c>
    </row>
    <row r="674" spans="1:16" x14ac:dyDescent="0.25">
      <c r="A674" s="18" t="s">
        <v>2850</v>
      </c>
      <c r="B674" s="18" t="s">
        <v>2851</v>
      </c>
      <c r="C674" s="18" t="s">
        <v>2851</v>
      </c>
      <c r="D674" s="18" t="s">
        <v>2852</v>
      </c>
      <c r="E674" s="18" t="s">
        <v>710</v>
      </c>
      <c r="F674" s="19" t="s">
        <v>696</v>
      </c>
      <c r="G674" s="18" t="s">
        <v>2853</v>
      </c>
      <c r="H674" s="18" t="s">
        <v>526</v>
      </c>
      <c r="I674" s="18" t="s">
        <v>3877</v>
      </c>
      <c r="J674" s="19" t="s">
        <v>527</v>
      </c>
      <c r="K674" s="18" t="s">
        <v>2854</v>
      </c>
      <c r="L674" s="18" t="s">
        <v>2690</v>
      </c>
      <c r="M674" s="18" t="b">
        <v>0</v>
      </c>
      <c r="N674" s="18">
        <v>746</v>
      </c>
      <c r="O674" s="18" t="s">
        <v>710</v>
      </c>
      <c r="P674" s="19" t="s">
        <v>696</v>
      </c>
    </row>
    <row r="675" spans="1:16" x14ac:dyDescent="0.25">
      <c r="A675" s="18" t="s">
        <v>2855</v>
      </c>
      <c r="B675" s="18" t="s">
        <v>528</v>
      </c>
      <c r="C675" s="18" t="s">
        <v>528</v>
      </c>
      <c r="D675" s="18" t="s">
        <v>2852</v>
      </c>
      <c r="E675" s="18" t="s">
        <v>705</v>
      </c>
      <c r="F675" s="19" t="s">
        <v>696</v>
      </c>
      <c r="G675" s="18" t="s">
        <v>2853</v>
      </c>
      <c r="H675" s="18" t="s">
        <v>529</v>
      </c>
      <c r="I675" s="18" t="s">
        <v>3878</v>
      </c>
      <c r="J675" s="18" t="s">
        <v>530</v>
      </c>
      <c r="K675" s="18" t="s">
        <v>1422</v>
      </c>
      <c r="L675" s="18" t="s">
        <v>43</v>
      </c>
      <c r="M675" s="18" t="b">
        <v>0</v>
      </c>
      <c r="N675" s="18">
        <v>747</v>
      </c>
      <c r="O675" s="18" t="s">
        <v>705</v>
      </c>
      <c r="P675" s="19" t="s">
        <v>696</v>
      </c>
    </row>
    <row r="676" spans="1:16" x14ac:dyDescent="0.25">
      <c r="A676" s="18" t="s">
        <v>2856</v>
      </c>
      <c r="B676" s="18" t="s">
        <v>2857</v>
      </c>
      <c r="C676" s="18" t="s">
        <v>2858</v>
      </c>
      <c r="D676" s="18" t="s">
        <v>2852</v>
      </c>
      <c r="E676" s="18" t="s">
        <v>695</v>
      </c>
      <c r="F676" s="19" t="s">
        <v>696</v>
      </c>
      <c r="G676" s="18" t="s">
        <v>2853</v>
      </c>
      <c r="H676" s="18" t="s">
        <v>531</v>
      </c>
      <c r="I676" s="18" t="s">
        <v>3879</v>
      </c>
      <c r="J676" s="18" t="s">
        <v>532</v>
      </c>
      <c r="K676" s="18" t="s">
        <v>1697</v>
      </c>
      <c r="L676" s="18" t="s">
        <v>875</v>
      </c>
      <c r="M676" s="18" t="b">
        <v>1</v>
      </c>
      <c r="N676" s="18">
        <v>748</v>
      </c>
      <c r="O676" s="18" t="s">
        <v>695</v>
      </c>
      <c r="P676" s="19" t="s">
        <v>696</v>
      </c>
    </row>
    <row r="677" spans="1:16" x14ac:dyDescent="0.25">
      <c r="A677" s="18" t="s">
        <v>2859</v>
      </c>
      <c r="B677" s="18" t="s">
        <v>2860</v>
      </c>
      <c r="C677" s="18" t="s">
        <v>2860</v>
      </c>
      <c r="D677" s="18" t="s">
        <v>2852</v>
      </c>
      <c r="E677" s="18" t="s">
        <v>727</v>
      </c>
      <c r="F677" s="19" t="s">
        <v>714</v>
      </c>
      <c r="G677" s="18" t="s">
        <v>2853</v>
      </c>
      <c r="H677" s="18" t="s">
        <v>533</v>
      </c>
      <c r="I677" s="18" t="s">
        <v>3880</v>
      </c>
      <c r="J677" s="18" t="s">
        <v>2861</v>
      </c>
      <c r="K677" s="18" t="s">
        <v>2862</v>
      </c>
      <c r="L677" s="18" t="s">
        <v>666</v>
      </c>
      <c r="M677" s="18" t="b">
        <v>0</v>
      </c>
      <c r="N677" s="18">
        <v>346</v>
      </c>
      <c r="O677" s="18" t="s">
        <v>727</v>
      </c>
      <c r="P677" s="19" t="s">
        <v>714</v>
      </c>
    </row>
    <row r="678" spans="1:16" x14ac:dyDescent="0.25">
      <c r="A678" s="18" t="s">
        <v>2863</v>
      </c>
      <c r="B678" s="18" t="s">
        <v>2864</v>
      </c>
      <c r="C678" s="18" t="s">
        <v>2864</v>
      </c>
      <c r="D678" s="18" t="s">
        <v>2852</v>
      </c>
      <c r="E678" s="18" t="s">
        <v>727</v>
      </c>
      <c r="F678" s="19" t="s">
        <v>714</v>
      </c>
      <c r="G678" s="18" t="s">
        <v>2853</v>
      </c>
      <c r="H678" s="18" t="s">
        <v>533</v>
      </c>
      <c r="I678" s="18" t="s">
        <v>3880</v>
      </c>
      <c r="J678" s="18" t="s">
        <v>2861</v>
      </c>
      <c r="K678" s="18" t="s">
        <v>2862</v>
      </c>
      <c r="L678" s="18" t="s">
        <v>666</v>
      </c>
      <c r="M678" s="18" t="b">
        <v>0</v>
      </c>
      <c r="N678" s="18">
        <v>347</v>
      </c>
      <c r="O678" s="18" t="s">
        <v>727</v>
      </c>
      <c r="P678" s="19" t="s">
        <v>714</v>
      </c>
    </row>
    <row r="679" spans="1:16" x14ac:dyDescent="0.25">
      <c r="A679" s="18" t="s">
        <v>2865</v>
      </c>
      <c r="B679" s="18" t="s">
        <v>2866</v>
      </c>
      <c r="C679" s="18" t="s">
        <v>2867</v>
      </c>
      <c r="D679" s="18" t="s">
        <v>2852</v>
      </c>
      <c r="E679" s="18" t="s">
        <v>727</v>
      </c>
      <c r="F679" s="19" t="s">
        <v>714</v>
      </c>
      <c r="G679" s="18" t="s">
        <v>2853</v>
      </c>
      <c r="H679" s="18" t="s">
        <v>533</v>
      </c>
      <c r="I679" s="18" t="s">
        <v>3880</v>
      </c>
      <c r="J679" s="18" t="s">
        <v>2861</v>
      </c>
      <c r="K679" s="18" t="s">
        <v>2862</v>
      </c>
      <c r="L679" s="18" t="s">
        <v>666</v>
      </c>
      <c r="M679" s="18" t="b">
        <v>0</v>
      </c>
      <c r="N679" s="18">
        <v>348</v>
      </c>
      <c r="O679" s="18" t="s">
        <v>727</v>
      </c>
      <c r="P679" s="19" t="s">
        <v>714</v>
      </c>
    </row>
    <row r="680" spans="1:16" x14ac:dyDescent="0.25">
      <c r="A680" s="18" t="s">
        <v>2868</v>
      </c>
      <c r="B680" s="18" t="s">
        <v>2869</v>
      </c>
      <c r="C680" s="18" t="s">
        <v>2869</v>
      </c>
      <c r="D680" s="18" t="s">
        <v>2852</v>
      </c>
      <c r="E680" s="18" t="s">
        <v>727</v>
      </c>
      <c r="F680" s="19" t="s">
        <v>714</v>
      </c>
      <c r="G680" s="18" t="s">
        <v>2853</v>
      </c>
      <c r="H680" s="18" t="s">
        <v>533</v>
      </c>
      <c r="I680" s="18" t="s">
        <v>3880</v>
      </c>
      <c r="J680" s="18" t="s">
        <v>2861</v>
      </c>
      <c r="K680" s="18" t="s">
        <v>2862</v>
      </c>
      <c r="L680" s="18" t="s">
        <v>666</v>
      </c>
      <c r="M680" s="18" t="b">
        <v>0</v>
      </c>
      <c r="N680" s="18">
        <v>349</v>
      </c>
      <c r="O680" s="18" t="s">
        <v>727</v>
      </c>
      <c r="P680" s="19" t="s">
        <v>714</v>
      </c>
    </row>
    <row r="681" spans="1:16" x14ac:dyDescent="0.25">
      <c r="A681" s="18" t="s">
        <v>2870</v>
      </c>
      <c r="B681" s="18" t="s">
        <v>2871</v>
      </c>
      <c r="C681" s="18" t="s">
        <v>2872</v>
      </c>
      <c r="D681" s="18" t="s">
        <v>2852</v>
      </c>
      <c r="E681" s="18" t="s">
        <v>722</v>
      </c>
      <c r="F681" s="19" t="s">
        <v>714</v>
      </c>
      <c r="G681" s="18" t="s">
        <v>2853</v>
      </c>
      <c r="H681" s="18" t="s">
        <v>534</v>
      </c>
      <c r="I681" s="18" t="s">
        <v>3881</v>
      </c>
      <c r="J681" s="18" t="s">
        <v>535</v>
      </c>
      <c r="K681" s="18" t="s">
        <v>998</v>
      </c>
      <c r="L681" s="18" t="s">
        <v>8</v>
      </c>
      <c r="M681" s="18" t="b">
        <v>0</v>
      </c>
      <c r="N681" s="18">
        <v>350</v>
      </c>
      <c r="O681" s="18" t="s">
        <v>722</v>
      </c>
      <c r="P681" s="19" t="s">
        <v>714</v>
      </c>
    </row>
    <row r="682" spans="1:16" x14ac:dyDescent="0.25">
      <c r="A682" s="18" t="s">
        <v>2873</v>
      </c>
      <c r="B682" s="18" t="s">
        <v>2874</v>
      </c>
      <c r="C682" s="18" t="s">
        <v>2874</v>
      </c>
      <c r="D682" s="18" t="s">
        <v>2852</v>
      </c>
      <c r="E682" s="18" t="s">
        <v>720</v>
      </c>
      <c r="F682" s="19" t="s">
        <v>714</v>
      </c>
      <c r="G682" s="18" t="s">
        <v>2853</v>
      </c>
      <c r="H682" s="18" t="s">
        <v>536</v>
      </c>
      <c r="I682" s="18" t="s">
        <v>3882</v>
      </c>
      <c r="J682" s="18" t="s">
        <v>537</v>
      </c>
      <c r="K682" s="18" t="s">
        <v>874</v>
      </c>
      <c r="L682" s="19" t="s">
        <v>875</v>
      </c>
      <c r="M682" s="18" t="b">
        <v>1</v>
      </c>
      <c r="N682" s="18">
        <v>351</v>
      </c>
      <c r="O682" s="18" t="s">
        <v>720</v>
      </c>
      <c r="P682" s="19" t="s">
        <v>714</v>
      </c>
    </row>
    <row r="683" spans="1:16" x14ac:dyDescent="0.25">
      <c r="A683" s="18" t="s">
        <v>2875</v>
      </c>
      <c r="B683" s="18" t="s">
        <v>2876</v>
      </c>
      <c r="C683" s="18" t="s">
        <v>2876</v>
      </c>
      <c r="D683" s="18" t="s">
        <v>2852</v>
      </c>
      <c r="E683" s="18" t="s">
        <v>745</v>
      </c>
      <c r="F683" s="19" t="s">
        <v>739</v>
      </c>
      <c r="G683" s="18" t="s">
        <v>2853</v>
      </c>
      <c r="H683" s="18" t="s">
        <v>2877</v>
      </c>
      <c r="I683" s="18" t="s">
        <v>3883</v>
      </c>
      <c r="J683" s="18" t="s">
        <v>2878</v>
      </c>
      <c r="K683" s="18" t="s">
        <v>2879</v>
      </c>
      <c r="L683" s="19" t="s">
        <v>2880</v>
      </c>
      <c r="M683" s="18" t="b">
        <v>0</v>
      </c>
      <c r="N683" s="18">
        <v>352</v>
      </c>
      <c r="O683" s="18" t="s">
        <v>745</v>
      </c>
      <c r="P683" s="19" t="s">
        <v>739</v>
      </c>
    </row>
    <row r="684" spans="1:16" x14ac:dyDescent="0.25">
      <c r="A684" s="18" t="s">
        <v>2881</v>
      </c>
      <c r="B684" s="18" t="s">
        <v>2882</v>
      </c>
      <c r="C684" s="18" t="s">
        <v>2883</v>
      </c>
      <c r="D684" s="18" t="s">
        <v>2852</v>
      </c>
      <c r="E684" s="18" t="s">
        <v>745</v>
      </c>
      <c r="F684" s="19" t="s">
        <v>739</v>
      </c>
      <c r="G684" s="18" t="s">
        <v>2853</v>
      </c>
      <c r="H684" s="18" t="s">
        <v>2877</v>
      </c>
      <c r="I684" s="18" t="s">
        <v>3883</v>
      </c>
      <c r="J684" s="18" t="s">
        <v>2878</v>
      </c>
      <c r="K684" s="18" t="s">
        <v>2879</v>
      </c>
      <c r="L684" s="19" t="s">
        <v>2880</v>
      </c>
      <c r="M684" s="18" t="b">
        <v>0</v>
      </c>
      <c r="N684" s="18">
        <v>354</v>
      </c>
      <c r="O684" s="18" t="s">
        <v>745</v>
      </c>
      <c r="P684" s="19" t="s">
        <v>739</v>
      </c>
    </row>
    <row r="685" spans="1:16" s="22" customFormat="1" x14ac:dyDescent="0.25">
      <c r="A685" s="22" t="s">
        <v>2884</v>
      </c>
      <c r="B685" s="22" t="s">
        <v>2885</v>
      </c>
      <c r="C685" s="22" t="s">
        <v>2885</v>
      </c>
      <c r="D685" s="18" t="s">
        <v>2852</v>
      </c>
      <c r="E685" s="18" t="s">
        <v>745</v>
      </c>
      <c r="F685" s="19" t="s">
        <v>739</v>
      </c>
      <c r="G685" s="18" t="s">
        <v>2853</v>
      </c>
      <c r="H685" s="18" t="s">
        <v>2877</v>
      </c>
      <c r="I685" s="18" t="s">
        <v>3883</v>
      </c>
      <c r="J685" s="18" t="s">
        <v>2878</v>
      </c>
      <c r="K685" s="18" t="s">
        <v>2879</v>
      </c>
      <c r="L685" s="19" t="s">
        <v>2880</v>
      </c>
      <c r="M685" s="18" t="b">
        <v>0</v>
      </c>
      <c r="N685" s="18">
        <v>357</v>
      </c>
      <c r="O685" s="18" t="s">
        <v>745</v>
      </c>
      <c r="P685" s="19" t="s">
        <v>739</v>
      </c>
    </row>
    <row r="686" spans="1:16" x14ac:dyDescent="0.25">
      <c r="A686" s="18" t="s">
        <v>2886</v>
      </c>
      <c r="B686" s="18" t="s">
        <v>2852</v>
      </c>
      <c r="C686" s="18" t="s">
        <v>2852</v>
      </c>
      <c r="D686" s="18" t="s">
        <v>2852</v>
      </c>
      <c r="E686" s="18" t="s">
        <v>750</v>
      </c>
      <c r="F686" s="19" t="s">
        <v>739</v>
      </c>
      <c r="G686" s="18" t="s">
        <v>2853</v>
      </c>
      <c r="H686" s="18" t="s">
        <v>603</v>
      </c>
      <c r="I686" s="18" t="s">
        <v>3884</v>
      </c>
      <c r="J686" s="18" t="s">
        <v>2861</v>
      </c>
      <c r="K686" s="18" t="s">
        <v>2887</v>
      </c>
      <c r="L686" s="18" t="s">
        <v>666</v>
      </c>
      <c r="M686" s="18" t="b">
        <v>0</v>
      </c>
      <c r="N686" s="18">
        <v>358</v>
      </c>
      <c r="O686" s="18" t="s">
        <v>750</v>
      </c>
      <c r="P686" s="19" t="s">
        <v>739</v>
      </c>
    </row>
    <row r="687" spans="1:16" s="22" customFormat="1" x14ac:dyDescent="0.25">
      <c r="A687" s="22" t="s">
        <v>2888</v>
      </c>
      <c r="B687" s="22" t="s">
        <v>2889</v>
      </c>
      <c r="C687" s="22" t="s">
        <v>2890</v>
      </c>
      <c r="D687" s="18" t="s">
        <v>2852</v>
      </c>
      <c r="E687" s="18" t="s">
        <v>750</v>
      </c>
      <c r="F687" s="19" t="s">
        <v>739</v>
      </c>
      <c r="G687" s="18" t="s">
        <v>2853</v>
      </c>
      <c r="H687" s="18" t="s">
        <v>603</v>
      </c>
      <c r="I687" s="18" t="s">
        <v>3884</v>
      </c>
      <c r="J687" s="18" t="s">
        <v>2861</v>
      </c>
      <c r="K687" s="18" t="s">
        <v>2887</v>
      </c>
      <c r="L687" s="18" t="s">
        <v>666</v>
      </c>
      <c r="M687" s="18" t="b">
        <v>0</v>
      </c>
      <c r="N687" s="18">
        <v>359</v>
      </c>
      <c r="O687" s="18" t="s">
        <v>750</v>
      </c>
      <c r="P687" s="19" t="s">
        <v>739</v>
      </c>
    </row>
    <row r="688" spans="1:16" s="22" customFormat="1" x14ac:dyDescent="0.25">
      <c r="A688" s="22" t="s">
        <v>2891</v>
      </c>
      <c r="B688" s="22" t="s">
        <v>2892</v>
      </c>
      <c r="C688" s="22" t="s">
        <v>2893</v>
      </c>
      <c r="D688" s="18" t="s">
        <v>2852</v>
      </c>
      <c r="E688" s="18" t="s">
        <v>750</v>
      </c>
      <c r="F688" s="19" t="s">
        <v>739</v>
      </c>
      <c r="G688" s="18" t="s">
        <v>2853</v>
      </c>
      <c r="H688" s="18" t="s">
        <v>603</v>
      </c>
      <c r="I688" s="18" t="s">
        <v>3884</v>
      </c>
      <c r="J688" s="18" t="s">
        <v>2861</v>
      </c>
      <c r="K688" s="18" t="s">
        <v>2887</v>
      </c>
      <c r="L688" s="18" t="s">
        <v>666</v>
      </c>
      <c r="M688" s="18" t="b">
        <v>0</v>
      </c>
      <c r="N688" s="18">
        <v>360</v>
      </c>
      <c r="O688" s="18" t="s">
        <v>750</v>
      </c>
      <c r="P688" s="19" t="s">
        <v>739</v>
      </c>
    </row>
    <row r="689" spans="1:16" s="22" customFormat="1" x14ac:dyDescent="0.25">
      <c r="A689" s="22" t="s">
        <v>2894</v>
      </c>
      <c r="B689" s="22" t="s">
        <v>2895</v>
      </c>
      <c r="C689" s="22" t="s">
        <v>2896</v>
      </c>
      <c r="D689" s="18" t="s">
        <v>2852</v>
      </c>
      <c r="E689" s="18" t="s">
        <v>750</v>
      </c>
      <c r="F689" s="19" t="s">
        <v>739</v>
      </c>
      <c r="G689" s="18" t="s">
        <v>2853</v>
      </c>
      <c r="H689" s="18" t="s">
        <v>603</v>
      </c>
      <c r="I689" s="18" t="s">
        <v>3884</v>
      </c>
      <c r="J689" s="18" t="s">
        <v>2861</v>
      </c>
      <c r="K689" s="18" t="s">
        <v>2887</v>
      </c>
      <c r="L689" s="18" t="s">
        <v>666</v>
      </c>
      <c r="M689" s="18" t="b">
        <v>0</v>
      </c>
      <c r="N689" s="18">
        <v>361</v>
      </c>
      <c r="O689" s="18" t="s">
        <v>750</v>
      </c>
      <c r="P689" s="19" t="s">
        <v>739</v>
      </c>
    </row>
    <row r="690" spans="1:16" s="22" customFormat="1" x14ac:dyDescent="0.25">
      <c r="A690" s="22" t="s">
        <v>2897</v>
      </c>
      <c r="B690" s="22" t="s">
        <v>2898</v>
      </c>
      <c r="C690" s="22" t="s">
        <v>2899</v>
      </c>
      <c r="D690" s="18" t="s">
        <v>2852</v>
      </c>
      <c r="E690" s="18" t="s">
        <v>750</v>
      </c>
      <c r="F690" s="19" t="s">
        <v>739</v>
      </c>
      <c r="G690" s="18" t="s">
        <v>2853</v>
      </c>
      <c r="H690" s="18" t="s">
        <v>603</v>
      </c>
      <c r="I690" s="18" t="s">
        <v>3884</v>
      </c>
      <c r="J690" s="18" t="s">
        <v>2861</v>
      </c>
      <c r="K690" s="18" t="s">
        <v>2887</v>
      </c>
      <c r="L690" s="18" t="s">
        <v>666</v>
      </c>
      <c r="M690" s="18" t="b">
        <v>0</v>
      </c>
      <c r="N690" s="18">
        <v>362</v>
      </c>
      <c r="O690" s="18" t="s">
        <v>750</v>
      </c>
      <c r="P690" s="19" t="s">
        <v>739</v>
      </c>
    </row>
    <row r="691" spans="1:16" s="22" customFormat="1" x14ac:dyDescent="0.25">
      <c r="A691" s="22" t="s">
        <v>2900</v>
      </c>
      <c r="B691" s="22" t="s">
        <v>2901</v>
      </c>
      <c r="C691" s="22" t="s">
        <v>2902</v>
      </c>
      <c r="D691" s="18" t="s">
        <v>2852</v>
      </c>
      <c r="E691" s="18" t="s">
        <v>750</v>
      </c>
      <c r="F691" s="19" t="s">
        <v>739</v>
      </c>
      <c r="G691" s="18" t="s">
        <v>2853</v>
      </c>
      <c r="H691" s="18" t="s">
        <v>603</v>
      </c>
      <c r="I691" s="18" t="s">
        <v>3884</v>
      </c>
      <c r="J691" s="18" t="s">
        <v>2861</v>
      </c>
      <c r="K691" s="18" t="s">
        <v>2887</v>
      </c>
      <c r="L691" s="18" t="s">
        <v>666</v>
      </c>
      <c r="M691" s="18" t="b">
        <v>0</v>
      </c>
      <c r="N691" s="18">
        <v>363</v>
      </c>
      <c r="O691" s="18" t="s">
        <v>750</v>
      </c>
      <c r="P691" s="19" t="s">
        <v>739</v>
      </c>
    </row>
    <row r="692" spans="1:16" s="22" customFormat="1" x14ac:dyDescent="0.25">
      <c r="A692" s="22" t="s">
        <v>2903</v>
      </c>
      <c r="B692" s="22" t="s">
        <v>2904</v>
      </c>
      <c r="C692" s="22" t="s">
        <v>2905</v>
      </c>
      <c r="D692" s="18" t="s">
        <v>2852</v>
      </c>
      <c r="E692" s="18" t="s">
        <v>750</v>
      </c>
      <c r="F692" s="19" t="s">
        <v>739</v>
      </c>
      <c r="G692" s="18" t="s">
        <v>2853</v>
      </c>
      <c r="H692" s="18" t="s">
        <v>603</v>
      </c>
      <c r="I692" s="18" t="s">
        <v>3884</v>
      </c>
      <c r="J692" s="18" t="s">
        <v>2861</v>
      </c>
      <c r="K692" s="18" t="s">
        <v>2887</v>
      </c>
      <c r="L692" s="18" t="s">
        <v>666</v>
      </c>
      <c r="M692" s="18" t="b">
        <v>0</v>
      </c>
      <c r="N692" s="18">
        <v>364</v>
      </c>
      <c r="O692" s="18" t="s">
        <v>750</v>
      </c>
      <c r="P692" s="19" t="s">
        <v>739</v>
      </c>
    </row>
    <row r="693" spans="1:16" s="22" customFormat="1" x14ac:dyDescent="0.25">
      <c r="A693" s="22" t="s">
        <v>2906</v>
      </c>
      <c r="B693" s="22" t="s">
        <v>2898</v>
      </c>
      <c r="C693" s="22" t="s">
        <v>2899</v>
      </c>
      <c r="D693" s="18" t="s">
        <v>2852</v>
      </c>
      <c r="E693" s="18" t="s">
        <v>750</v>
      </c>
      <c r="F693" s="19" t="s">
        <v>739</v>
      </c>
      <c r="G693" s="18" t="s">
        <v>2853</v>
      </c>
      <c r="H693" s="18" t="s">
        <v>603</v>
      </c>
      <c r="I693" s="18" t="s">
        <v>3884</v>
      </c>
      <c r="J693" s="18" t="s">
        <v>2861</v>
      </c>
      <c r="K693" s="18" t="s">
        <v>2887</v>
      </c>
      <c r="L693" s="18" t="s">
        <v>666</v>
      </c>
      <c r="M693" s="18" t="b">
        <v>0</v>
      </c>
      <c r="N693" s="18">
        <v>365</v>
      </c>
      <c r="O693" s="18" t="s">
        <v>750</v>
      </c>
      <c r="P693" s="19" t="s">
        <v>739</v>
      </c>
    </row>
    <row r="694" spans="1:16" s="22" customFormat="1" x14ac:dyDescent="0.25">
      <c r="A694" s="22" t="s">
        <v>2907</v>
      </c>
      <c r="B694" s="22" t="s">
        <v>2901</v>
      </c>
      <c r="C694" s="22" t="s">
        <v>2902</v>
      </c>
      <c r="D694" s="18" t="s">
        <v>2852</v>
      </c>
      <c r="E694" s="18" t="s">
        <v>750</v>
      </c>
      <c r="F694" s="19" t="s">
        <v>739</v>
      </c>
      <c r="G694" s="18" t="s">
        <v>2853</v>
      </c>
      <c r="H694" s="18" t="s">
        <v>603</v>
      </c>
      <c r="I694" s="18" t="s">
        <v>3884</v>
      </c>
      <c r="J694" s="18" t="s">
        <v>2861</v>
      </c>
      <c r="K694" s="18" t="s">
        <v>2887</v>
      </c>
      <c r="L694" s="18" t="s">
        <v>666</v>
      </c>
      <c r="M694" s="18" t="b">
        <v>0</v>
      </c>
      <c r="N694" s="18">
        <v>366</v>
      </c>
      <c r="O694" s="18" t="s">
        <v>750</v>
      </c>
      <c r="P694" s="19" t="s">
        <v>739</v>
      </c>
    </row>
    <row r="695" spans="1:16" s="22" customFormat="1" x14ac:dyDescent="0.25">
      <c r="A695" s="22" t="s">
        <v>2908</v>
      </c>
      <c r="B695" s="22" t="s">
        <v>2904</v>
      </c>
      <c r="C695" s="22" t="s">
        <v>2905</v>
      </c>
      <c r="D695" s="18" t="s">
        <v>2852</v>
      </c>
      <c r="E695" s="18" t="s">
        <v>750</v>
      </c>
      <c r="F695" s="19" t="s">
        <v>739</v>
      </c>
      <c r="G695" s="18" t="s">
        <v>2853</v>
      </c>
      <c r="H695" s="18" t="s">
        <v>603</v>
      </c>
      <c r="I695" s="18" t="s">
        <v>3884</v>
      </c>
      <c r="J695" s="18" t="s">
        <v>2861</v>
      </c>
      <c r="K695" s="18" t="s">
        <v>2887</v>
      </c>
      <c r="L695" s="18" t="s">
        <v>666</v>
      </c>
      <c r="M695" s="18" t="b">
        <v>0</v>
      </c>
      <c r="N695" s="18">
        <v>367</v>
      </c>
      <c r="O695" s="18" t="s">
        <v>750</v>
      </c>
      <c r="P695" s="19" t="s">
        <v>739</v>
      </c>
    </row>
    <row r="696" spans="1:16" s="22" customFormat="1" x14ac:dyDescent="0.25">
      <c r="A696" s="22" t="s">
        <v>2909</v>
      </c>
      <c r="B696" s="22" t="s">
        <v>2910</v>
      </c>
      <c r="C696" s="22" t="s">
        <v>2911</v>
      </c>
      <c r="D696" s="18" t="s">
        <v>2852</v>
      </c>
      <c r="E696" s="18" t="s">
        <v>750</v>
      </c>
      <c r="F696" s="19" t="s">
        <v>739</v>
      </c>
      <c r="G696" s="18" t="s">
        <v>2853</v>
      </c>
      <c r="H696" s="18" t="s">
        <v>603</v>
      </c>
      <c r="I696" s="18" t="s">
        <v>3884</v>
      </c>
      <c r="J696" s="18" t="s">
        <v>2861</v>
      </c>
      <c r="K696" s="18" t="s">
        <v>2887</v>
      </c>
      <c r="L696" s="18" t="s">
        <v>666</v>
      </c>
      <c r="M696" s="18" t="b">
        <v>0</v>
      </c>
      <c r="N696" s="18">
        <v>368</v>
      </c>
      <c r="O696" s="18" t="s">
        <v>750</v>
      </c>
      <c r="P696" s="19" t="s">
        <v>739</v>
      </c>
    </row>
    <row r="697" spans="1:16" s="22" customFormat="1" x14ac:dyDescent="0.25">
      <c r="A697" s="18" t="s">
        <v>2912</v>
      </c>
      <c r="B697" s="18" t="s">
        <v>2913</v>
      </c>
      <c r="C697" s="18" t="s">
        <v>2914</v>
      </c>
      <c r="D697" s="18" t="s">
        <v>2852</v>
      </c>
      <c r="E697" s="18" t="s">
        <v>750</v>
      </c>
      <c r="F697" s="19" t="s">
        <v>739</v>
      </c>
      <c r="G697" s="18" t="s">
        <v>2853</v>
      </c>
      <c r="H697" s="18" t="s">
        <v>603</v>
      </c>
      <c r="I697" s="18" t="s">
        <v>3884</v>
      </c>
      <c r="J697" s="18" t="s">
        <v>2861</v>
      </c>
      <c r="K697" s="18" t="s">
        <v>2887</v>
      </c>
      <c r="L697" s="18" t="s">
        <v>666</v>
      </c>
      <c r="M697" s="18" t="b">
        <v>0</v>
      </c>
      <c r="N697" s="18">
        <v>369</v>
      </c>
      <c r="O697" s="18" t="s">
        <v>750</v>
      </c>
      <c r="P697" s="19" t="s">
        <v>739</v>
      </c>
    </row>
    <row r="698" spans="1:16" x14ac:dyDescent="0.25">
      <c r="A698" s="22" t="s">
        <v>2915</v>
      </c>
      <c r="B698" s="22" t="s">
        <v>2913</v>
      </c>
      <c r="C698" s="22" t="s">
        <v>2914</v>
      </c>
      <c r="D698" s="18" t="s">
        <v>2852</v>
      </c>
      <c r="E698" s="18" t="s">
        <v>750</v>
      </c>
      <c r="F698" s="19" t="s">
        <v>739</v>
      </c>
      <c r="G698" s="18" t="s">
        <v>2853</v>
      </c>
      <c r="H698" s="18" t="s">
        <v>603</v>
      </c>
      <c r="I698" s="18" t="s">
        <v>3884</v>
      </c>
      <c r="J698" s="18" t="s">
        <v>2861</v>
      </c>
      <c r="K698" s="18" t="s">
        <v>2887</v>
      </c>
      <c r="L698" s="18" t="s">
        <v>666</v>
      </c>
      <c r="M698" s="18" t="b">
        <v>0</v>
      </c>
      <c r="N698" s="18">
        <v>370</v>
      </c>
      <c r="O698" s="18" t="s">
        <v>750</v>
      </c>
      <c r="P698" s="19" t="s">
        <v>739</v>
      </c>
    </row>
    <row r="699" spans="1:16" s="22" customFormat="1" x14ac:dyDescent="0.25">
      <c r="A699" s="18" t="s">
        <v>2916</v>
      </c>
      <c r="B699" s="18" t="s">
        <v>2917</v>
      </c>
      <c r="C699" s="18" t="s">
        <v>2918</v>
      </c>
      <c r="D699" s="18" t="s">
        <v>2852</v>
      </c>
      <c r="E699" s="18" t="s">
        <v>750</v>
      </c>
      <c r="F699" s="19" t="s">
        <v>739</v>
      </c>
      <c r="G699" s="18" t="s">
        <v>2853</v>
      </c>
      <c r="H699" s="18" t="s">
        <v>603</v>
      </c>
      <c r="I699" s="18" t="s">
        <v>3884</v>
      </c>
      <c r="J699" s="18" t="s">
        <v>2861</v>
      </c>
      <c r="K699" s="18" t="s">
        <v>2887</v>
      </c>
      <c r="L699" s="18" t="s">
        <v>666</v>
      </c>
      <c r="M699" s="18" t="b">
        <v>0</v>
      </c>
      <c r="N699" s="18">
        <v>371</v>
      </c>
      <c r="O699" s="18" t="s">
        <v>750</v>
      </c>
      <c r="P699" s="19" t="s">
        <v>739</v>
      </c>
    </row>
    <row r="700" spans="1:16" x14ac:dyDescent="0.25">
      <c r="A700" s="22" t="s">
        <v>2919</v>
      </c>
      <c r="B700" s="22" t="s">
        <v>2917</v>
      </c>
      <c r="C700" s="22" t="s">
        <v>2918</v>
      </c>
      <c r="D700" s="18" t="s">
        <v>2852</v>
      </c>
      <c r="E700" s="18" t="s">
        <v>750</v>
      </c>
      <c r="F700" s="19" t="s">
        <v>739</v>
      </c>
      <c r="G700" s="18" t="s">
        <v>2853</v>
      </c>
      <c r="H700" s="18" t="s">
        <v>603</v>
      </c>
      <c r="I700" s="18" t="s">
        <v>3884</v>
      </c>
      <c r="J700" s="18" t="s">
        <v>2861</v>
      </c>
      <c r="K700" s="18" t="s">
        <v>2887</v>
      </c>
      <c r="L700" s="18" t="s">
        <v>666</v>
      </c>
      <c r="M700" s="18" t="b">
        <v>0</v>
      </c>
      <c r="N700" s="18">
        <v>372</v>
      </c>
      <c r="O700" s="18" t="s">
        <v>750</v>
      </c>
      <c r="P700" s="19" t="s">
        <v>739</v>
      </c>
    </row>
    <row r="701" spans="1:16" s="22" customFormat="1" x14ac:dyDescent="0.25">
      <c r="A701" s="18" t="s">
        <v>2920</v>
      </c>
      <c r="B701" s="18" t="s">
        <v>2921</v>
      </c>
      <c r="C701" s="18" t="s">
        <v>2921</v>
      </c>
      <c r="D701" s="18" t="s">
        <v>2852</v>
      </c>
      <c r="E701" s="18" t="s">
        <v>738</v>
      </c>
      <c r="F701" s="19" t="s">
        <v>739</v>
      </c>
      <c r="G701" s="18" t="s">
        <v>2853</v>
      </c>
      <c r="H701" s="18" t="s">
        <v>538</v>
      </c>
      <c r="I701" s="18" t="s">
        <v>3885</v>
      </c>
      <c r="J701" s="18" t="s">
        <v>2922</v>
      </c>
      <c r="K701" s="18" t="s">
        <v>963</v>
      </c>
      <c r="L701" s="18" t="s">
        <v>964</v>
      </c>
      <c r="M701" s="18" t="b">
        <v>1</v>
      </c>
      <c r="N701" s="18">
        <v>373</v>
      </c>
      <c r="O701" s="18" t="s">
        <v>738</v>
      </c>
      <c r="P701" s="19" t="s">
        <v>739</v>
      </c>
    </row>
    <row r="702" spans="1:16" x14ac:dyDescent="0.25">
      <c r="A702" s="18" t="s">
        <v>2923</v>
      </c>
      <c r="B702" s="18" t="s">
        <v>2869</v>
      </c>
      <c r="C702" s="18" t="s">
        <v>2869</v>
      </c>
      <c r="D702" s="18" t="s">
        <v>2852</v>
      </c>
      <c r="E702" s="18" t="s">
        <v>743</v>
      </c>
      <c r="F702" s="19" t="s">
        <v>739</v>
      </c>
      <c r="G702" s="18" t="s">
        <v>2853</v>
      </c>
      <c r="H702" s="18" t="s">
        <v>604</v>
      </c>
      <c r="I702" s="18" t="s">
        <v>3886</v>
      </c>
      <c r="J702" s="18" t="s">
        <v>535</v>
      </c>
      <c r="K702" s="18" t="s">
        <v>969</v>
      </c>
      <c r="L702" s="18" t="s">
        <v>8</v>
      </c>
      <c r="M702" s="18" t="b">
        <v>0</v>
      </c>
      <c r="N702" s="18">
        <v>374</v>
      </c>
      <c r="O702" s="18" t="s">
        <v>743</v>
      </c>
      <c r="P702" s="19" t="s">
        <v>739</v>
      </c>
    </row>
    <row r="703" spans="1:16" x14ac:dyDescent="0.25">
      <c r="A703" s="18" t="s">
        <v>2924</v>
      </c>
      <c r="B703" s="18" t="s">
        <v>2925</v>
      </c>
      <c r="C703" s="18" t="s">
        <v>2925</v>
      </c>
      <c r="D703" s="18" t="s">
        <v>2852</v>
      </c>
      <c r="E703" s="18" t="s">
        <v>738</v>
      </c>
      <c r="F703" s="19" t="s">
        <v>739</v>
      </c>
      <c r="G703" s="18" t="s">
        <v>2853</v>
      </c>
      <c r="H703" s="18" t="s">
        <v>2926</v>
      </c>
      <c r="I703" s="18" t="s">
        <v>3885</v>
      </c>
      <c r="J703" s="18" t="s">
        <v>537</v>
      </c>
      <c r="K703" s="18" t="s">
        <v>973</v>
      </c>
      <c r="L703" s="18" t="s">
        <v>974</v>
      </c>
      <c r="M703" s="18" t="b">
        <v>1</v>
      </c>
      <c r="N703" s="18">
        <v>375</v>
      </c>
      <c r="O703" s="18" t="s">
        <v>738</v>
      </c>
      <c r="P703" s="19" t="s">
        <v>739</v>
      </c>
    </row>
    <row r="704" spans="1:16" x14ac:dyDescent="0.25">
      <c r="A704" s="18" t="s">
        <v>2927</v>
      </c>
      <c r="B704" s="18" t="s">
        <v>2928</v>
      </c>
      <c r="C704" s="18" t="s">
        <v>2929</v>
      </c>
      <c r="D704" s="18" t="s">
        <v>2852</v>
      </c>
      <c r="E704" s="18" t="s">
        <v>757</v>
      </c>
      <c r="F704" s="19" t="s">
        <v>739</v>
      </c>
      <c r="G704" s="18" t="s">
        <v>2853</v>
      </c>
      <c r="H704" s="18" t="s">
        <v>2930</v>
      </c>
      <c r="I704" s="18" t="s">
        <v>3887</v>
      </c>
      <c r="J704" s="18" t="s">
        <v>2931</v>
      </c>
      <c r="K704" s="18" t="s">
        <v>914</v>
      </c>
      <c r="L704" s="18" t="s">
        <v>717</v>
      </c>
      <c r="M704" s="18" t="b">
        <v>0</v>
      </c>
      <c r="N704" s="18">
        <v>376</v>
      </c>
      <c r="O704" s="18" t="s">
        <v>757</v>
      </c>
      <c r="P704" s="19" t="s">
        <v>739</v>
      </c>
    </row>
    <row r="705" spans="1:16" x14ac:dyDescent="0.25">
      <c r="A705" s="22" t="s">
        <v>2932</v>
      </c>
      <c r="B705" s="22" t="s">
        <v>2933</v>
      </c>
      <c r="C705" s="22" t="s">
        <v>2934</v>
      </c>
      <c r="D705" s="18" t="s">
        <v>2852</v>
      </c>
      <c r="E705" s="18" t="s">
        <v>757</v>
      </c>
      <c r="F705" s="19" t="s">
        <v>739</v>
      </c>
      <c r="G705" s="18" t="s">
        <v>2853</v>
      </c>
      <c r="H705" s="18" t="s">
        <v>2930</v>
      </c>
      <c r="I705" s="18" t="s">
        <v>3887</v>
      </c>
      <c r="J705" s="18" t="s">
        <v>2931</v>
      </c>
      <c r="K705" s="18" t="s">
        <v>914</v>
      </c>
      <c r="L705" s="18" t="s">
        <v>717</v>
      </c>
      <c r="M705" s="18" t="b">
        <v>0</v>
      </c>
      <c r="N705" s="18">
        <v>377</v>
      </c>
      <c r="O705" s="18" t="s">
        <v>757</v>
      </c>
      <c r="P705" s="19" t="s">
        <v>739</v>
      </c>
    </row>
    <row r="706" spans="1:16" s="22" customFormat="1" x14ac:dyDescent="0.25">
      <c r="A706" s="18" t="s">
        <v>2935</v>
      </c>
      <c r="B706" s="18" t="s">
        <v>2936</v>
      </c>
      <c r="C706" s="18" t="s">
        <v>2937</v>
      </c>
      <c r="D706" s="19" t="s">
        <v>2938</v>
      </c>
      <c r="E706" s="18" t="s">
        <v>684</v>
      </c>
      <c r="F706" s="19" t="s">
        <v>655</v>
      </c>
      <c r="G706" s="18" t="s">
        <v>2939</v>
      </c>
      <c r="H706" s="18" t="s">
        <v>539</v>
      </c>
      <c r="I706" s="18" t="s">
        <v>3888</v>
      </c>
      <c r="J706" s="18" t="s">
        <v>540</v>
      </c>
      <c r="K706" s="18" t="s">
        <v>813</v>
      </c>
      <c r="L706" s="18" t="s">
        <v>14</v>
      </c>
      <c r="M706" s="18" t="b">
        <v>0</v>
      </c>
      <c r="N706" s="18">
        <v>749</v>
      </c>
      <c r="O706" s="18" t="s">
        <v>684</v>
      </c>
      <c r="P706" s="19" t="s">
        <v>655</v>
      </c>
    </row>
    <row r="707" spans="1:16" x14ac:dyDescent="0.25">
      <c r="A707" s="18" t="s">
        <v>2940</v>
      </c>
      <c r="B707" s="18" t="s">
        <v>2936</v>
      </c>
      <c r="C707" s="18" t="s">
        <v>2937</v>
      </c>
      <c r="D707" s="19" t="s">
        <v>2938</v>
      </c>
      <c r="E707" s="18" t="s">
        <v>705</v>
      </c>
      <c r="F707" s="19" t="s">
        <v>696</v>
      </c>
      <c r="G707" s="18" t="s">
        <v>2939</v>
      </c>
      <c r="H707" s="18" t="s">
        <v>541</v>
      </c>
      <c r="I707" s="18" t="s">
        <v>3889</v>
      </c>
      <c r="J707" s="18" t="s">
        <v>542</v>
      </c>
      <c r="K707" s="18" t="s">
        <v>1422</v>
      </c>
      <c r="L707" s="18" t="s">
        <v>43</v>
      </c>
      <c r="M707" s="18" t="b">
        <v>0</v>
      </c>
      <c r="N707" s="18">
        <v>750</v>
      </c>
      <c r="O707" s="18" t="s">
        <v>705</v>
      </c>
      <c r="P707" s="19" t="s">
        <v>696</v>
      </c>
    </row>
    <row r="708" spans="1:16" x14ac:dyDescent="0.25">
      <c r="A708" s="22" t="s">
        <v>2941</v>
      </c>
      <c r="B708" s="22" t="s">
        <v>2942</v>
      </c>
      <c r="C708" s="22" t="s">
        <v>2943</v>
      </c>
      <c r="D708" s="19" t="s">
        <v>2938</v>
      </c>
      <c r="E708" s="18" t="s">
        <v>732</v>
      </c>
      <c r="F708" s="19" t="s">
        <v>714</v>
      </c>
      <c r="G708" s="18" t="s">
        <v>2939</v>
      </c>
      <c r="H708" s="18" t="s">
        <v>543</v>
      </c>
      <c r="I708" s="18" t="s">
        <v>3890</v>
      </c>
      <c r="J708" s="18" t="s">
        <v>544</v>
      </c>
      <c r="K708" s="18" t="s">
        <v>824</v>
      </c>
      <c r="L708" s="18" t="s">
        <v>825</v>
      </c>
      <c r="M708" s="18" t="b">
        <v>0</v>
      </c>
      <c r="N708" s="18">
        <v>378</v>
      </c>
      <c r="O708" s="18" t="s">
        <v>732</v>
      </c>
      <c r="P708" s="19" t="s">
        <v>714</v>
      </c>
    </row>
    <row r="709" spans="1:16" s="22" customFormat="1" x14ac:dyDescent="0.25">
      <c r="A709" s="18" t="s">
        <v>2944</v>
      </c>
      <c r="B709" s="18" t="s">
        <v>2942</v>
      </c>
      <c r="C709" s="18" t="s">
        <v>2943</v>
      </c>
      <c r="D709" s="19" t="s">
        <v>2938</v>
      </c>
      <c r="E709" s="18" t="s">
        <v>732</v>
      </c>
      <c r="F709" s="19" t="s">
        <v>714</v>
      </c>
      <c r="G709" s="18" t="s">
        <v>2939</v>
      </c>
      <c r="H709" s="18" t="s">
        <v>543</v>
      </c>
      <c r="I709" s="18" t="s">
        <v>3890</v>
      </c>
      <c r="J709" s="18" t="s">
        <v>544</v>
      </c>
      <c r="K709" s="18" t="s">
        <v>824</v>
      </c>
      <c r="L709" s="18" t="s">
        <v>825</v>
      </c>
      <c r="M709" s="18" t="b">
        <v>0</v>
      </c>
      <c r="N709" s="18">
        <v>379</v>
      </c>
      <c r="O709" s="18" t="s">
        <v>732</v>
      </c>
      <c r="P709" s="19" t="s">
        <v>714</v>
      </c>
    </row>
    <row r="710" spans="1:16" x14ac:dyDescent="0.25">
      <c r="A710" s="22" t="s">
        <v>2945</v>
      </c>
      <c r="B710" s="22" t="s">
        <v>2946</v>
      </c>
      <c r="C710" s="22" t="s">
        <v>2947</v>
      </c>
      <c r="D710" s="19" t="s">
        <v>2938</v>
      </c>
      <c r="E710" s="18" t="s">
        <v>732</v>
      </c>
      <c r="F710" s="19" t="s">
        <v>714</v>
      </c>
      <c r="G710" s="18" t="s">
        <v>2939</v>
      </c>
      <c r="H710" s="18" t="s">
        <v>543</v>
      </c>
      <c r="I710" s="18" t="s">
        <v>3890</v>
      </c>
      <c r="J710" s="18" t="s">
        <v>544</v>
      </c>
      <c r="K710" s="18" t="s">
        <v>824</v>
      </c>
      <c r="L710" s="18" t="s">
        <v>825</v>
      </c>
      <c r="M710" s="18" t="b">
        <v>0</v>
      </c>
      <c r="N710" s="18">
        <v>380</v>
      </c>
      <c r="O710" s="18" t="s">
        <v>732</v>
      </c>
      <c r="P710" s="19" t="s">
        <v>714</v>
      </c>
    </row>
    <row r="711" spans="1:16" s="22" customFormat="1" x14ac:dyDescent="0.25">
      <c r="A711" s="18" t="s">
        <v>2948</v>
      </c>
      <c r="B711" s="18" t="s">
        <v>2949</v>
      </c>
      <c r="C711" s="18" t="s">
        <v>2950</v>
      </c>
      <c r="D711" s="18" t="s">
        <v>2951</v>
      </c>
      <c r="E711" s="18" t="s">
        <v>705</v>
      </c>
      <c r="F711" s="19" t="s">
        <v>696</v>
      </c>
      <c r="G711" s="18" t="s">
        <v>2952</v>
      </c>
      <c r="H711" s="18" t="s">
        <v>545</v>
      </c>
      <c r="I711" s="18" t="s">
        <v>3891</v>
      </c>
      <c r="J711" s="18" t="s">
        <v>546</v>
      </c>
      <c r="K711" s="18" t="s">
        <v>1422</v>
      </c>
      <c r="L711" s="18" t="s">
        <v>43</v>
      </c>
      <c r="M711" s="18" t="b">
        <v>0</v>
      </c>
      <c r="N711" s="18">
        <v>751</v>
      </c>
      <c r="O711" s="18" t="s">
        <v>705</v>
      </c>
      <c r="P711" s="19" t="s">
        <v>696</v>
      </c>
    </row>
    <row r="712" spans="1:16" x14ac:dyDescent="0.25">
      <c r="A712" s="18" t="s">
        <v>2953</v>
      </c>
      <c r="B712" s="18" t="s">
        <v>2954</v>
      </c>
      <c r="C712" s="18" t="s">
        <v>2955</v>
      </c>
      <c r="D712" s="18" t="s">
        <v>2951</v>
      </c>
      <c r="E712" s="18" t="s">
        <v>695</v>
      </c>
      <c r="F712" s="19" t="s">
        <v>696</v>
      </c>
      <c r="G712" s="18" t="s">
        <v>2952</v>
      </c>
      <c r="H712" s="18" t="s">
        <v>547</v>
      </c>
      <c r="I712" s="18" t="s">
        <v>3892</v>
      </c>
      <c r="J712" s="18" t="s">
        <v>548</v>
      </c>
      <c r="K712" s="18" t="s">
        <v>1697</v>
      </c>
      <c r="L712" s="18" t="s">
        <v>875</v>
      </c>
      <c r="M712" s="18" t="b">
        <v>1</v>
      </c>
      <c r="N712" s="18">
        <v>752</v>
      </c>
      <c r="O712" s="18" t="s">
        <v>695</v>
      </c>
      <c r="P712" s="19" t="s">
        <v>696</v>
      </c>
    </row>
    <row r="713" spans="1:16" x14ac:dyDescent="0.25">
      <c r="A713" s="18" t="s">
        <v>2956</v>
      </c>
      <c r="B713" s="18" t="s">
        <v>2957</v>
      </c>
      <c r="C713" s="18" t="s">
        <v>2958</v>
      </c>
      <c r="D713" s="18" t="s">
        <v>2951</v>
      </c>
      <c r="E713" s="18" t="s">
        <v>757</v>
      </c>
      <c r="F713" s="19" t="s">
        <v>739</v>
      </c>
      <c r="G713" s="18" t="s">
        <v>2952</v>
      </c>
      <c r="H713" s="18" t="s">
        <v>605</v>
      </c>
      <c r="I713" s="18" t="s">
        <v>3893</v>
      </c>
      <c r="J713" s="18" t="s">
        <v>606</v>
      </c>
      <c r="K713" s="18" t="s">
        <v>914</v>
      </c>
      <c r="L713" s="18" t="s">
        <v>717</v>
      </c>
      <c r="M713" s="18" t="b">
        <v>0</v>
      </c>
      <c r="N713" s="18">
        <v>381</v>
      </c>
      <c r="O713" s="18" t="s">
        <v>757</v>
      </c>
      <c r="P713" s="19" t="s">
        <v>739</v>
      </c>
    </row>
    <row r="714" spans="1:16" x14ac:dyDescent="0.25">
      <c r="A714" s="18" t="s">
        <v>2959</v>
      </c>
      <c r="B714" s="18" t="s">
        <v>2960</v>
      </c>
      <c r="C714" s="18" t="s">
        <v>2961</v>
      </c>
      <c r="D714" s="18" t="s">
        <v>2951</v>
      </c>
      <c r="E714" s="18" t="s">
        <v>757</v>
      </c>
      <c r="F714" s="19" t="s">
        <v>739</v>
      </c>
      <c r="G714" s="18" t="s">
        <v>2952</v>
      </c>
      <c r="H714" s="18" t="s">
        <v>605</v>
      </c>
      <c r="I714" s="18" t="s">
        <v>3893</v>
      </c>
      <c r="J714" s="18" t="s">
        <v>606</v>
      </c>
      <c r="K714" s="18" t="s">
        <v>914</v>
      </c>
      <c r="L714" s="18" t="s">
        <v>717</v>
      </c>
      <c r="M714" s="18" t="b">
        <v>0</v>
      </c>
      <c r="N714" s="18">
        <v>382</v>
      </c>
      <c r="O714" s="18" t="s">
        <v>757</v>
      </c>
      <c r="P714" s="19" t="s">
        <v>739</v>
      </c>
    </row>
    <row r="715" spans="1:16" x14ac:dyDescent="0.25">
      <c r="A715" s="18" t="s">
        <v>2962</v>
      </c>
      <c r="B715" s="18" t="s">
        <v>2963</v>
      </c>
      <c r="C715" s="18" t="s">
        <v>2964</v>
      </c>
      <c r="D715" s="18" t="s">
        <v>2951</v>
      </c>
      <c r="E715" s="18" t="s">
        <v>757</v>
      </c>
      <c r="F715" s="19" t="s">
        <v>739</v>
      </c>
      <c r="G715" s="18" t="s">
        <v>2952</v>
      </c>
      <c r="H715" s="18" t="s">
        <v>605</v>
      </c>
      <c r="I715" s="18" t="s">
        <v>3893</v>
      </c>
      <c r="J715" s="18" t="s">
        <v>606</v>
      </c>
      <c r="K715" s="18" t="s">
        <v>914</v>
      </c>
      <c r="L715" s="18" t="s">
        <v>717</v>
      </c>
      <c r="M715" s="18" t="b">
        <v>0</v>
      </c>
      <c r="N715" s="18">
        <v>383</v>
      </c>
      <c r="O715" s="18" t="s">
        <v>757</v>
      </c>
      <c r="P715" s="19" t="s">
        <v>739</v>
      </c>
    </row>
    <row r="716" spans="1:16" x14ac:dyDescent="0.25">
      <c r="A716" s="18" t="s">
        <v>2965</v>
      </c>
      <c r="B716" s="18" t="s">
        <v>2966</v>
      </c>
      <c r="C716" s="18" t="s">
        <v>2967</v>
      </c>
      <c r="D716" s="18" t="s">
        <v>2951</v>
      </c>
      <c r="E716" s="18" t="s">
        <v>757</v>
      </c>
      <c r="F716" s="19" t="s">
        <v>739</v>
      </c>
      <c r="G716" s="18" t="s">
        <v>2952</v>
      </c>
      <c r="H716" s="18" t="s">
        <v>605</v>
      </c>
      <c r="I716" s="18" t="s">
        <v>3893</v>
      </c>
      <c r="J716" s="18" t="s">
        <v>606</v>
      </c>
      <c r="K716" s="18" t="s">
        <v>914</v>
      </c>
      <c r="L716" s="18" t="s">
        <v>717</v>
      </c>
      <c r="M716" s="18" t="b">
        <v>0</v>
      </c>
      <c r="N716" s="18">
        <v>384</v>
      </c>
      <c r="O716" s="18" t="s">
        <v>757</v>
      </c>
      <c r="P716" s="19" t="s">
        <v>739</v>
      </c>
    </row>
    <row r="717" spans="1:16" x14ac:dyDescent="0.25">
      <c r="A717" s="18" t="s">
        <v>2968</v>
      </c>
      <c r="B717" s="18" t="s">
        <v>2969</v>
      </c>
      <c r="C717" s="18" t="s">
        <v>2970</v>
      </c>
      <c r="D717" s="18" t="s">
        <v>2951</v>
      </c>
      <c r="E717" s="18" t="s">
        <v>757</v>
      </c>
      <c r="F717" s="19" t="s">
        <v>739</v>
      </c>
      <c r="G717" s="18" t="s">
        <v>2952</v>
      </c>
      <c r="H717" s="18" t="s">
        <v>605</v>
      </c>
      <c r="I717" s="18" t="s">
        <v>3893</v>
      </c>
      <c r="J717" s="18" t="s">
        <v>606</v>
      </c>
      <c r="K717" s="18" t="s">
        <v>914</v>
      </c>
      <c r="L717" s="18" t="s">
        <v>717</v>
      </c>
      <c r="M717" s="18" t="b">
        <v>0</v>
      </c>
      <c r="N717" s="18">
        <v>385</v>
      </c>
      <c r="O717" s="18" t="s">
        <v>757</v>
      </c>
      <c r="P717" s="19" t="s">
        <v>739</v>
      </c>
    </row>
    <row r="718" spans="1:16" x14ac:dyDescent="0.25">
      <c r="A718" s="18" t="s">
        <v>2971</v>
      </c>
      <c r="B718" s="18" t="s">
        <v>2972</v>
      </c>
      <c r="C718" s="18" t="s">
        <v>2973</v>
      </c>
      <c r="D718" s="18" t="s">
        <v>2951</v>
      </c>
      <c r="E718" s="18" t="s">
        <v>757</v>
      </c>
      <c r="F718" s="19" t="s">
        <v>739</v>
      </c>
      <c r="G718" s="18" t="s">
        <v>2952</v>
      </c>
      <c r="H718" s="18" t="s">
        <v>605</v>
      </c>
      <c r="I718" s="18" t="s">
        <v>3893</v>
      </c>
      <c r="J718" s="18" t="s">
        <v>606</v>
      </c>
      <c r="K718" s="18" t="s">
        <v>914</v>
      </c>
      <c r="L718" s="18" t="s">
        <v>717</v>
      </c>
      <c r="M718" s="18" t="b">
        <v>0</v>
      </c>
      <c r="N718" s="18">
        <v>386</v>
      </c>
      <c r="O718" s="18" t="s">
        <v>757</v>
      </c>
      <c r="P718" s="19" t="s">
        <v>739</v>
      </c>
    </row>
    <row r="719" spans="1:16" x14ac:dyDescent="0.25">
      <c r="A719" s="18" t="s">
        <v>2974</v>
      </c>
      <c r="B719" s="18" t="s">
        <v>2975</v>
      </c>
      <c r="C719" s="18" t="s">
        <v>2976</v>
      </c>
      <c r="D719" s="18" t="s">
        <v>2951</v>
      </c>
      <c r="E719" s="18" t="s">
        <v>757</v>
      </c>
      <c r="F719" s="19" t="s">
        <v>739</v>
      </c>
      <c r="G719" s="18" t="s">
        <v>2952</v>
      </c>
      <c r="H719" s="18" t="s">
        <v>605</v>
      </c>
      <c r="I719" s="18" t="s">
        <v>3893</v>
      </c>
      <c r="J719" s="18" t="s">
        <v>606</v>
      </c>
      <c r="K719" s="18" t="s">
        <v>914</v>
      </c>
      <c r="L719" s="18" t="s">
        <v>717</v>
      </c>
      <c r="M719" s="18" t="b">
        <v>0</v>
      </c>
      <c r="N719" s="18">
        <v>387</v>
      </c>
      <c r="O719" s="18" t="s">
        <v>757</v>
      </c>
      <c r="P719" s="19" t="s">
        <v>739</v>
      </c>
    </row>
    <row r="720" spans="1:16" x14ac:dyDescent="0.25">
      <c r="A720" s="18" t="s">
        <v>2977</v>
      </c>
      <c r="B720" s="18" t="s">
        <v>2978</v>
      </c>
      <c r="C720" s="18" t="s">
        <v>2979</v>
      </c>
      <c r="D720" s="18" t="s">
        <v>2951</v>
      </c>
      <c r="E720" s="18" t="s">
        <v>757</v>
      </c>
      <c r="F720" s="19" t="s">
        <v>739</v>
      </c>
      <c r="G720" s="18" t="s">
        <v>2952</v>
      </c>
      <c r="H720" s="18" t="s">
        <v>605</v>
      </c>
      <c r="I720" s="18" t="s">
        <v>3893</v>
      </c>
      <c r="J720" s="18" t="s">
        <v>606</v>
      </c>
      <c r="K720" s="18" t="s">
        <v>914</v>
      </c>
      <c r="L720" s="18" t="s">
        <v>717</v>
      </c>
      <c r="M720" s="18" t="b">
        <v>0</v>
      </c>
      <c r="N720" s="18">
        <v>388</v>
      </c>
      <c r="O720" s="18" t="s">
        <v>757</v>
      </c>
      <c r="P720" s="19" t="s">
        <v>739</v>
      </c>
    </row>
    <row r="721" spans="1:16" x14ac:dyDescent="0.25">
      <c r="A721" s="18" t="s">
        <v>2980</v>
      </c>
      <c r="B721" s="18" t="s">
        <v>2981</v>
      </c>
      <c r="C721" s="18" t="s">
        <v>2982</v>
      </c>
      <c r="D721" s="18" t="s">
        <v>2951</v>
      </c>
      <c r="E721" s="18" t="s">
        <v>757</v>
      </c>
      <c r="F721" s="19" t="s">
        <v>739</v>
      </c>
      <c r="G721" s="18" t="s">
        <v>2952</v>
      </c>
      <c r="H721" s="18" t="s">
        <v>605</v>
      </c>
      <c r="I721" s="18" t="s">
        <v>3893</v>
      </c>
      <c r="J721" s="18" t="s">
        <v>606</v>
      </c>
      <c r="K721" s="18" t="s">
        <v>914</v>
      </c>
      <c r="L721" s="18" t="s">
        <v>717</v>
      </c>
      <c r="M721" s="18" t="b">
        <v>0</v>
      </c>
      <c r="N721" s="18">
        <v>389</v>
      </c>
      <c r="O721" s="18" t="s">
        <v>757</v>
      </c>
      <c r="P721" s="19" t="s">
        <v>739</v>
      </c>
    </row>
    <row r="722" spans="1:16" x14ac:dyDescent="0.25">
      <c r="A722" s="18" t="s">
        <v>2983</v>
      </c>
      <c r="B722" s="18" t="s">
        <v>2426</v>
      </c>
      <c r="C722" s="18" t="s">
        <v>2984</v>
      </c>
      <c r="D722" s="19" t="s">
        <v>2428</v>
      </c>
      <c r="E722" s="18" t="s">
        <v>759</v>
      </c>
      <c r="F722" s="19" t="s">
        <v>674</v>
      </c>
      <c r="G722" s="18" t="s">
        <v>2985</v>
      </c>
      <c r="H722" s="18" t="s">
        <v>549</v>
      </c>
      <c r="I722" s="18" t="s">
        <v>3894</v>
      </c>
      <c r="J722" s="19" t="s">
        <v>466</v>
      </c>
      <c r="K722" s="18" t="s">
        <v>2363</v>
      </c>
      <c r="L722" s="18" t="s">
        <v>2364</v>
      </c>
      <c r="M722" s="18" t="b">
        <v>0</v>
      </c>
      <c r="N722" s="18">
        <v>753</v>
      </c>
      <c r="O722" s="18" t="s">
        <v>759</v>
      </c>
      <c r="P722" s="19" t="s">
        <v>674</v>
      </c>
    </row>
    <row r="723" spans="1:16" x14ac:dyDescent="0.25">
      <c r="A723" s="18" t="s">
        <v>2986</v>
      </c>
      <c r="B723" s="18" t="s">
        <v>2987</v>
      </c>
      <c r="C723" s="18" t="s">
        <v>2987</v>
      </c>
      <c r="D723" s="19" t="s">
        <v>2428</v>
      </c>
      <c r="E723" s="18" t="s">
        <v>759</v>
      </c>
      <c r="F723" s="19" t="s">
        <v>674</v>
      </c>
      <c r="G723" s="18" t="s">
        <v>2985</v>
      </c>
      <c r="H723" s="18" t="s">
        <v>549</v>
      </c>
      <c r="I723" s="18" t="s">
        <v>3894</v>
      </c>
      <c r="J723" s="19" t="s">
        <v>466</v>
      </c>
      <c r="K723" s="18" t="s">
        <v>2363</v>
      </c>
      <c r="L723" s="18" t="s">
        <v>2364</v>
      </c>
      <c r="M723" s="18" t="b">
        <v>0</v>
      </c>
      <c r="N723" s="18">
        <v>754</v>
      </c>
      <c r="O723" s="18" t="s">
        <v>759</v>
      </c>
      <c r="P723" s="19" t="s">
        <v>674</v>
      </c>
    </row>
    <row r="724" spans="1:16" x14ac:dyDescent="0.25">
      <c r="A724" s="18" t="s">
        <v>2988</v>
      </c>
      <c r="B724" s="18" t="s">
        <v>2989</v>
      </c>
      <c r="C724" s="18" t="s">
        <v>2989</v>
      </c>
      <c r="D724" s="19" t="s">
        <v>2428</v>
      </c>
      <c r="E724" s="18" t="s">
        <v>705</v>
      </c>
      <c r="F724" s="19" t="s">
        <v>696</v>
      </c>
      <c r="G724" s="18" t="s">
        <v>2985</v>
      </c>
      <c r="H724" s="18" t="s">
        <v>550</v>
      </c>
      <c r="I724" s="18" t="s">
        <v>3895</v>
      </c>
      <c r="J724" s="18" t="s">
        <v>468</v>
      </c>
      <c r="K724" s="18" t="s">
        <v>1422</v>
      </c>
      <c r="L724" s="18" t="s">
        <v>43</v>
      </c>
      <c r="M724" s="18" t="b">
        <v>0</v>
      </c>
      <c r="N724" s="18">
        <v>755</v>
      </c>
      <c r="O724" s="18" t="s">
        <v>705</v>
      </c>
      <c r="P724" s="19" t="s">
        <v>696</v>
      </c>
    </row>
    <row r="725" spans="1:16" x14ac:dyDescent="0.25">
      <c r="A725" s="18" t="s">
        <v>2990</v>
      </c>
      <c r="B725" s="18" t="s">
        <v>2991</v>
      </c>
      <c r="C725" s="18" t="s">
        <v>2992</v>
      </c>
      <c r="D725" s="19" t="s">
        <v>2428</v>
      </c>
      <c r="E725" s="18" t="s">
        <v>695</v>
      </c>
      <c r="F725" s="19" t="s">
        <v>696</v>
      </c>
      <c r="G725" s="18" t="s">
        <v>2985</v>
      </c>
      <c r="H725" s="18" t="s">
        <v>551</v>
      </c>
      <c r="I725" s="18" t="s">
        <v>3896</v>
      </c>
      <c r="J725" s="19" t="s">
        <v>470</v>
      </c>
      <c r="K725" s="18" t="s">
        <v>1697</v>
      </c>
      <c r="L725" s="18" t="s">
        <v>875</v>
      </c>
      <c r="M725" s="18" t="b">
        <v>1</v>
      </c>
      <c r="N725" s="18">
        <v>756</v>
      </c>
      <c r="O725" s="18" t="s">
        <v>695</v>
      </c>
      <c r="P725" s="19" t="s">
        <v>696</v>
      </c>
    </row>
    <row r="726" spans="1:16" x14ac:dyDescent="0.25">
      <c r="A726" s="18" t="s">
        <v>2993</v>
      </c>
      <c r="B726" s="18" t="s">
        <v>2994</v>
      </c>
      <c r="C726" s="18" t="s">
        <v>2995</v>
      </c>
      <c r="D726" s="19" t="s">
        <v>2428</v>
      </c>
      <c r="E726" s="18" t="s">
        <v>750</v>
      </c>
      <c r="F726" s="19" t="s">
        <v>739</v>
      </c>
      <c r="G726" s="18" t="s">
        <v>2985</v>
      </c>
      <c r="H726" s="18" t="s">
        <v>552</v>
      </c>
      <c r="I726" s="18" t="s">
        <v>3897</v>
      </c>
      <c r="J726" s="18" t="s">
        <v>2996</v>
      </c>
      <c r="K726" s="18" t="s">
        <v>2997</v>
      </c>
      <c r="L726" s="18" t="s">
        <v>666</v>
      </c>
      <c r="M726" s="18" t="b">
        <v>0</v>
      </c>
      <c r="N726" s="18">
        <v>390</v>
      </c>
      <c r="O726" s="18" t="s">
        <v>750</v>
      </c>
      <c r="P726" s="19" t="s">
        <v>739</v>
      </c>
    </row>
    <row r="727" spans="1:16" x14ac:dyDescent="0.25">
      <c r="A727" s="18" t="s">
        <v>2998</v>
      </c>
      <c r="B727" s="18" t="s">
        <v>2999</v>
      </c>
      <c r="C727" s="18" t="s">
        <v>2999</v>
      </c>
      <c r="D727" s="19" t="s">
        <v>2428</v>
      </c>
      <c r="E727" s="18" t="s">
        <v>750</v>
      </c>
      <c r="F727" s="19" t="s">
        <v>739</v>
      </c>
      <c r="G727" s="18" t="s">
        <v>2985</v>
      </c>
      <c r="H727" s="18" t="s">
        <v>552</v>
      </c>
      <c r="I727" s="18" t="s">
        <v>3897</v>
      </c>
      <c r="J727" s="18" t="s">
        <v>2996</v>
      </c>
      <c r="K727" s="18" t="s">
        <v>2997</v>
      </c>
      <c r="L727" s="18" t="s">
        <v>666</v>
      </c>
      <c r="M727" s="18" t="b">
        <v>0</v>
      </c>
      <c r="N727" s="18">
        <v>391</v>
      </c>
      <c r="O727" s="18" t="s">
        <v>750</v>
      </c>
      <c r="P727" s="19" t="s">
        <v>739</v>
      </c>
    </row>
    <row r="728" spans="1:16" x14ac:dyDescent="0.25">
      <c r="A728" s="18" t="s">
        <v>3000</v>
      </c>
      <c r="B728" s="18" t="s">
        <v>3001</v>
      </c>
      <c r="C728" s="18" t="s">
        <v>3001</v>
      </c>
      <c r="D728" s="19" t="s">
        <v>2428</v>
      </c>
      <c r="E728" s="18" t="s">
        <v>738</v>
      </c>
      <c r="F728" s="19" t="s">
        <v>739</v>
      </c>
      <c r="G728" s="18" t="s">
        <v>2985</v>
      </c>
      <c r="H728" s="18" t="s">
        <v>3002</v>
      </c>
      <c r="I728" s="18" t="s">
        <v>3898</v>
      </c>
      <c r="J728" s="18" t="s">
        <v>3003</v>
      </c>
      <c r="K728" s="18" t="s">
        <v>963</v>
      </c>
      <c r="L728" s="18" t="s">
        <v>964</v>
      </c>
      <c r="M728" s="18" t="b">
        <v>1</v>
      </c>
      <c r="N728" s="18">
        <v>392</v>
      </c>
      <c r="O728" s="18" t="s">
        <v>738</v>
      </c>
      <c r="P728" s="19" t="s">
        <v>739</v>
      </c>
    </row>
    <row r="729" spans="1:16" x14ac:dyDescent="0.25">
      <c r="A729" s="18" t="s">
        <v>3004</v>
      </c>
      <c r="B729" s="18" t="s">
        <v>3005</v>
      </c>
      <c r="C729" s="18" t="s">
        <v>3005</v>
      </c>
      <c r="D729" s="19" t="s">
        <v>2428</v>
      </c>
      <c r="E729" s="18" t="s">
        <v>743</v>
      </c>
      <c r="F729" s="19" t="s">
        <v>739</v>
      </c>
      <c r="G729" s="18" t="s">
        <v>2985</v>
      </c>
      <c r="H729" s="18" t="s">
        <v>3006</v>
      </c>
      <c r="I729" s="18" t="s">
        <v>3899</v>
      </c>
      <c r="J729" s="18" t="s">
        <v>3007</v>
      </c>
      <c r="K729" s="18" t="s">
        <v>969</v>
      </c>
      <c r="L729" s="18" t="s">
        <v>8</v>
      </c>
      <c r="M729" s="18" t="b">
        <v>0</v>
      </c>
      <c r="N729" s="18">
        <v>393</v>
      </c>
      <c r="O729" s="18" t="s">
        <v>743</v>
      </c>
      <c r="P729" s="19" t="s">
        <v>739</v>
      </c>
    </row>
    <row r="730" spans="1:16" x14ac:dyDescent="0.25">
      <c r="A730" s="18" t="s">
        <v>3008</v>
      </c>
      <c r="B730" s="18" t="s">
        <v>3009</v>
      </c>
      <c r="C730" s="18" t="s">
        <v>3009</v>
      </c>
      <c r="D730" s="19" t="s">
        <v>2428</v>
      </c>
      <c r="E730" s="18" t="s">
        <v>738</v>
      </c>
      <c r="F730" s="19" t="s">
        <v>739</v>
      </c>
      <c r="G730" s="18" t="s">
        <v>2985</v>
      </c>
      <c r="H730" s="18" t="s">
        <v>3010</v>
      </c>
      <c r="I730" s="18" t="s">
        <v>3898</v>
      </c>
      <c r="J730" s="18" t="s">
        <v>3011</v>
      </c>
      <c r="K730" s="18" t="s">
        <v>973</v>
      </c>
      <c r="L730" s="18" t="s">
        <v>974</v>
      </c>
      <c r="M730" s="18" t="b">
        <v>1</v>
      </c>
      <c r="N730" s="18">
        <v>394</v>
      </c>
      <c r="O730" s="18" t="s">
        <v>738</v>
      </c>
      <c r="P730" s="19" t="s">
        <v>739</v>
      </c>
    </row>
    <row r="731" spans="1:16" x14ac:dyDescent="0.25">
      <c r="A731" s="18" t="s">
        <v>3012</v>
      </c>
      <c r="B731" s="18" t="s">
        <v>3013</v>
      </c>
      <c r="C731" s="18" t="s">
        <v>3013</v>
      </c>
      <c r="D731" s="19" t="s">
        <v>3014</v>
      </c>
      <c r="E731" s="18" t="s">
        <v>705</v>
      </c>
      <c r="F731" s="19" t="s">
        <v>696</v>
      </c>
      <c r="G731" s="18" t="s">
        <v>3015</v>
      </c>
      <c r="H731" s="18" t="s">
        <v>553</v>
      </c>
      <c r="I731" s="18" t="s">
        <v>3900</v>
      </c>
      <c r="J731" s="18" t="s">
        <v>554</v>
      </c>
      <c r="K731" s="18" t="s">
        <v>1422</v>
      </c>
      <c r="L731" s="18" t="s">
        <v>43</v>
      </c>
      <c r="M731" s="18" t="b">
        <v>0</v>
      </c>
      <c r="N731" s="18">
        <v>757</v>
      </c>
      <c r="O731" s="18" t="s">
        <v>705</v>
      </c>
      <c r="P731" s="19" t="s">
        <v>696</v>
      </c>
    </row>
    <row r="732" spans="1:16" x14ac:dyDescent="0.25">
      <c r="A732" s="18" t="s">
        <v>3016</v>
      </c>
      <c r="B732" s="18" t="s">
        <v>3017</v>
      </c>
      <c r="C732" s="18" t="s">
        <v>3017</v>
      </c>
      <c r="D732" s="19" t="s">
        <v>3018</v>
      </c>
      <c r="E732" s="18" t="s">
        <v>705</v>
      </c>
      <c r="F732" s="19" t="s">
        <v>696</v>
      </c>
      <c r="G732" s="18" t="s">
        <v>3019</v>
      </c>
      <c r="H732" s="18" t="s">
        <v>555</v>
      </c>
      <c r="I732" s="18" t="s">
        <v>3901</v>
      </c>
      <c r="J732" s="18" t="s">
        <v>556</v>
      </c>
      <c r="K732" s="18" t="s">
        <v>1422</v>
      </c>
      <c r="L732" s="18" t="s">
        <v>43</v>
      </c>
      <c r="M732" s="18" t="b">
        <v>0</v>
      </c>
      <c r="N732" s="18">
        <v>758</v>
      </c>
      <c r="O732" s="18" t="s">
        <v>705</v>
      </c>
      <c r="P732" s="19" t="s">
        <v>696</v>
      </c>
    </row>
    <row r="733" spans="1:16" x14ac:dyDescent="0.25">
      <c r="A733" s="18" t="s">
        <v>3020</v>
      </c>
      <c r="B733" s="18" t="s">
        <v>3021</v>
      </c>
      <c r="C733" s="18" t="s">
        <v>3021</v>
      </c>
      <c r="D733" s="19" t="s">
        <v>3022</v>
      </c>
      <c r="E733" s="18" t="s">
        <v>705</v>
      </c>
      <c r="F733" s="19" t="s">
        <v>696</v>
      </c>
      <c r="G733" s="18" t="s">
        <v>3023</v>
      </c>
      <c r="H733" s="18" t="s">
        <v>557</v>
      </c>
      <c r="I733" s="18" t="s">
        <v>3902</v>
      </c>
      <c r="J733" s="18" t="s">
        <v>558</v>
      </c>
      <c r="K733" s="18" t="s">
        <v>1422</v>
      </c>
      <c r="L733" s="18" t="s">
        <v>43</v>
      </c>
      <c r="M733" s="18" t="b">
        <v>0</v>
      </c>
      <c r="N733" s="18">
        <v>759</v>
      </c>
      <c r="O733" s="18" t="s">
        <v>705</v>
      </c>
      <c r="P733" s="19" t="s">
        <v>696</v>
      </c>
    </row>
    <row r="734" spans="1:16" x14ac:dyDescent="0.25">
      <c r="A734" s="18" t="s">
        <v>3024</v>
      </c>
      <c r="B734" s="18" t="s">
        <v>3025</v>
      </c>
      <c r="C734" s="18" t="s">
        <v>3025</v>
      </c>
      <c r="D734" s="19" t="s">
        <v>3026</v>
      </c>
      <c r="E734" s="18" t="s">
        <v>705</v>
      </c>
      <c r="F734" s="19" t="s">
        <v>696</v>
      </c>
      <c r="G734" s="18" t="s">
        <v>3027</v>
      </c>
      <c r="H734" s="18" t="s">
        <v>559</v>
      </c>
      <c r="I734" s="18" t="s">
        <v>3903</v>
      </c>
      <c r="J734" s="18" t="s">
        <v>560</v>
      </c>
      <c r="K734" s="18" t="s">
        <v>1422</v>
      </c>
      <c r="L734" s="18" t="s">
        <v>43</v>
      </c>
      <c r="M734" s="18" t="b">
        <v>0</v>
      </c>
      <c r="N734" s="18">
        <v>760</v>
      </c>
      <c r="O734" s="18" t="s">
        <v>705</v>
      </c>
      <c r="P734" s="19" t="s">
        <v>696</v>
      </c>
    </row>
    <row r="735" spans="1:16" x14ac:dyDescent="0.25">
      <c r="A735" s="18" t="s">
        <v>3028</v>
      </c>
      <c r="B735" s="18" t="s">
        <v>3029</v>
      </c>
      <c r="C735" s="18" t="s">
        <v>3030</v>
      </c>
      <c r="D735" s="19" t="s">
        <v>3031</v>
      </c>
      <c r="E735" s="18" t="s">
        <v>731</v>
      </c>
      <c r="F735" s="19" t="s">
        <v>714</v>
      </c>
      <c r="G735" s="18" t="s">
        <v>3032</v>
      </c>
      <c r="H735" s="18" t="s">
        <v>561</v>
      </c>
      <c r="I735" s="18" t="s">
        <v>3904</v>
      </c>
      <c r="J735" s="18" t="s">
        <v>562</v>
      </c>
      <c r="K735" s="18" t="s">
        <v>896</v>
      </c>
      <c r="L735" s="18" t="s">
        <v>14</v>
      </c>
      <c r="M735" s="18" t="b">
        <v>0</v>
      </c>
      <c r="N735" s="18">
        <v>395</v>
      </c>
      <c r="O735" s="18" t="s">
        <v>731</v>
      </c>
      <c r="P735" s="19" t="s">
        <v>714</v>
      </c>
    </row>
    <row r="736" spans="1:16" x14ac:dyDescent="0.25">
      <c r="A736" s="18" t="s">
        <v>3033</v>
      </c>
      <c r="B736" s="18" t="s">
        <v>3034</v>
      </c>
      <c r="C736" s="18" t="s">
        <v>3034</v>
      </c>
      <c r="D736" s="19" t="s">
        <v>3031</v>
      </c>
      <c r="E736" s="18" t="s">
        <v>731</v>
      </c>
      <c r="F736" s="19" t="s">
        <v>714</v>
      </c>
      <c r="G736" s="18" t="s">
        <v>3032</v>
      </c>
      <c r="H736" s="18" t="s">
        <v>561</v>
      </c>
      <c r="I736" s="18" t="s">
        <v>3904</v>
      </c>
      <c r="J736" s="18" t="s">
        <v>562</v>
      </c>
      <c r="K736" s="18" t="s">
        <v>896</v>
      </c>
      <c r="L736" s="18" t="s">
        <v>14</v>
      </c>
      <c r="M736" s="18" t="b">
        <v>0</v>
      </c>
      <c r="N736" s="18">
        <v>396</v>
      </c>
      <c r="O736" s="18" t="s">
        <v>731</v>
      </c>
      <c r="P736" s="19" t="s">
        <v>714</v>
      </c>
    </row>
    <row r="737" spans="1:17" x14ac:dyDescent="0.25">
      <c r="A737" s="18" t="s">
        <v>3035</v>
      </c>
      <c r="B737" s="18" t="s">
        <v>3036</v>
      </c>
      <c r="C737" s="18" t="s">
        <v>3037</v>
      </c>
      <c r="D737" s="19" t="s">
        <v>3031</v>
      </c>
      <c r="E737" s="18" t="s">
        <v>731</v>
      </c>
      <c r="F737" s="19" t="s">
        <v>714</v>
      </c>
      <c r="G737" s="18" t="s">
        <v>3032</v>
      </c>
      <c r="H737" s="18" t="s">
        <v>561</v>
      </c>
      <c r="I737" s="18" t="s">
        <v>3904</v>
      </c>
      <c r="J737" s="18" t="s">
        <v>562</v>
      </c>
      <c r="K737" s="18" t="s">
        <v>896</v>
      </c>
      <c r="L737" s="18" t="s">
        <v>14</v>
      </c>
      <c r="M737" s="18" t="b">
        <v>0</v>
      </c>
      <c r="N737" s="18">
        <v>397</v>
      </c>
      <c r="O737" s="18" t="s">
        <v>731</v>
      </c>
      <c r="P737" s="19" t="s">
        <v>714</v>
      </c>
    </row>
    <row r="738" spans="1:17" x14ac:dyDescent="0.25">
      <c r="A738" s="18" t="s">
        <v>3038</v>
      </c>
      <c r="B738" s="18" t="s">
        <v>3039</v>
      </c>
      <c r="C738" s="18" t="s">
        <v>3040</v>
      </c>
      <c r="D738" s="19" t="s">
        <v>3031</v>
      </c>
      <c r="E738" s="18" t="s">
        <v>731</v>
      </c>
      <c r="F738" s="19" t="s">
        <v>714</v>
      </c>
      <c r="G738" s="18" t="s">
        <v>3032</v>
      </c>
      <c r="H738" s="18" t="s">
        <v>561</v>
      </c>
      <c r="I738" s="18" t="s">
        <v>3904</v>
      </c>
      <c r="J738" s="18" t="s">
        <v>562</v>
      </c>
      <c r="K738" s="18" t="s">
        <v>896</v>
      </c>
      <c r="L738" s="18" t="s">
        <v>14</v>
      </c>
      <c r="M738" s="18" t="b">
        <v>0</v>
      </c>
      <c r="N738" s="18">
        <v>398</v>
      </c>
      <c r="O738" s="18" t="s">
        <v>731</v>
      </c>
      <c r="P738" s="19" t="s">
        <v>714</v>
      </c>
    </row>
    <row r="739" spans="1:17" x14ac:dyDescent="0.25">
      <c r="A739" s="22" t="s">
        <v>3041</v>
      </c>
      <c r="B739" s="22" t="s">
        <v>964</v>
      </c>
      <c r="C739" s="22" t="s">
        <v>964</v>
      </c>
      <c r="D739" s="19" t="s">
        <v>3042</v>
      </c>
      <c r="E739" s="18" t="s">
        <v>738</v>
      </c>
      <c r="F739" s="19" t="s">
        <v>739</v>
      </c>
      <c r="G739" s="18" t="s">
        <v>3043</v>
      </c>
      <c r="H739" s="18" t="s">
        <v>3044</v>
      </c>
      <c r="I739" s="18" t="s">
        <v>3905</v>
      </c>
      <c r="J739" s="19" t="s">
        <v>964</v>
      </c>
      <c r="K739" s="18" t="s">
        <v>963</v>
      </c>
      <c r="L739" s="19" t="s">
        <v>964</v>
      </c>
      <c r="M739" s="18" t="b">
        <v>1</v>
      </c>
      <c r="N739" s="18">
        <v>407</v>
      </c>
      <c r="O739" s="18" t="s">
        <v>738</v>
      </c>
      <c r="P739" s="19" t="s">
        <v>739</v>
      </c>
      <c r="Q739" s="22"/>
    </row>
    <row r="740" spans="1:17" s="22" customFormat="1" x14ac:dyDescent="0.25">
      <c r="A740" s="22" t="s">
        <v>3045</v>
      </c>
      <c r="B740" s="22" t="s">
        <v>8</v>
      </c>
      <c r="C740" s="22" t="s">
        <v>8</v>
      </c>
      <c r="D740" s="19" t="s">
        <v>3042</v>
      </c>
      <c r="E740" s="18" t="s">
        <v>743</v>
      </c>
      <c r="F740" s="19" t="s">
        <v>739</v>
      </c>
      <c r="G740" s="18" t="s">
        <v>3043</v>
      </c>
      <c r="H740" s="18" t="s">
        <v>3046</v>
      </c>
      <c r="I740" s="18" t="s">
        <v>3906</v>
      </c>
      <c r="J740" s="18" t="s">
        <v>8</v>
      </c>
      <c r="K740" s="18" t="s">
        <v>969</v>
      </c>
      <c r="L740" s="18" t="s">
        <v>8</v>
      </c>
      <c r="M740" s="18" t="b">
        <v>0</v>
      </c>
      <c r="N740" s="18">
        <v>408</v>
      </c>
      <c r="O740" s="18" t="s">
        <v>743</v>
      </c>
      <c r="P740" s="19" t="s">
        <v>739</v>
      </c>
    </row>
    <row r="741" spans="1:17" s="22" customFormat="1" x14ac:dyDescent="0.25">
      <c r="A741" s="22" t="s">
        <v>3047</v>
      </c>
      <c r="B741" s="22" t="s">
        <v>974</v>
      </c>
      <c r="C741" s="22" t="s">
        <v>974</v>
      </c>
      <c r="D741" s="19" t="s">
        <v>3042</v>
      </c>
      <c r="E741" s="18" t="s">
        <v>738</v>
      </c>
      <c r="F741" s="19" t="s">
        <v>739</v>
      </c>
      <c r="G741" s="18" t="s">
        <v>3043</v>
      </c>
      <c r="H741" s="18" t="s">
        <v>3048</v>
      </c>
      <c r="I741" s="18" t="s">
        <v>3905</v>
      </c>
      <c r="J741" s="18" t="s">
        <v>974</v>
      </c>
      <c r="K741" s="18" t="s">
        <v>973</v>
      </c>
      <c r="L741" s="18" t="s">
        <v>974</v>
      </c>
      <c r="M741" s="18" t="b">
        <v>1</v>
      </c>
      <c r="N741" s="18">
        <v>409</v>
      </c>
      <c r="O741" s="18" t="s">
        <v>738</v>
      </c>
      <c r="P741" s="19" t="s">
        <v>739</v>
      </c>
    </row>
    <row r="742" spans="1:17" s="22" customFormat="1" x14ac:dyDescent="0.25">
      <c r="A742" s="22" t="s">
        <v>3049</v>
      </c>
      <c r="B742" s="22" t="s">
        <v>576</v>
      </c>
      <c r="C742" s="22" t="s">
        <v>576</v>
      </c>
      <c r="D742" s="19" t="s">
        <v>3042</v>
      </c>
      <c r="E742" s="18" t="s">
        <v>753</v>
      </c>
      <c r="F742" s="19" t="s">
        <v>739</v>
      </c>
      <c r="G742" s="18" t="s">
        <v>3043</v>
      </c>
      <c r="H742" s="18" t="s">
        <v>3050</v>
      </c>
      <c r="I742" s="18" t="s">
        <v>3907</v>
      </c>
      <c r="J742" s="18" t="s">
        <v>576</v>
      </c>
      <c r="K742" s="18" t="s">
        <v>3051</v>
      </c>
      <c r="L742" s="18" t="s">
        <v>576</v>
      </c>
      <c r="M742" s="18" t="b">
        <v>0</v>
      </c>
      <c r="N742" s="18">
        <v>410</v>
      </c>
      <c r="O742" s="18" t="s">
        <v>753</v>
      </c>
      <c r="P742" s="19" t="s">
        <v>739</v>
      </c>
    </row>
    <row r="743" spans="1:17" x14ac:dyDescent="0.25">
      <c r="A743" s="18" t="s">
        <v>3052</v>
      </c>
      <c r="B743" s="18" t="s">
        <v>3053</v>
      </c>
      <c r="C743" s="18" t="s">
        <v>3054</v>
      </c>
      <c r="D743" s="19" t="s">
        <v>3042</v>
      </c>
      <c r="E743" s="18" t="s">
        <v>671</v>
      </c>
      <c r="F743" s="19" t="s">
        <v>655</v>
      </c>
      <c r="G743" s="18" t="s">
        <v>3055</v>
      </c>
      <c r="H743" s="18" t="s">
        <v>607</v>
      </c>
      <c r="I743" s="18" t="s">
        <v>3908</v>
      </c>
      <c r="J743" s="19" t="s">
        <v>3056</v>
      </c>
      <c r="K743" s="18" t="s">
        <v>881</v>
      </c>
      <c r="L743" s="18" t="s">
        <v>43</v>
      </c>
      <c r="M743" s="18" t="b">
        <v>0</v>
      </c>
      <c r="N743" s="18">
        <v>761</v>
      </c>
      <c r="O743" s="18" t="s">
        <v>671</v>
      </c>
      <c r="P743" s="19" t="s">
        <v>655</v>
      </c>
    </row>
    <row r="744" spans="1:17" x14ac:dyDescent="0.25">
      <c r="A744" s="18" t="s">
        <v>3057</v>
      </c>
      <c r="B744" s="18" t="s">
        <v>563</v>
      </c>
      <c r="C744" s="18" t="s">
        <v>563</v>
      </c>
      <c r="D744" s="19" t="s">
        <v>3042</v>
      </c>
      <c r="E744" s="18" t="s">
        <v>676</v>
      </c>
      <c r="F744" s="19" t="s">
        <v>655</v>
      </c>
      <c r="G744" s="18" t="s">
        <v>3055</v>
      </c>
      <c r="H744" s="18" t="s">
        <v>565</v>
      </c>
      <c r="I744" s="18" t="s">
        <v>3909</v>
      </c>
      <c r="J744" s="19" t="s">
        <v>563</v>
      </c>
      <c r="K744" s="18" t="s">
        <v>3058</v>
      </c>
      <c r="L744" s="19" t="s">
        <v>563</v>
      </c>
      <c r="M744" s="18" t="b">
        <v>0</v>
      </c>
      <c r="N744" s="18">
        <v>762</v>
      </c>
      <c r="O744" s="18" t="s">
        <v>676</v>
      </c>
      <c r="P744" s="19" t="s">
        <v>655</v>
      </c>
    </row>
    <row r="745" spans="1:17" x14ac:dyDescent="0.25">
      <c r="A745" s="18" t="s">
        <v>3059</v>
      </c>
      <c r="B745" s="19" t="s">
        <v>3060</v>
      </c>
      <c r="C745" s="19" t="s">
        <v>3060</v>
      </c>
      <c r="D745" s="19" t="s">
        <v>3061</v>
      </c>
      <c r="E745" s="16" t="s">
        <v>690</v>
      </c>
      <c r="F745" s="19" t="s">
        <v>655</v>
      </c>
      <c r="G745" s="18" t="s">
        <v>3055</v>
      </c>
      <c r="H745" s="18" t="s">
        <v>565</v>
      </c>
      <c r="I745" s="18" t="s">
        <v>3910</v>
      </c>
      <c r="J745" s="19" t="s">
        <v>3060</v>
      </c>
      <c r="K745" s="18" t="s">
        <v>3058</v>
      </c>
      <c r="L745" s="19" t="s">
        <v>3060</v>
      </c>
      <c r="M745" s="18" t="b">
        <v>0</v>
      </c>
      <c r="N745" s="18">
        <v>763</v>
      </c>
      <c r="O745" s="16" t="s">
        <v>690</v>
      </c>
      <c r="P745" s="19" t="s">
        <v>655</v>
      </c>
    </row>
    <row r="746" spans="1:17" x14ac:dyDescent="0.25">
      <c r="A746" s="18" t="s">
        <v>3062</v>
      </c>
      <c r="B746" s="18" t="s">
        <v>3063</v>
      </c>
      <c r="C746" s="18" t="s">
        <v>3063</v>
      </c>
      <c r="D746" s="19" t="s">
        <v>3042</v>
      </c>
      <c r="E746" s="18" t="s">
        <v>653</v>
      </c>
      <c r="F746" s="19" t="s">
        <v>655</v>
      </c>
      <c r="G746" s="18" t="s">
        <v>3055</v>
      </c>
      <c r="H746" s="18" t="s">
        <v>566</v>
      </c>
      <c r="I746" s="18" t="s">
        <v>3911</v>
      </c>
      <c r="J746" s="19" t="s">
        <v>567</v>
      </c>
      <c r="K746" s="18" t="s">
        <v>808</v>
      </c>
      <c r="L746" s="18" t="s">
        <v>809</v>
      </c>
      <c r="M746" s="18" t="b">
        <v>1</v>
      </c>
      <c r="N746" s="18">
        <v>764</v>
      </c>
      <c r="O746" s="18" t="s">
        <v>653</v>
      </c>
      <c r="P746" s="19" t="s">
        <v>655</v>
      </c>
    </row>
    <row r="747" spans="1:17" x14ac:dyDescent="0.25">
      <c r="A747" s="18" t="s">
        <v>3064</v>
      </c>
      <c r="B747" s="18" t="s">
        <v>563</v>
      </c>
      <c r="C747" s="18" t="s">
        <v>563</v>
      </c>
      <c r="D747" s="19" t="s">
        <v>3065</v>
      </c>
      <c r="E747" s="18" t="s">
        <v>708</v>
      </c>
      <c r="F747" s="19" t="s">
        <v>696</v>
      </c>
      <c r="G747" s="18" t="s">
        <v>3055</v>
      </c>
      <c r="H747" s="18" t="s">
        <v>568</v>
      </c>
      <c r="I747" s="18" t="s">
        <v>3912</v>
      </c>
      <c r="J747" s="19" t="s">
        <v>563</v>
      </c>
      <c r="K747" s="18" t="s">
        <v>3066</v>
      </c>
      <c r="L747" s="19" t="s">
        <v>563</v>
      </c>
      <c r="M747" s="18" t="b">
        <v>0</v>
      </c>
      <c r="N747" s="18">
        <v>765</v>
      </c>
      <c r="O747" s="18" t="s">
        <v>708</v>
      </c>
      <c r="P747" s="19" t="s">
        <v>696</v>
      </c>
    </row>
    <row r="748" spans="1:17" x14ac:dyDescent="0.25">
      <c r="A748" s="18" t="s">
        <v>3067</v>
      </c>
      <c r="B748" s="19" t="s">
        <v>3060</v>
      </c>
      <c r="C748" s="19" t="s">
        <v>3060</v>
      </c>
      <c r="D748" s="19" t="s">
        <v>3061</v>
      </c>
      <c r="E748" s="16" t="s">
        <v>711</v>
      </c>
      <c r="F748" s="19" t="s">
        <v>696</v>
      </c>
      <c r="G748" s="18" t="s">
        <v>3055</v>
      </c>
      <c r="H748" s="18" t="s">
        <v>568</v>
      </c>
      <c r="I748" s="18" t="s">
        <v>3913</v>
      </c>
      <c r="J748" s="19" t="s">
        <v>3060</v>
      </c>
      <c r="K748" s="18" t="s">
        <v>3066</v>
      </c>
      <c r="L748" s="19" t="s">
        <v>3060</v>
      </c>
      <c r="M748" s="18" t="b">
        <v>0</v>
      </c>
      <c r="N748" s="18">
        <v>766</v>
      </c>
      <c r="O748" s="16" t="s">
        <v>711</v>
      </c>
      <c r="P748" s="19" t="s">
        <v>696</v>
      </c>
    </row>
    <row r="749" spans="1:17" x14ac:dyDescent="0.25">
      <c r="A749" s="18" t="s">
        <v>3068</v>
      </c>
      <c r="B749" s="18" t="s">
        <v>3069</v>
      </c>
      <c r="C749" s="18" t="s">
        <v>3069</v>
      </c>
      <c r="D749" s="19" t="s">
        <v>3042</v>
      </c>
      <c r="E749" s="18" t="s">
        <v>695</v>
      </c>
      <c r="F749" s="19" t="s">
        <v>696</v>
      </c>
      <c r="G749" s="18" t="s">
        <v>3055</v>
      </c>
      <c r="H749" s="18" t="s">
        <v>569</v>
      </c>
      <c r="I749" s="18" t="s">
        <v>3914</v>
      </c>
      <c r="J749" s="19" t="s">
        <v>570</v>
      </c>
      <c r="K749" s="18" t="s">
        <v>1697</v>
      </c>
      <c r="L749" s="18" t="s">
        <v>875</v>
      </c>
      <c r="M749" s="18" t="b">
        <v>1</v>
      </c>
      <c r="N749" s="18">
        <v>767</v>
      </c>
      <c r="O749" s="18" t="s">
        <v>695</v>
      </c>
      <c r="P749" s="19" t="s">
        <v>696</v>
      </c>
    </row>
    <row r="750" spans="1:17" x14ac:dyDescent="0.25">
      <c r="A750" s="18" t="s">
        <v>3070</v>
      </c>
      <c r="B750" s="18" t="s">
        <v>571</v>
      </c>
      <c r="C750" s="18" t="s">
        <v>571</v>
      </c>
      <c r="D750" s="19" t="s">
        <v>3042</v>
      </c>
      <c r="E750" s="18" t="s">
        <v>731</v>
      </c>
      <c r="F750" s="19" t="s">
        <v>714</v>
      </c>
      <c r="G750" s="18" t="s">
        <v>3055</v>
      </c>
      <c r="H750" s="18" t="s">
        <v>135</v>
      </c>
      <c r="I750" s="18" t="s">
        <v>3915</v>
      </c>
      <c r="J750" s="19" t="s">
        <v>571</v>
      </c>
      <c r="K750" s="18" t="s">
        <v>896</v>
      </c>
      <c r="L750" s="18" t="s">
        <v>14</v>
      </c>
      <c r="M750" s="18" t="b">
        <v>0</v>
      </c>
      <c r="N750" s="18">
        <v>399</v>
      </c>
      <c r="O750" s="18" t="s">
        <v>731</v>
      </c>
      <c r="P750" s="19" t="s">
        <v>714</v>
      </c>
    </row>
    <row r="751" spans="1:17" x14ac:dyDescent="0.25">
      <c r="A751" s="18" t="s">
        <v>3071</v>
      </c>
      <c r="B751" s="18" t="s">
        <v>563</v>
      </c>
      <c r="C751" s="18" t="s">
        <v>563</v>
      </c>
      <c r="D751" s="19" t="s">
        <v>3042</v>
      </c>
      <c r="E751" s="18" t="s">
        <v>729</v>
      </c>
      <c r="F751" s="19" t="s">
        <v>714</v>
      </c>
      <c r="G751" s="18" t="s">
        <v>3055</v>
      </c>
      <c r="H751" s="18" t="s">
        <v>136</v>
      </c>
      <c r="I751" s="18" t="s">
        <v>3916</v>
      </c>
      <c r="J751" s="19" t="s">
        <v>563</v>
      </c>
      <c r="K751" s="18" t="s">
        <v>3072</v>
      </c>
      <c r="L751" s="19" t="s">
        <v>563</v>
      </c>
      <c r="M751" s="18" t="b">
        <v>0</v>
      </c>
      <c r="N751" s="18">
        <v>400</v>
      </c>
      <c r="O751" s="18" t="s">
        <v>729</v>
      </c>
      <c r="P751" s="19" t="s">
        <v>714</v>
      </c>
    </row>
    <row r="752" spans="1:17" x14ac:dyDescent="0.25">
      <c r="A752" s="18" t="s">
        <v>3073</v>
      </c>
      <c r="B752" s="19" t="s">
        <v>3060</v>
      </c>
      <c r="C752" s="19" t="s">
        <v>3060</v>
      </c>
      <c r="D752" s="19" t="s">
        <v>3061</v>
      </c>
      <c r="E752" s="16" t="s">
        <v>736</v>
      </c>
      <c r="F752" s="19" t="s">
        <v>714</v>
      </c>
      <c r="G752" s="18" t="s">
        <v>3055</v>
      </c>
      <c r="H752" s="18" t="s">
        <v>136</v>
      </c>
      <c r="I752" s="18" t="s">
        <v>3917</v>
      </c>
      <c r="J752" s="19" t="s">
        <v>3060</v>
      </c>
      <c r="K752" s="18" t="s">
        <v>3072</v>
      </c>
      <c r="L752" s="19" t="s">
        <v>3060</v>
      </c>
      <c r="M752" s="18" t="b">
        <v>0</v>
      </c>
      <c r="N752" s="18">
        <v>401</v>
      </c>
      <c r="O752" s="16" t="s">
        <v>736</v>
      </c>
      <c r="P752" s="19" t="s">
        <v>714</v>
      </c>
    </row>
    <row r="753" spans="1:16" x14ac:dyDescent="0.25">
      <c r="A753" s="18" t="s">
        <v>3074</v>
      </c>
      <c r="B753" s="18" t="s">
        <v>3075</v>
      </c>
      <c r="C753" s="18" t="s">
        <v>3076</v>
      </c>
      <c r="D753" s="19" t="s">
        <v>3042</v>
      </c>
      <c r="E753" s="18" t="s">
        <v>720</v>
      </c>
      <c r="F753" s="19" t="s">
        <v>714</v>
      </c>
      <c r="G753" s="18" t="s">
        <v>3055</v>
      </c>
      <c r="H753" s="18" t="s">
        <v>572</v>
      </c>
      <c r="I753" s="18" t="s">
        <v>3918</v>
      </c>
      <c r="J753" s="19" t="s">
        <v>567</v>
      </c>
      <c r="K753" s="18" t="s">
        <v>874</v>
      </c>
      <c r="L753" s="19" t="s">
        <v>875</v>
      </c>
      <c r="M753" s="18" t="b">
        <v>1</v>
      </c>
      <c r="N753" s="18">
        <v>402</v>
      </c>
      <c r="O753" s="18" t="s">
        <v>720</v>
      </c>
      <c r="P753" s="19" t="s">
        <v>714</v>
      </c>
    </row>
    <row r="754" spans="1:16" x14ac:dyDescent="0.25">
      <c r="A754" s="18" t="s">
        <v>3077</v>
      </c>
      <c r="B754" s="18" t="s">
        <v>3078</v>
      </c>
      <c r="C754" s="18" t="s">
        <v>3079</v>
      </c>
      <c r="D754" s="19" t="s">
        <v>3042</v>
      </c>
      <c r="E754" s="18" t="s">
        <v>729</v>
      </c>
      <c r="F754" s="19" t="s">
        <v>714</v>
      </c>
      <c r="G754" s="18" t="s">
        <v>3055</v>
      </c>
      <c r="H754" s="18" t="s">
        <v>3080</v>
      </c>
      <c r="I754" s="18" t="s">
        <v>3916</v>
      </c>
      <c r="J754" s="19" t="s">
        <v>576</v>
      </c>
      <c r="K754" s="18" t="s">
        <v>3081</v>
      </c>
      <c r="L754" s="19" t="s">
        <v>576</v>
      </c>
      <c r="M754" s="18" t="b">
        <v>0</v>
      </c>
      <c r="N754" s="18">
        <v>403</v>
      </c>
      <c r="O754" s="18" t="s">
        <v>729</v>
      </c>
      <c r="P754" s="19" t="s">
        <v>714</v>
      </c>
    </row>
    <row r="755" spans="1:16" x14ac:dyDescent="0.25">
      <c r="A755" s="18" t="s">
        <v>3082</v>
      </c>
      <c r="B755" s="18" t="s">
        <v>563</v>
      </c>
      <c r="C755" s="18" t="s">
        <v>563</v>
      </c>
      <c r="D755" s="19" t="s">
        <v>3042</v>
      </c>
      <c r="E755" s="18" t="s">
        <v>753</v>
      </c>
      <c r="F755" s="19" t="s">
        <v>739</v>
      </c>
      <c r="G755" s="18" t="s">
        <v>3055</v>
      </c>
      <c r="H755" s="18" t="s">
        <v>573</v>
      </c>
      <c r="I755" s="18" t="s">
        <v>3919</v>
      </c>
      <c r="J755" s="19" t="s">
        <v>563</v>
      </c>
      <c r="K755" s="18" t="s">
        <v>3083</v>
      </c>
      <c r="L755" s="19" t="s">
        <v>563</v>
      </c>
      <c r="M755" s="18" t="b">
        <v>0</v>
      </c>
      <c r="N755" s="18">
        <v>404</v>
      </c>
      <c r="O755" s="18" t="s">
        <v>753</v>
      </c>
      <c r="P755" s="19" t="s">
        <v>739</v>
      </c>
    </row>
    <row r="756" spans="1:16" x14ac:dyDescent="0.25">
      <c r="A756" s="18" t="s">
        <v>3084</v>
      </c>
      <c r="B756" s="19" t="s">
        <v>3060</v>
      </c>
      <c r="C756" s="19" t="s">
        <v>3060</v>
      </c>
      <c r="D756" s="19" t="s">
        <v>3061</v>
      </c>
      <c r="E756" s="16" t="s">
        <v>755</v>
      </c>
      <c r="F756" s="19" t="s">
        <v>739</v>
      </c>
      <c r="G756" s="18" t="s">
        <v>3055</v>
      </c>
      <c r="H756" s="18" t="s">
        <v>573</v>
      </c>
      <c r="I756" s="18" t="s">
        <v>3920</v>
      </c>
      <c r="J756" s="18" t="s">
        <v>3060</v>
      </c>
      <c r="K756" s="18" t="s">
        <v>3083</v>
      </c>
      <c r="L756" s="18" t="s">
        <v>3060</v>
      </c>
      <c r="M756" s="18" t="b">
        <v>0</v>
      </c>
      <c r="N756" s="18">
        <v>405</v>
      </c>
      <c r="O756" s="16" t="s">
        <v>755</v>
      </c>
      <c r="P756" s="19" t="s">
        <v>739</v>
      </c>
    </row>
    <row r="757" spans="1:16" x14ac:dyDescent="0.25">
      <c r="A757" s="18" t="s">
        <v>3085</v>
      </c>
      <c r="B757" s="18" t="s">
        <v>3086</v>
      </c>
      <c r="C757" s="18" t="s">
        <v>3087</v>
      </c>
      <c r="D757" s="18" t="s">
        <v>3088</v>
      </c>
      <c r="E757" s="18" t="s">
        <v>757</v>
      </c>
      <c r="F757" s="19" t="s">
        <v>739</v>
      </c>
      <c r="G757" s="18" t="s">
        <v>3089</v>
      </c>
      <c r="H757" s="18" t="s">
        <v>3090</v>
      </c>
      <c r="I757" s="18" t="s">
        <v>3921</v>
      </c>
      <c r="J757" s="19" t="s">
        <v>3091</v>
      </c>
      <c r="K757" s="18" t="s">
        <v>914</v>
      </c>
      <c r="L757" s="18" t="s">
        <v>717</v>
      </c>
      <c r="M757" s="18" t="b">
        <v>0</v>
      </c>
      <c r="N757" s="18">
        <v>406</v>
      </c>
      <c r="O757" s="18" t="s">
        <v>757</v>
      </c>
      <c r="P757" s="19" t="s">
        <v>739</v>
      </c>
    </row>
    <row r="758" spans="1:16" x14ac:dyDescent="0.25">
      <c r="A758" s="28" t="s">
        <v>3092</v>
      </c>
      <c r="B758" s="27" t="s">
        <v>3093</v>
      </c>
      <c r="C758" s="22" t="s">
        <v>574</v>
      </c>
      <c r="D758" s="19" t="s">
        <v>3094</v>
      </c>
      <c r="E758" s="18" t="s">
        <v>738</v>
      </c>
      <c r="F758" s="19" t="s">
        <v>739</v>
      </c>
      <c r="G758" s="29">
        <v>669</v>
      </c>
      <c r="H758" s="29" t="s">
        <v>627</v>
      </c>
      <c r="I758" s="18" t="s">
        <v>3922</v>
      </c>
      <c r="J758" s="19" t="s">
        <v>3095</v>
      </c>
      <c r="K758" s="18" t="s">
        <v>963</v>
      </c>
      <c r="L758" s="19" t="s">
        <v>964</v>
      </c>
      <c r="M758" s="18" t="b">
        <v>1</v>
      </c>
      <c r="N758" s="18">
        <v>407</v>
      </c>
      <c r="O758" s="18" t="s">
        <v>738</v>
      </c>
      <c r="P758" s="19" t="s">
        <v>739</v>
      </c>
    </row>
    <row r="759" spans="1:16" x14ac:dyDescent="0.25">
      <c r="A759" s="24" t="s">
        <v>3096</v>
      </c>
      <c r="B759" s="22" t="s">
        <v>574</v>
      </c>
      <c r="C759" s="22" t="s">
        <v>574</v>
      </c>
      <c r="D759" s="19" t="s">
        <v>3097</v>
      </c>
      <c r="E759" s="18" t="s">
        <v>738</v>
      </c>
      <c r="F759" s="19" t="s">
        <v>739</v>
      </c>
      <c r="G759" s="29" t="s">
        <v>3098</v>
      </c>
      <c r="H759" s="29" t="s">
        <v>575</v>
      </c>
      <c r="I759" s="18" t="s">
        <v>3923</v>
      </c>
      <c r="J759" s="19" t="s">
        <v>574</v>
      </c>
      <c r="K759" s="18" t="s">
        <v>963</v>
      </c>
      <c r="L759" s="19" t="s">
        <v>964</v>
      </c>
      <c r="M759" s="18" t="b">
        <v>1</v>
      </c>
      <c r="N759" s="18">
        <v>407</v>
      </c>
      <c r="O759" s="18" t="s">
        <v>738</v>
      </c>
      <c r="P759" s="19" t="s">
        <v>739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A1:AI363"/>
  <sheetViews>
    <sheetView tabSelected="1" zoomScale="85" zoomScaleNormal="85" workbookViewId="0">
      <pane xSplit="6" ySplit="1" topLeftCell="G306" activePane="bottomRight" state="frozen"/>
      <selection activeCell="H1" sqref="H1:H1048576"/>
      <selection pane="topRight" activeCell="H1" sqref="H1:H1048576"/>
      <selection pane="bottomLeft" activeCell="H1" sqref="H1:H1048576"/>
      <selection pane="bottomRight" activeCell="L361" sqref="L361"/>
    </sheetView>
  </sheetViews>
  <sheetFormatPr defaultRowHeight="13.2" x14ac:dyDescent="0.25"/>
  <cols>
    <col min="1" max="1" width="6.21875" style="38" customWidth="1"/>
    <col min="2" max="2" width="14" hidden="1" customWidth="1"/>
    <col min="3" max="3" width="10.5546875" style="35" customWidth="1"/>
    <col min="4" max="4" width="8.77734375" style="35" hidden="1" customWidth="1"/>
    <col min="5" max="5" width="12" style="35" hidden="1" customWidth="1"/>
    <col min="6" max="6" width="33.77734375" customWidth="1"/>
    <col min="7" max="7" width="8.21875" style="3" customWidth="1"/>
    <col min="8" max="8" width="14" customWidth="1"/>
    <col min="9" max="9" width="14" hidden="1" customWidth="1"/>
    <col min="10" max="10" width="16.5546875" style="2" bestFit="1" customWidth="1"/>
    <col min="11" max="11" width="8.77734375" bestFit="1" customWidth="1"/>
    <col min="12" max="12" width="12" bestFit="1" customWidth="1"/>
    <col min="13" max="13" width="10.33203125" customWidth="1"/>
    <col min="14" max="14" width="11.6640625" bestFit="1" customWidth="1"/>
    <col min="15" max="15" width="11.21875" bestFit="1" customWidth="1"/>
    <col min="16" max="17" width="11.6640625" bestFit="1" customWidth="1"/>
    <col min="18" max="18" width="10.5546875" bestFit="1" customWidth="1"/>
    <col min="19" max="19" width="11.6640625" bestFit="1" customWidth="1"/>
    <col min="20" max="20" width="11.6640625" style="62" bestFit="1" customWidth="1"/>
    <col min="21" max="21" width="11.6640625" style="62" customWidth="1"/>
    <col min="22" max="22" width="2.21875" bestFit="1" customWidth="1"/>
    <col min="23" max="23" width="14.6640625" style="2" customWidth="1"/>
    <col min="24" max="24" width="13.77734375" style="2" hidden="1" customWidth="1"/>
    <col min="25" max="25" width="14.33203125" style="70" bestFit="1" customWidth="1"/>
    <col min="26" max="27" width="14" customWidth="1"/>
    <col min="28" max="28" width="7.21875" bestFit="1" customWidth="1"/>
    <col min="29" max="29" width="22" bestFit="1" customWidth="1"/>
    <col min="30" max="30" width="22" customWidth="1"/>
    <col min="31" max="31" width="4.77734375" style="38" bestFit="1" customWidth="1"/>
    <col min="32" max="32" width="9.77734375" style="38" bestFit="1" customWidth="1"/>
    <col min="33" max="33" width="17.77734375" bestFit="1" customWidth="1"/>
    <col min="34" max="34" width="9.21875" style="38" customWidth="1"/>
    <col min="35" max="35" width="9.21875" style="38"/>
  </cols>
  <sheetData>
    <row r="1" spans="1:35" ht="27.75" customHeight="1" x14ac:dyDescent="0.25">
      <c r="A1" s="7" t="s">
        <v>773</v>
      </c>
      <c r="B1" s="45" t="s">
        <v>771</v>
      </c>
      <c r="C1" s="31" t="s">
        <v>622</v>
      </c>
      <c r="D1" s="31" t="s">
        <v>3936</v>
      </c>
      <c r="E1" s="31" t="s">
        <v>3480</v>
      </c>
      <c r="F1" s="8" t="s">
        <v>1</v>
      </c>
      <c r="G1" s="59" t="s">
        <v>3479</v>
      </c>
      <c r="H1" s="60" t="s">
        <v>3555</v>
      </c>
      <c r="I1" s="54" t="s">
        <v>3924</v>
      </c>
      <c r="J1" s="55" t="s">
        <v>3542</v>
      </c>
      <c r="K1" s="43" t="s">
        <v>3544</v>
      </c>
      <c r="L1" s="43" t="s">
        <v>3506</v>
      </c>
      <c r="M1" s="43" t="s">
        <v>3532</v>
      </c>
      <c r="N1" s="43" t="s">
        <v>3530</v>
      </c>
      <c r="O1" s="43" t="s">
        <v>3545</v>
      </c>
      <c r="P1" s="43" t="s">
        <v>3508</v>
      </c>
      <c r="Q1" s="43" t="s">
        <v>3531</v>
      </c>
      <c r="R1" s="43" t="s">
        <v>3926</v>
      </c>
      <c r="S1" s="43" t="s">
        <v>3927</v>
      </c>
      <c r="T1" s="43" t="s">
        <v>3930</v>
      </c>
      <c r="U1" s="43" t="s">
        <v>3932</v>
      </c>
      <c r="V1" s="43" t="s">
        <v>3507</v>
      </c>
      <c r="W1" s="57" t="s">
        <v>3556</v>
      </c>
      <c r="X1" s="57" t="s">
        <v>3545</v>
      </c>
      <c r="Y1" s="57" t="s">
        <v>3942</v>
      </c>
      <c r="Z1" s="45" t="s">
        <v>3108</v>
      </c>
      <c r="AA1" s="46" t="s">
        <v>3512</v>
      </c>
      <c r="AB1" s="9" t="s">
        <v>641</v>
      </c>
      <c r="AC1" s="10" t="s">
        <v>3513</v>
      </c>
      <c r="AD1" s="10" t="s">
        <v>3514</v>
      </c>
      <c r="AE1" s="10" t="s">
        <v>3520</v>
      </c>
      <c r="AF1" s="10" t="s">
        <v>642</v>
      </c>
      <c r="AG1" s="10" t="s">
        <v>3521</v>
      </c>
      <c r="AH1" s="53">
        <v>1</v>
      </c>
      <c r="AI1" s="53">
        <v>1</v>
      </c>
    </row>
    <row r="2" spans="1:35" x14ac:dyDescent="0.25">
      <c r="A2" s="39" t="s">
        <v>783</v>
      </c>
      <c r="B2" s="6" t="s">
        <v>782</v>
      </c>
      <c r="C2" s="47" t="s">
        <v>3</v>
      </c>
      <c r="D2" s="69" t="str">
        <f>MID(C2,4,5)</f>
        <v>1002</v>
      </c>
      <c r="E2" s="50" t="s">
        <v>779</v>
      </c>
      <c r="F2" s="1" t="s">
        <v>784</v>
      </c>
      <c r="G2" s="3">
        <v>38014</v>
      </c>
      <c r="H2" s="2">
        <v>15348953</v>
      </c>
      <c r="I2" s="2">
        <f t="shared" ref="I2:I17" si="0">IF(OR(ISBLANK(J2),ABS(J2-H2)&lt;5),0,J2-H2)</f>
        <v>1023120</v>
      </c>
      <c r="J2" s="2">
        <v>16372073</v>
      </c>
      <c r="K2" s="6"/>
      <c r="L2" s="2">
        <v>0</v>
      </c>
      <c r="M2" s="2"/>
      <c r="N2" s="2"/>
      <c r="O2" s="2"/>
      <c r="P2" s="2"/>
      <c r="Q2" s="2"/>
      <c r="R2" s="2"/>
      <c r="S2" s="2"/>
      <c r="T2" s="70"/>
      <c r="U2" s="70"/>
      <c r="V2" s="2"/>
      <c r="W2" s="2">
        <f>SUM(J2:V2)</f>
        <v>16372073</v>
      </c>
      <c r="X2" s="2">
        <v>16372073</v>
      </c>
      <c r="Y2" s="70">
        <f>SUM(J2:S2)</f>
        <v>16372073</v>
      </c>
      <c r="Z2" s="6" t="s">
        <v>3116</v>
      </c>
      <c r="AA2" s="6" t="s">
        <v>3112</v>
      </c>
      <c r="AB2" t="s">
        <v>669</v>
      </c>
      <c r="AC2" t="s">
        <v>2</v>
      </c>
      <c r="AD2" t="s">
        <v>2</v>
      </c>
      <c r="AE2" s="38">
        <v>1</v>
      </c>
      <c r="AF2" s="38" t="s">
        <v>3552</v>
      </c>
      <c r="AG2" t="s">
        <v>656</v>
      </c>
      <c r="AH2" s="38">
        <v>11</v>
      </c>
      <c r="AI2" s="38">
        <v>2</v>
      </c>
    </row>
    <row r="3" spans="1:35" x14ac:dyDescent="0.25">
      <c r="A3" s="39" t="s">
        <v>783</v>
      </c>
      <c r="B3" s="6" t="s">
        <v>782</v>
      </c>
      <c r="C3" s="47" t="s">
        <v>6</v>
      </c>
      <c r="D3" s="69" t="str">
        <f t="shared" ref="D3:D66" si="1">MID(C3,4,5)</f>
        <v>1005</v>
      </c>
      <c r="E3" s="50" t="s">
        <v>795</v>
      </c>
      <c r="F3" s="1" t="s">
        <v>7</v>
      </c>
      <c r="G3" s="3">
        <v>37370</v>
      </c>
      <c r="H3" s="2">
        <v>8513</v>
      </c>
      <c r="I3" s="2">
        <f t="shared" si="0"/>
        <v>9649</v>
      </c>
      <c r="J3" s="2">
        <v>18162</v>
      </c>
      <c r="K3" s="6"/>
      <c r="L3" s="2">
        <v>0</v>
      </c>
      <c r="M3" s="2"/>
      <c r="N3" s="2"/>
      <c r="O3" s="2"/>
      <c r="P3" s="2"/>
      <c r="Q3" s="2"/>
      <c r="R3" s="2"/>
      <c r="S3" s="2"/>
      <c r="T3" s="70"/>
      <c r="U3" s="70"/>
      <c r="V3" s="2"/>
      <c r="W3" s="2">
        <f t="shared" ref="W3:W65" si="2">SUM(J3:V3)</f>
        <v>18162</v>
      </c>
      <c r="X3" s="2">
        <v>18162</v>
      </c>
      <c r="Y3" s="70">
        <f t="shared" ref="Y3:Y66" si="3">SUM(J3:S3)</f>
        <v>18162</v>
      </c>
      <c r="Z3" s="6" t="s">
        <v>3116</v>
      </c>
      <c r="AA3" s="6" t="s">
        <v>3112</v>
      </c>
      <c r="AB3" t="s">
        <v>686</v>
      </c>
      <c r="AC3" t="s">
        <v>5</v>
      </c>
      <c r="AD3" t="s">
        <v>5</v>
      </c>
      <c r="AE3" s="38">
        <v>3</v>
      </c>
      <c r="AF3" s="38" t="s">
        <v>3552</v>
      </c>
      <c r="AG3" t="s">
        <v>656</v>
      </c>
      <c r="AH3" s="38">
        <v>76</v>
      </c>
      <c r="AI3" s="38">
        <v>3</v>
      </c>
    </row>
    <row r="4" spans="1:35" x14ac:dyDescent="0.25">
      <c r="A4" s="39" t="s">
        <v>783</v>
      </c>
      <c r="B4" s="6" t="s">
        <v>782</v>
      </c>
      <c r="C4" s="47" t="s">
        <v>9</v>
      </c>
      <c r="D4" s="69" t="str">
        <f t="shared" si="1"/>
        <v>1008</v>
      </c>
      <c r="E4" s="50" t="s">
        <v>799</v>
      </c>
      <c r="F4" s="1" t="s">
        <v>10</v>
      </c>
      <c r="G4" s="3">
        <v>38280</v>
      </c>
      <c r="H4" s="2">
        <v>308694</v>
      </c>
      <c r="I4" s="2">
        <f t="shared" si="0"/>
        <v>113573</v>
      </c>
      <c r="J4" s="2">
        <v>422267</v>
      </c>
      <c r="K4" s="6"/>
      <c r="L4" s="2">
        <v>0</v>
      </c>
      <c r="M4" s="2"/>
      <c r="N4" s="2"/>
      <c r="O4" s="2"/>
      <c r="P4" s="2"/>
      <c r="Q4" s="2"/>
      <c r="R4" s="2"/>
      <c r="S4" s="2"/>
      <c r="T4" s="70"/>
      <c r="U4" s="70"/>
      <c r="V4" s="2"/>
      <c r="W4" s="2">
        <f t="shared" si="2"/>
        <v>422267</v>
      </c>
      <c r="X4" s="2">
        <v>422267</v>
      </c>
      <c r="Y4" s="70">
        <f t="shared" si="3"/>
        <v>422267</v>
      </c>
      <c r="Z4" s="6" t="s">
        <v>3116</v>
      </c>
      <c r="AA4" s="6" t="s">
        <v>3112</v>
      </c>
      <c r="AB4" t="s">
        <v>660</v>
      </c>
      <c r="AC4" t="s">
        <v>8</v>
      </c>
      <c r="AD4" t="s">
        <v>8</v>
      </c>
      <c r="AE4" s="38">
        <v>4</v>
      </c>
      <c r="AF4" s="38" t="s">
        <v>3552</v>
      </c>
      <c r="AG4" t="s">
        <v>656</v>
      </c>
      <c r="AH4" s="38">
        <v>115</v>
      </c>
      <c r="AI4" s="38">
        <v>4</v>
      </c>
    </row>
    <row r="5" spans="1:35" x14ac:dyDescent="0.25">
      <c r="A5" s="39" t="s">
        <v>783</v>
      </c>
      <c r="B5" s="6" t="s">
        <v>782</v>
      </c>
      <c r="C5" s="47" t="s">
        <v>12</v>
      </c>
      <c r="D5" s="69" t="str">
        <f t="shared" si="1"/>
        <v>1009</v>
      </c>
      <c r="E5" s="50" t="s">
        <v>805</v>
      </c>
      <c r="F5" s="1" t="s">
        <v>13</v>
      </c>
      <c r="G5" s="3">
        <v>38280</v>
      </c>
      <c r="H5" s="2">
        <v>326711</v>
      </c>
      <c r="I5" s="2">
        <f t="shared" si="0"/>
        <v>-6669</v>
      </c>
      <c r="J5" s="2">
        <v>320042</v>
      </c>
      <c r="K5" s="6"/>
      <c r="L5" s="2">
        <v>0</v>
      </c>
      <c r="M5" s="2"/>
      <c r="N5" s="2"/>
      <c r="O5" s="2"/>
      <c r="P5" s="2"/>
      <c r="Q5" s="2"/>
      <c r="R5" s="2"/>
      <c r="S5" s="2"/>
      <c r="T5" s="70"/>
      <c r="U5" s="70"/>
      <c r="V5" s="2"/>
      <c r="W5" s="2">
        <f t="shared" si="2"/>
        <v>320042</v>
      </c>
      <c r="X5" s="2">
        <v>320042</v>
      </c>
      <c r="Y5" s="70">
        <f t="shared" si="3"/>
        <v>320042</v>
      </c>
      <c r="Z5" s="6" t="s">
        <v>3116</v>
      </c>
      <c r="AA5" s="6" t="s">
        <v>3112</v>
      </c>
      <c r="AB5" t="s">
        <v>653</v>
      </c>
      <c r="AC5" t="s">
        <v>11</v>
      </c>
      <c r="AD5" t="s">
        <v>11</v>
      </c>
      <c r="AE5" s="38">
        <v>5</v>
      </c>
      <c r="AF5" s="38" t="s">
        <v>3552</v>
      </c>
      <c r="AG5" t="s">
        <v>656</v>
      </c>
      <c r="AH5" s="38">
        <v>133</v>
      </c>
      <c r="AI5" s="38">
        <v>5</v>
      </c>
    </row>
    <row r="6" spans="1:35" x14ac:dyDescent="0.25">
      <c r="A6" s="39" t="s">
        <v>783</v>
      </c>
      <c r="B6" s="6" t="s">
        <v>782</v>
      </c>
      <c r="C6" s="47" t="s">
        <v>15</v>
      </c>
      <c r="D6" s="69" t="str">
        <f t="shared" si="1"/>
        <v>1010</v>
      </c>
      <c r="E6" s="50" t="s">
        <v>810</v>
      </c>
      <c r="F6" s="1" t="s">
        <v>16</v>
      </c>
      <c r="G6" s="3">
        <v>38860</v>
      </c>
      <c r="H6" s="2">
        <v>1483179</v>
      </c>
      <c r="I6" s="2">
        <f t="shared" si="0"/>
        <v>48995</v>
      </c>
      <c r="J6" s="2">
        <v>1532174</v>
      </c>
      <c r="K6" s="6"/>
      <c r="L6" s="2">
        <v>0</v>
      </c>
      <c r="M6" s="2"/>
      <c r="N6" s="2"/>
      <c r="O6" s="2"/>
      <c r="P6" s="2"/>
      <c r="Q6" s="2"/>
      <c r="R6" s="2"/>
      <c r="S6" s="2"/>
      <c r="T6" s="70"/>
      <c r="U6" s="70"/>
      <c r="V6" s="2"/>
      <c r="W6" s="2">
        <f t="shared" si="2"/>
        <v>1532174</v>
      </c>
      <c r="X6" s="2">
        <v>1532174</v>
      </c>
      <c r="Y6" s="70">
        <f t="shared" si="3"/>
        <v>1532174</v>
      </c>
      <c r="Z6" s="6" t="s">
        <v>3116</v>
      </c>
      <c r="AA6" s="6" t="s">
        <v>3112</v>
      </c>
      <c r="AB6" t="s">
        <v>684</v>
      </c>
      <c r="AC6" t="s">
        <v>14</v>
      </c>
      <c r="AD6" t="s">
        <v>14</v>
      </c>
      <c r="AE6" s="38">
        <v>3</v>
      </c>
      <c r="AF6" s="38" t="s">
        <v>3552</v>
      </c>
      <c r="AG6" t="s">
        <v>656</v>
      </c>
      <c r="AH6" s="38">
        <v>51</v>
      </c>
      <c r="AI6" s="38">
        <v>6</v>
      </c>
    </row>
    <row r="7" spans="1:35" x14ac:dyDescent="0.25">
      <c r="A7" s="39" t="s">
        <v>783</v>
      </c>
      <c r="B7" s="6" t="s">
        <v>782</v>
      </c>
      <c r="C7" s="47" t="s">
        <v>18</v>
      </c>
      <c r="D7" s="69" t="str">
        <f t="shared" si="1"/>
        <v>1011</v>
      </c>
      <c r="E7" s="50" t="s">
        <v>817</v>
      </c>
      <c r="F7" s="1" t="s">
        <v>19</v>
      </c>
      <c r="G7" s="3">
        <v>38796</v>
      </c>
      <c r="H7" s="2">
        <v>205074</v>
      </c>
      <c r="I7" s="2">
        <f t="shared" si="0"/>
        <v>27745</v>
      </c>
      <c r="J7" s="2">
        <v>232819</v>
      </c>
      <c r="K7" s="6"/>
      <c r="L7" s="2">
        <v>0</v>
      </c>
      <c r="M7" s="2"/>
      <c r="N7" s="2"/>
      <c r="O7" s="2"/>
      <c r="P7" s="2"/>
      <c r="Q7" s="2"/>
      <c r="R7" s="2"/>
      <c r="S7" s="2"/>
      <c r="T7" s="70"/>
      <c r="U7" s="70"/>
      <c r="V7" s="2"/>
      <c r="W7" s="2">
        <f t="shared" si="2"/>
        <v>232819</v>
      </c>
      <c r="X7" s="2">
        <v>232819</v>
      </c>
      <c r="Y7" s="70">
        <f t="shared" si="3"/>
        <v>232819</v>
      </c>
      <c r="Z7" s="6" t="s">
        <v>3116</v>
      </c>
      <c r="AA7" s="6" t="s">
        <v>3112</v>
      </c>
      <c r="AB7" t="s">
        <v>682</v>
      </c>
      <c r="AC7" t="s">
        <v>17</v>
      </c>
      <c r="AD7" t="s">
        <v>17</v>
      </c>
      <c r="AE7" s="38">
        <v>3</v>
      </c>
      <c r="AF7" s="38" t="s">
        <v>3552</v>
      </c>
      <c r="AG7" t="s">
        <v>656</v>
      </c>
      <c r="AH7" s="38">
        <v>34</v>
      </c>
      <c r="AI7" s="38">
        <v>7</v>
      </c>
    </row>
    <row r="8" spans="1:35" x14ac:dyDescent="0.25">
      <c r="A8" s="39" t="s">
        <v>783</v>
      </c>
      <c r="B8" s="6" t="s">
        <v>782</v>
      </c>
      <c r="C8" s="47" t="s">
        <v>20</v>
      </c>
      <c r="D8" s="69" t="str">
        <f t="shared" si="1"/>
        <v>1223</v>
      </c>
      <c r="E8" s="50" t="s">
        <v>3500</v>
      </c>
      <c r="F8" s="1" t="s">
        <v>21</v>
      </c>
      <c r="G8" s="3">
        <v>40780</v>
      </c>
      <c r="H8" s="2">
        <v>51268.2</v>
      </c>
      <c r="I8" s="2">
        <f t="shared" si="0"/>
        <v>0</v>
      </c>
      <c r="J8" s="2">
        <v>51268.2</v>
      </c>
      <c r="K8" s="6"/>
      <c r="L8" s="2">
        <v>-22708.199999999997</v>
      </c>
      <c r="M8" s="2"/>
      <c r="N8" s="2"/>
      <c r="O8" s="2"/>
      <c r="P8" s="2"/>
      <c r="Q8" s="2"/>
      <c r="R8" s="2"/>
      <c r="S8" s="2"/>
      <c r="T8" s="70"/>
      <c r="U8" s="70"/>
      <c r="V8" s="2"/>
      <c r="W8" s="2">
        <f t="shared" si="2"/>
        <v>28560</v>
      </c>
      <c r="X8" s="2">
        <v>28560</v>
      </c>
      <c r="Y8" s="70">
        <f t="shared" si="3"/>
        <v>28560</v>
      </c>
      <c r="Z8" s="6" t="s">
        <v>3116</v>
      </c>
      <c r="AA8" s="6" t="s">
        <v>3112</v>
      </c>
      <c r="AB8" t="s">
        <v>731</v>
      </c>
      <c r="AC8" t="s">
        <v>14</v>
      </c>
      <c r="AD8" t="s">
        <v>14</v>
      </c>
      <c r="AE8" s="38">
        <v>3</v>
      </c>
      <c r="AF8" s="38" t="s">
        <v>3929</v>
      </c>
      <c r="AG8" t="s">
        <v>715</v>
      </c>
      <c r="AH8" s="38">
        <v>229</v>
      </c>
      <c r="AI8" s="38">
        <v>8</v>
      </c>
    </row>
    <row r="9" spans="1:35" x14ac:dyDescent="0.25">
      <c r="A9" s="39" t="s">
        <v>835</v>
      </c>
      <c r="B9" s="6" t="s">
        <v>834</v>
      </c>
      <c r="C9" s="47" t="s">
        <v>22</v>
      </c>
      <c r="D9" s="69" t="str">
        <f t="shared" si="1"/>
        <v>1005</v>
      </c>
      <c r="E9" s="50" t="s">
        <v>832</v>
      </c>
      <c r="F9" s="1" t="s">
        <v>23</v>
      </c>
      <c r="G9" s="3">
        <v>37370</v>
      </c>
      <c r="H9" s="2">
        <v>7196</v>
      </c>
      <c r="I9" s="2">
        <f t="shared" si="0"/>
        <v>8230</v>
      </c>
      <c r="J9" s="2">
        <v>15426</v>
      </c>
      <c r="K9" s="6"/>
      <c r="L9" s="2">
        <v>0</v>
      </c>
      <c r="M9" s="2"/>
      <c r="N9" s="2"/>
      <c r="O9" s="2"/>
      <c r="P9" s="2"/>
      <c r="Q9" s="2"/>
      <c r="R9" s="2"/>
      <c r="S9" s="2"/>
      <c r="T9" s="70"/>
      <c r="U9" s="70"/>
      <c r="V9" s="2"/>
      <c r="W9" s="2">
        <f t="shared" si="2"/>
        <v>15426</v>
      </c>
      <c r="X9" s="2">
        <v>15426</v>
      </c>
      <c r="Y9" s="70">
        <f t="shared" si="3"/>
        <v>15426</v>
      </c>
      <c r="Z9" s="6" t="s">
        <v>3118</v>
      </c>
      <c r="AA9" s="6" t="s">
        <v>3112</v>
      </c>
      <c r="AB9" t="s">
        <v>686</v>
      </c>
      <c r="AC9" t="s">
        <v>5</v>
      </c>
      <c r="AD9" t="s">
        <v>5</v>
      </c>
      <c r="AE9" s="38">
        <v>3</v>
      </c>
      <c r="AF9" s="38" t="s">
        <v>3552</v>
      </c>
      <c r="AG9" t="s">
        <v>656</v>
      </c>
      <c r="AH9" s="38">
        <v>77</v>
      </c>
      <c r="AI9" s="38">
        <v>9</v>
      </c>
    </row>
    <row r="10" spans="1:35" x14ac:dyDescent="0.25">
      <c r="A10" s="39" t="s">
        <v>835</v>
      </c>
      <c r="B10" s="6" t="s">
        <v>834</v>
      </c>
      <c r="C10" s="47" t="s">
        <v>25</v>
      </c>
      <c r="D10" s="69" t="str">
        <f t="shared" si="1"/>
        <v>1006</v>
      </c>
      <c r="E10" s="50" t="s">
        <v>836</v>
      </c>
      <c r="F10" s="1" t="s">
        <v>26</v>
      </c>
      <c r="G10" s="3">
        <v>38014</v>
      </c>
      <c r="H10" s="2">
        <v>477800</v>
      </c>
      <c r="I10" s="2">
        <f t="shared" si="0"/>
        <v>-114871</v>
      </c>
      <c r="J10" s="2">
        <v>362929</v>
      </c>
      <c r="K10" s="6"/>
      <c r="L10" s="2">
        <v>0</v>
      </c>
      <c r="M10" s="2"/>
      <c r="N10" s="2"/>
      <c r="O10" s="2"/>
      <c r="P10" s="2"/>
      <c r="Q10" s="2"/>
      <c r="R10" s="2"/>
      <c r="S10" s="2"/>
      <c r="T10" s="70"/>
      <c r="U10" s="70"/>
      <c r="V10" s="2"/>
      <c r="W10" s="2">
        <f t="shared" si="2"/>
        <v>362929</v>
      </c>
      <c r="X10" s="2">
        <v>362929</v>
      </c>
      <c r="Y10" s="70">
        <f t="shared" si="3"/>
        <v>362929</v>
      </c>
      <c r="Z10" s="6" t="s">
        <v>3118</v>
      </c>
      <c r="AA10" s="6" t="s">
        <v>3112</v>
      </c>
      <c r="AB10" t="s">
        <v>680</v>
      </c>
      <c r="AC10" t="s">
        <v>24</v>
      </c>
      <c r="AD10" t="s">
        <v>24</v>
      </c>
      <c r="AE10" s="38">
        <v>2</v>
      </c>
      <c r="AF10" s="38" t="s">
        <v>3552</v>
      </c>
      <c r="AG10" t="s">
        <v>656</v>
      </c>
      <c r="AH10" s="38">
        <v>20</v>
      </c>
      <c r="AI10" s="38">
        <v>10</v>
      </c>
    </row>
    <row r="11" spans="1:35" x14ac:dyDescent="0.25">
      <c r="A11" s="39" t="s">
        <v>835</v>
      </c>
      <c r="B11" s="6" t="s">
        <v>834</v>
      </c>
      <c r="C11" s="47" t="s">
        <v>27</v>
      </c>
      <c r="D11" s="69" t="str">
        <f t="shared" si="1"/>
        <v>1009</v>
      </c>
      <c r="E11" s="50" t="s">
        <v>841</v>
      </c>
      <c r="F11" s="1" t="s">
        <v>28</v>
      </c>
      <c r="G11" s="3">
        <v>38280</v>
      </c>
      <c r="H11" s="2">
        <v>193801</v>
      </c>
      <c r="I11" s="2">
        <f t="shared" si="0"/>
        <v>-11534</v>
      </c>
      <c r="J11" s="2">
        <v>182267</v>
      </c>
      <c r="K11" s="6"/>
      <c r="L11" s="2">
        <v>0</v>
      </c>
      <c r="M11" s="2"/>
      <c r="N11" s="2"/>
      <c r="O11" s="2"/>
      <c r="P11" s="2"/>
      <c r="Q11" s="2"/>
      <c r="R11" s="2"/>
      <c r="S11" s="2"/>
      <c r="T11" s="70"/>
      <c r="U11" s="70"/>
      <c r="V11" s="2"/>
      <c r="W11" s="2">
        <f t="shared" si="2"/>
        <v>182267</v>
      </c>
      <c r="X11" s="2">
        <v>182267</v>
      </c>
      <c r="Y11" s="70">
        <f t="shared" si="3"/>
        <v>182267</v>
      </c>
      <c r="Z11" s="6" t="s">
        <v>3118</v>
      </c>
      <c r="AA11" s="6" t="s">
        <v>3112</v>
      </c>
      <c r="AB11" t="s">
        <v>653</v>
      </c>
      <c r="AC11" t="s">
        <v>11</v>
      </c>
      <c r="AD11" t="s">
        <v>11</v>
      </c>
      <c r="AE11" s="38">
        <v>5</v>
      </c>
      <c r="AF11" s="38" t="s">
        <v>3552</v>
      </c>
      <c r="AG11" t="s">
        <v>656</v>
      </c>
      <c r="AH11" s="38">
        <v>134</v>
      </c>
      <c r="AI11" s="38">
        <v>11</v>
      </c>
    </row>
    <row r="12" spans="1:35" x14ac:dyDescent="0.25">
      <c r="A12" s="39" t="s">
        <v>835</v>
      </c>
      <c r="B12" s="6" t="s">
        <v>834</v>
      </c>
      <c r="C12" s="47" t="s">
        <v>30</v>
      </c>
      <c r="D12" s="69" t="str">
        <f t="shared" si="1"/>
        <v>1218</v>
      </c>
      <c r="E12" s="50" t="s">
        <v>844</v>
      </c>
      <c r="F12" s="1" t="s">
        <v>31</v>
      </c>
      <c r="G12" s="3">
        <v>40414</v>
      </c>
      <c r="H12" s="2">
        <v>660986.61</v>
      </c>
      <c r="I12" s="2">
        <f t="shared" si="0"/>
        <v>0</v>
      </c>
      <c r="J12" s="2">
        <v>660986.61</v>
      </c>
      <c r="K12" s="6"/>
      <c r="L12" s="2">
        <v>0</v>
      </c>
      <c r="M12" s="2"/>
      <c r="N12" s="2"/>
      <c r="O12" s="2"/>
      <c r="P12" s="2"/>
      <c r="Q12" s="2"/>
      <c r="R12" s="2"/>
      <c r="S12" s="2"/>
      <c r="T12" s="70"/>
      <c r="U12" s="70"/>
      <c r="V12" s="2"/>
      <c r="W12" s="2">
        <f t="shared" si="2"/>
        <v>660986.61</v>
      </c>
      <c r="X12" s="2">
        <v>660986.61</v>
      </c>
      <c r="Y12" s="70">
        <f t="shared" si="3"/>
        <v>660986.61</v>
      </c>
      <c r="Z12" s="6" t="s">
        <v>3118</v>
      </c>
      <c r="AA12" s="6" t="s">
        <v>3112</v>
      </c>
      <c r="AB12" t="s">
        <v>713</v>
      </c>
      <c r="AC12" t="s">
        <v>29</v>
      </c>
      <c r="AD12" t="s">
        <v>29</v>
      </c>
      <c r="AE12" s="38">
        <v>3</v>
      </c>
      <c r="AF12" s="38" t="s">
        <v>3929</v>
      </c>
      <c r="AG12" t="s">
        <v>715</v>
      </c>
      <c r="AH12" s="38">
        <v>237</v>
      </c>
      <c r="AI12" s="38">
        <v>12</v>
      </c>
    </row>
    <row r="13" spans="1:35" x14ac:dyDescent="0.25">
      <c r="A13" s="39" t="s">
        <v>856</v>
      </c>
      <c r="B13" s="6" t="s">
        <v>855</v>
      </c>
      <c r="C13" s="50" t="s">
        <v>3489</v>
      </c>
      <c r="D13" s="69" t="str">
        <f t="shared" si="1"/>
        <v>10038</v>
      </c>
      <c r="E13" s="50" t="s">
        <v>3482</v>
      </c>
      <c r="F13" s="1" t="s">
        <v>623</v>
      </c>
      <c r="H13" s="2"/>
      <c r="I13" s="2">
        <f t="shared" si="0"/>
        <v>0</v>
      </c>
      <c r="K13" s="6"/>
      <c r="L13" s="2">
        <v>250000</v>
      </c>
      <c r="M13" s="2"/>
      <c r="N13" s="2"/>
      <c r="O13" s="2"/>
      <c r="P13" s="2"/>
      <c r="Q13" s="2"/>
      <c r="R13" s="2"/>
      <c r="S13" s="2"/>
      <c r="T13" s="70"/>
      <c r="U13" s="70"/>
      <c r="V13" s="2"/>
      <c r="W13" s="2">
        <f t="shared" si="2"/>
        <v>250000</v>
      </c>
      <c r="X13" s="2">
        <v>250000</v>
      </c>
      <c r="Y13" s="70">
        <f t="shared" si="3"/>
        <v>250000</v>
      </c>
      <c r="Z13" s="6" t="s">
        <v>3120</v>
      </c>
      <c r="AA13" s="6" t="s">
        <v>3112</v>
      </c>
      <c r="AB13" t="s">
        <v>750</v>
      </c>
      <c r="AC13" t="s">
        <v>60</v>
      </c>
      <c r="AD13" s="6" t="s">
        <v>855</v>
      </c>
      <c r="AE13" s="38">
        <v>1</v>
      </c>
      <c r="AF13" s="38" t="s">
        <v>741</v>
      </c>
      <c r="AG13" t="s">
        <v>3522</v>
      </c>
      <c r="AH13" s="38">
        <v>302</v>
      </c>
      <c r="AI13" s="38">
        <v>13</v>
      </c>
    </row>
    <row r="14" spans="1:35" x14ac:dyDescent="0.25">
      <c r="A14" s="39" t="s">
        <v>856</v>
      </c>
      <c r="B14" s="6" t="s">
        <v>855</v>
      </c>
      <c r="C14" s="47" t="s">
        <v>32</v>
      </c>
      <c r="D14" s="69" t="str">
        <f t="shared" si="1"/>
        <v>1218</v>
      </c>
      <c r="E14" s="50" t="s">
        <v>852</v>
      </c>
      <c r="F14" s="1" t="s">
        <v>33</v>
      </c>
      <c r="G14" s="3">
        <v>40414</v>
      </c>
      <c r="H14" s="2">
        <v>34011.67</v>
      </c>
      <c r="I14" s="2">
        <f t="shared" si="0"/>
        <v>0</v>
      </c>
      <c r="J14" s="2">
        <v>34011.67</v>
      </c>
      <c r="K14" s="6"/>
      <c r="L14" s="2">
        <v>0</v>
      </c>
      <c r="M14" s="2"/>
      <c r="N14" s="2"/>
      <c r="O14" s="2"/>
      <c r="P14" s="2"/>
      <c r="Q14" s="2"/>
      <c r="R14" s="2"/>
      <c r="S14" s="2"/>
      <c r="T14" s="70"/>
      <c r="U14" s="70"/>
      <c r="V14" s="2"/>
      <c r="W14" s="2">
        <f t="shared" si="2"/>
        <v>34011.67</v>
      </c>
      <c r="X14" s="2">
        <v>34011.67</v>
      </c>
      <c r="Y14" s="70">
        <f t="shared" si="3"/>
        <v>34011.67</v>
      </c>
      <c r="Z14" s="6" t="s">
        <v>3120</v>
      </c>
      <c r="AA14" s="6" t="s">
        <v>3112</v>
      </c>
      <c r="AB14" t="s">
        <v>713</v>
      </c>
      <c r="AC14" t="s">
        <v>29</v>
      </c>
      <c r="AD14" t="s">
        <v>29</v>
      </c>
      <c r="AE14" s="38">
        <v>3</v>
      </c>
      <c r="AF14" s="38" t="s">
        <v>3929</v>
      </c>
      <c r="AG14" t="s">
        <v>715</v>
      </c>
      <c r="AH14" s="38">
        <v>238</v>
      </c>
      <c r="AI14" s="38">
        <v>14</v>
      </c>
    </row>
    <row r="15" spans="1:35" x14ac:dyDescent="0.25">
      <c r="A15" s="39" t="s">
        <v>860</v>
      </c>
      <c r="B15" s="6" t="s">
        <v>859</v>
      </c>
      <c r="C15" s="47" t="s">
        <v>34</v>
      </c>
      <c r="D15" s="69" t="str">
        <f t="shared" si="1"/>
        <v>1005</v>
      </c>
      <c r="E15" s="50" t="s">
        <v>857</v>
      </c>
      <c r="F15" s="1" t="s">
        <v>35</v>
      </c>
      <c r="G15" s="3">
        <v>37370</v>
      </c>
      <c r="H15" s="2">
        <v>130917</v>
      </c>
      <c r="I15" s="2">
        <f t="shared" si="0"/>
        <v>151554</v>
      </c>
      <c r="J15" s="2">
        <v>282471</v>
      </c>
      <c r="K15" s="6"/>
      <c r="L15" s="2">
        <v>0</v>
      </c>
      <c r="M15" s="2"/>
      <c r="N15" s="2"/>
      <c r="O15" s="2"/>
      <c r="P15" s="2"/>
      <c r="Q15" s="2"/>
      <c r="R15" s="2"/>
      <c r="S15" s="2"/>
      <c r="T15" s="70"/>
      <c r="U15" s="70"/>
      <c r="V15" s="2"/>
      <c r="W15" s="2">
        <f t="shared" si="2"/>
        <v>282471</v>
      </c>
      <c r="X15" s="2">
        <v>282471</v>
      </c>
      <c r="Y15" s="70">
        <f t="shared" si="3"/>
        <v>282471</v>
      </c>
      <c r="Z15" s="6" t="s">
        <v>3120</v>
      </c>
      <c r="AA15" s="6" t="s">
        <v>3112</v>
      </c>
      <c r="AB15" t="s">
        <v>686</v>
      </c>
      <c r="AC15" t="s">
        <v>5</v>
      </c>
      <c r="AD15" t="s">
        <v>5</v>
      </c>
      <c r="AE15" s="38">
        <v>3</v>
      </c>
      <c r="AF15" s="38" t="s">
        <v>3552</v>
      </c>
      <c r="AG15" t="s">
        <v>656</v>
      </c>
      <c r="AH15" s="38">
        <v>78</v>
      </c>
      <c r="AI15" s="38">
        <v>15</v>
      </c>
    </row>
    <row r="16" spans="1:35" x14ac:dyDescent="0.25">
      <c r="A16" s="39" t="s">
        <v>860</v>
      </c>
      <c r="B16" s="6" t="s">
        <v>859</v>
      </c>
      <c r="C16" s="47" t="s">
        <v>36</v>
      </c>
      <c r="D16" s="69" t="str">
        <f t="shared" si="1"/>
        <v>1009</v>
      </c>
      <c r="E16" s="50" t="s">
        <v>861</v>
      </c>
      <c r="F16" s="1" t="s">
        <v>37</v>
      </c>
      <c r="G16" s="3">
        <v>38280</v>
      </c>
      <c r="H16" s="2">
        <v>24096</v>
      </c>
      <c r="I16" s="2">
        <f t="shared" si="0"/>
        <v>-4610</v>
      </c>
      <c r="J16" s="2">
        <v>19486</v>
      </c>
      <c r="K16" s="6"/>
      <c r="L16" s="2">
        <v>0</v>
      </c>
      <c r="M16" s="2"/>
      <c r="N16" s="2"/>
      <c r="O16" s="2"/>
      <c r="P16" s="2"/>
      <c r="Q16" s="2"/>
      <c r="R16" s="2"/>
      <c r="S16" s="2"/>
      <c r="T16" s="70"/>
      <c r="U16" s="70"/>
      <c r="V16" s="2"/>
      <c r="W16" s="2">
        <f t="shared" si="2"/>
        <v>19486</v>
      </c>
      <c r="X16" s="2">
        <v>19486</v>
      </c>
      <c r="Y16" s="70">
        <f t="shared" si="3"/>
        <v>19486</v>
      </c>
      <c r="Z16" s="6" t="s">
        <v>3120</v>
      </c>
      <c r="AA16" s="6" t="s">
        <v>3112</v>
      </c>
      <c r="AB16" t="s">
        <v>653</v>
      </c>
      <c r="AC16" t="s">
        <v>11</v>
      </c>
      <c r="AD16" t="s">
        <v>11</v>
      </c>
      <c r="AE16" s="38">
        <v>5</v>
      </c>
      <c r="AF16" s="38" t="s">
        <v>3552</v>
      </c>
      <c r="AG16" t="s">
        <v>656</v>
      </c>
      <c r="AH16" s="38">
        <v>135</v>
      </c>
      <c r="AI16" s="38">
        <v>16</v>
      </c>
    </row>
    <row r="17" spans="1:35" x14ac:dyDescent="0.25">
      <c r="A17" s="39" t="s">
        <v>860</v>
      </c>
      <c r="B17" s="6" t="s">
        <v>859</v>
      </c>
      <c r="C17" s="47" t="s">
        <v>39</v>
      </c>
      <c r="D17" s="69" t="str">
        <f t="shared" si="1"/>
        <v>1202</v>
      </c>
      <c r="E17" s="50" t="s">
        <v>864</v>
      </c>
      <c r="F17" s="1" t="s">
        <v>867</v>
      </c>
      <c r="G17" s="3">
        <v>38280</v>
      </c>
      <c r="H17" s="2">
        <v>11746491</v>
      </c>
      <c r="I17" s="2">
        <f t="shared" si="0"/>
        <v>-11396491</v>
      </c>
      <c r="J17" s="2">
        <v>350000</v>
      </c>
      <c r="K17" s="6"/>
      <c r="L17" s="2">
        <v>0</v>
      </c>
      <c r="M17" s="2"/>
      <c r="N17" s="2"/>
      <c r="O17" s="2"/>
      <c r="P17" s="2"/>
      <c r="Q17" s="2"/>
      <c r="R17" s="2"/>
      <c r="S17" s="2"/>
      <c r="T17" s="70"/>
      <c r="U17" s="70"/>
      <c r="V17" s="2"/>
      <c r="W17" s="2">
        <f t="shared" si="2"/>
        <v>350000</v>
      </c>
      <c r="X17" s="2">
        <v>350000</v>
      </c>
      <c r="Y17" s="70">
        <f t="shared" si="3"/>
        <v>350000</v>
      </c>
      <c r="Z17" s="6" t="s">
        <v>3120</v>
      </c>
      <c r="AA17" s="6" t="s">
        <v>3112</v>
      </c>
      <c r="AB17" t="s">
        <v>724</v>
      </c>
      <c r="AC17" t="s">
        <v>38</v>
      </c>
      <c r="AD17" t="s">
        <v>859</v>
      </c>
      <c r="AE17" s="38">
        <v>1</v>
      </c>
      <c r="AF17" s="38" t="s">
        <v>3929</v>
      </c>
      <c r="AG17" t="s">
        <v>715</v>
      </c>
      <c r="AH17" s="38">
        <v>223</v>
      </c>
      <c r="AI17" s="38">
        <v>17</v>
      </c>
    </row>
    <row r="18" spans="1:35" x14ac:dyDescent="0.25">
      <c r="A18" s="39" t="s">
        <v>856</v>
      </c>
      <c r="B18" s="6" t="s">
        <v>855</v>
      </c>
      <c r="C18" s="47" t="s">
        <v>3549</v>
      </c>
      <c r="D18" s="69" t="str">
        <f t="shared" si="1"/>
        <v>1003</v>
      </c>
      <c r="E18" s="50" t="s">
        <v>3550</v>
      </c>
      <c r="F18" s="1" t="s">
        <v>3546</v>
      </c>
      <c r="H18" s="2"/>
      <c r="I18" s="2"/>
      <c r="J18" s="2" t="s">
        <v>3548</v>
      </c>
      <c r="K18" s="6"/>
      <c r="L18" s="2"/>
      <c r="M18" s="2"/>
      <c r="N18" s="2"/>
      <c r="O18" s="2"/>
      <c r="P18" s="2"/>
      <c r="Q18" s="2"/>
      <c r="R18" s="2"/>
      <c r="S18" s="2"/>
      <c r="T18" s="70"/>
      <c r="U18" s="70"/>
      <c r="V18" s="2"/>
      <c r="W18" s="2">
        <f t="shared" si="2"/>
        <v>0</v>
      </c>
      <c r="Y18" s="70">
        <f t="shared" si="3"/>
        <v>0</v>
      </c>
      <c r="Z18" s="6" t="s">
        <v>3120</v>
      </c>
      <c r="AA18" s="6" t="s">
        <v>3112</v>
      </c>
      <c r="AB18" t="s">
        <v>671</v>
      </c>
      <c r="AC18" t="s">
        <v>40</v>
      </c>
      <c r="AD18" t="s">
        <v>40</v>
      </c>
      <c r="AE18" s="38">
        <v>2</v>
      </c>
      <c r="AF18" s="38" t="s">
        <v>3552</v>
      </c>
      <c r="AG18" t="s">
        <v>656</v>
      </c>
      <c r="AH18" s="38">
        <v>22</v>
      </c>
      <c r="AI18" s="38">
        <v>18</v>
      </c>
    </row>
    <row r="19" spans="1:35" x14ac:dyDescent="0.25">
      <c r="A19" s="39" t="s">
        <v>880</v>
      </c>
      <c r="B19" s="6" t="s">
        <v>879</v>
      </c>
      <c r="C19" s="47" t="s">
        <v>41</v>
      </c>
      <c r="D19" s="69" t="str">
        <f t="shared" si="1"/>
        <v>1003</v>
      </c>
      <c r="E19" s="50" t="s">
        <v>876</v>
      </c>
      <c r="F19" s="1" t="s">
        <v>42</v>
      </c>
      <c r="G19" s="3">
        <v>38014</v>
      </c>
      <c r="H19" s="2">
        <v>14164600</v>
      </c>
      <c r="I19" s="2">
        <f t="shared" ref="I19:I82" si="4">IF(OR(ISBLANK(J19),ABS(J19-H19)&lt;5),0,J19-H19)</f>
        <v>-13997797</v>
      </c>
      <c r="J19" s="2">
        <v>166803</v>
      </c>
      <c r="K19" s="6"/>
      <c r="L19" s="2">
        <v>0</v>
      </c>
      <c r="M19" s="2"/>
      <c r="N19" s="2"/>
      <c r="O19" s="2"/>
      <c r="P19" s="2"/>
      <c r="Q19" s="2"/>
      <c r="R19" s="2"/>
      <c r="S19" s="2"/>
      <c r="T19" s="70"/>
      <c r="U19" s="70"/>
      <c r="V19" s="2"/>
      <c r="W19" s="2">
        <f t="shared" si="2"/>
        <v>166803</v>
      </c>
      <c r="X19" s="2">
        <v>166803</v>
      </c>
      <c r="Y19" s="70">
        <f t="shared" si="3"/>
        <v>166803</v>
      </c>
      <c r="Z19" s="6" t="s">
        <v>3123</v>
      </c>
      <c r="AA19" s="6" t="s">
        <v>3112</v>
      </c>
      <c r="AB19" t="s">
        <v>671</v>
      </c>
      <c r="AC19" t="s">
        <v>40</v>
      </c>
      <c r="AD19" t="s">
        <v>40</v>
      </c>
      <c r="AE19" s="38">
        <v>2</v>
      </c>
      <c r="AF19" s="38" t="s">
        <v>3552</v>
      </c>
      <c r="AG19" t="s">
        <v>656</v>
      </c>
      <c r="AH19" s="38">
        <v>23</v>
      </c>
      <c r="AI19" s="38">
        <v>19</v>
      </c>
    </row>
    <row r="20" spans="1:35" x14ac:dyDescent="0.25">
      <c r="A20" s="39" t="s">
        <v>880</v>
      </c>
      <c r="B20" s="6" t="s">
        <v>879</v>
      </c>
      <c r="C20" s="47" t="s">
        <v>44</v>
      </c>
      <c r="D20" s="69" t="str">
        <f t="shared" si="1"/>
        <v>1005</v>
      </c>
      <c r="E20" s="50" t="s">
        <v>885</v>
      </c>
      <c r="F20" s="1" t="s">
        <v>45</v>
      </c>
      <c r="G20" s="3">
        <v>37370</v>
      </c>
      <c r="H20" s="2">
        <v>115025</v>
      </c>
      <c r="I20" s="2">
        <f t="shared" si="4"/>
        <v>138217</v>
      </c>
      <c r="J20" s="2">
        <v>253242</v>
      </c>
      <c r="K20" s="6"/>
      <c r="L20" s="2">
        <v>0</v>
      </c>
      <c r="M20" s="2"/>
      <c r="N20" s="2"/>
      <c r="O20" s="2"/>
      <c r="P20" s="2"/>
      <c r="Q20" s="2"/>
      <c r="R20" s="2"/>
      <c r="S20" s="2"/>
      <c r="T20" s="70"/>
      <c r="U20" s="70"/>
      <c r="V20" s="2"/>
      <c r="W20" s="2">
        <f t="shared" si="2"/>
        <v>253242</v>
      </c>
      <c r="X20" s="2">
        <v>253242</v>
      </c>
      <c r="Y20" s="70">
        <f t="shared" si="3"/>
        <v>253242</v>
      </c>
      <c r="Z20" s="6" t="s">
        <v>3123</v>
      </c>
      <c r="AA20" s="6" t="s">
        <v>3112</v>
      </c>
      <c r="AB20" t="s">
        <v>686</v>
      </c>
      <c r="AC20" t="s">
        <v>5</v>
      </c>
      <c r="AD20" t="s">
        <v>5</v>
      </c>
      <c r="AE20" s="38">
        <v>3</v>
      </c>
      <c r="AF20" s="38" t="s">
        <v>3552</v>
      </c>
      <c r="AG20" t="s">
        <v>656</v>
      </c>
      <c r="AH20" s="38">
        <v>79</v>
      </c>
      <c r="AI20" s="38">
        <v>20</v>
      </c>
    </row>
    <row r="21" spans="1:35" x14ac:dyDescent="0.25">
      <c r="A21" s="39" t="s">
        <v>880</v>
      </c>
      <c r="B21" s="6" t="s">
        <v>879</v>
      </c>
      <c r="C21" s="47" t="s">
        <v>46</v>
      </c>
      <c r="D21" s="69" t="str">
        <f t="shared" si="1"/>
        <v>1009</v>
      </c>
      <c r="E21" s="50" t="s">
        <v>887</v>
      </c>
      <c r="F21" s="1" t="s">
        <v>47</v>
      </c>
      <c r="G21" s="3">
        <v>38280</v>
      </c>
      <c r="H21" s="2">
        <v>18</v>
      </c>
      <c r="I21" s="2">
        <f t="shared" si="4"/>
        <v>51276</v>
      </c>
      <c r="J21" s="2">
        <v>51294</v>
      </c>
      <c r="K21" s="6"/>
      <c r="L21" s="2">
        <v>0</v>
      </c>
      <c r="M21" s="2"/>
      <c r="N21" s="2"/>
      <c r="O21" s="2"/>
      <c r="P21" s="2"/>
      <c r="Q21" s="2"/>
      <c r="R21" s="2"/>
      <c r="S21" s="2"/>
      <c r="T21" s="70"/>
      <c r="U21" s="70"/>
      <c r="V21" s="2"/>
      <c r="W21" s="2">
        <f t="shared" si="2"/>
        <v>51294</v>
      </c>
      <c r="X21" s="2">
        <v>51294</v>
      </c>
      <c r="Y21" s="70">
        <f t="shared" si="3"/>
        <v>51294</v>
      </c>
      <c r="Z21" s="6" t="s">
        <v>3123</v>
      </c>
      <c r="AA21" s="6" t="s">
        <v>3112</v>
      </c>
      <c r="AB21" t="s">
        <v>653</v>
      </c>
      <c r="AC21" t="s">
        <v>11</v>
      </c>
      <c r="AD21" t="s">
        <v>11</v>
      </c>
      <c r="AE21" s="38">
        <v>5</v>
      </c>
      <c r="AF21" s="38" t="s">
        <v>3552</v>
      </c>
      <c r="AG21" t="s">
        <v>656</v>
      </c>
      <c r="AH21" s="38">
        <v>136</v>
      </c>
      <c r="AI21" s="38">
        <v>21</v>
      </c>
    </row>
    <row r="22" spans="1:35" x14ac:dyDescent="0.25">
      <c r="A22" s="39" t="s">
        <v>880</v>
      </c>
      <c r="B22" s="6" t="s">
        <v>879</v>
      </c>
      <c r="C22" s="47" t="s">
        <v>48</v>
      </c>
      <c r="D22" s="69" t="str">
        <f t="shared" si="1"/>
        <v>1010</v>
      </c>
      <c r="E22" s="50" t="s">
        <v>890</v>
      </c>
      <c r="F22" s="1" t="s">
        <v>49</v>
      </c>
      <c r="G22" s="3">
        <v>38796</v>
      </c>
      <c r="H22" s="2">
        <v>10137</v>
      </c>
      <c r="I22" s="2">
        <f t="shared" si="4"/>
        <v>58360</v>
      </c>
      <c r="J22" s="2">
        <v>68497</v>
      </c>
      <c r="K22" s="6"/>
      <c r="L22" s="2">
        <v>0</v>
      </c>
      <c r="M22" s="2"/>
      <c r="N22" s="2"/>
      <c r="O22" s="2"/>
      <c r="P22" s="2"/>
      <c r="Q22" s="2"/>
      <c r="R22" s="2"/>
      <c r="S22" s="2"/>
      <c r="T22" s="70"/>
      <c r="U22" s="70"/>
      <c r="V22" s="2"/>
      <c r="W22" s="2">
        <f t="shared" si="2"/>
        <v>68497</v>
      </c>
      <c r="X22" s="2">
        <v>68497</v>
      </c>
      <c r="Y22" s="70">
        <f t="shared" si="3"/>
        <v>68497</v>
      </c>
      <c r="Z22" s="6" t="s">
        <v>3123</v>
      </c>
      <c r="AA22" s="6" t="s">
        <v>3112</v>
      </c>
      <c r="AB22" t="s">
        <v>684</v>
      </c>
      <c r="AC22" t="s">
        <v>14</v>
      </c>
      <c r="AD22" t="s">
        <v>14</v>
      </c>
      <c r="AE22" s="38">
        <v>3</v>
      </c>
      <c r="AF22" s="38" t="s">
        <v>3552</v>
      </c>
      <c r="AG22" t="s">
        <v>656</v>
      </c>
      <c r="AH22" s="38">
        <v>52</v>
      </c>
      <c r="AI22" s="38">
        <v>22</v>
      </c>
    </row>
    <row r="23" spans="1:35" x14ac:dyDescent="0.25">
      <c r="A23" s="39" t="s">
        <v>880</v>
      </c>
      <c r="B23" s="6" t="s">
        <v>879</v>
      </c>
      <c r="C23" s="47" t="s">
        <v>50</v>
      </c>
      <c r="D23" s="69" t="str">
        <f t="shared" si="1"/>
        <v>1215</v>
      </c>
      <c r="E23" s="50" t="s">
        <v>893</v>
      </c>
      <c r="F23" s="1" t="s">
        <v>49</v>
      </c>
      <c r="G23" s="3">
        <v>40779</v>
      </c>
      <c r="H23" s="2">
        <v>53416</v>
      </c>
      <c r="I23" s="2">
        <f t="shared" si="4"/>
        <v>0</v>
      </c>
      <c r="J23" s="2">
        <v>53416</v>
      </c>
      <c r="K23" s="6"/>
      <c r="L23" s="2">
        <v>0</v>
      </c>
      <c r="M23" s="2"/>
      <c r="N23" s="2"/>
      <c r="O23" s="2"/>
      <c r="P23" s="2"/>
      <c r="Q23" s="2"/>
      <c r="R23" s="2"/>
      <c r="S23" s="2"/>
      <c r="T23" s="70"/>
      <c r="U23" s="70"/>
      <c r="V23" s="2"/>
      <c r="W23" s="2">
        <f t="shared" si="2"/>
        <v>53416</v>
      </c>
      <c r="X23" s="2">
        <v>53416</v>
      </c>
      <c r="Y23" s="70">
        <f t="shared" si="3"/>
        <v>53416</v>
      </c>
      <c r="Z23" s="6" t="s">
        <v>3123</v>
      </c>
      <c r="AA23" s="6" t="s">
        <v>3112</v>
      </c>
      <c r="AB23" t="s">
        <v>731</v>
      </c>
      <c r="AC23" t="s">
        <v>14</v>
      </c>
      <c r="AD23" t="s">
        <v>14</v>
      </c>
      <c r="AE23" s="38">
        <v>3</v>
      </c>
      <c r="AF23" s="38" t="s">
        <v>3929</v>
      </c>
      <c r="AG23" t="s">
        <v>715</v>
      </c>
      <c r="AH23" s="38">
        <v>230</v>
      </c>
      <c r="AI23" s="38">
        <v>23</v>
      </c>
    </row>
    <row r="24" spans="1:35" x14ac:dyDescent="0.25">
      <c r="A24" s="39" t="s">
        <v>880</v>
      </c>
      <c r="B24" s="6" t="s">
        <v>879</v>
      </c>
      <c r="C24" s="47" t="s">
        <v>51</v>
      </c>
      <c r="D24" s="69" t="str">
        <f t="shared" si="1"/>
        <v>1218</v>
      </c>
      <c r="E24" s="50" t="s">
        <v>897</v>
      </c>
      <c r="F24" s="1" t="s">
        <v>52</v>
      </c>
      <c r="G24" s="3">
        <v>40414</v>
      </c>
      <c r="H24" s="2">
        <v>334697.56</v>
      </c>
      <c r="I24" s="2">
        <f t="shared" si="4"/>
        <v>0</v>
      </c>
      <c r="J24" s="2">
        <v>334697.56</v>
      </c>
      <c r="K24" s="6"/>
      <c r="L24" s="2">
        <v>0</v>
      </c>
      <c r="M24" s="2"/>
      <c r="N24" s="2"/>
      <c r="O24" s="2"/>
      <c r="P24" s="2"/>
      <c r="Q24" s="2"/>
      <c r="R24" s="2"/>
      <c r="S24" s="2"/>
      <c r="T24" s="70"/>
      <c r="U24" s="70"/>
      <c r="V24" s="2"/>
      <c r="W24" s="2">
        <f t="shared" si="2"/>
        <v>334697.56</v>
      </c>
      <c r="X24" s="2">
        <v>334697.56</v>
      </c>
      <c r="Y24" s="70">
        <f t="shared" si="3"/>
        <v>334697.56</v>
      </c>
      <c r="Z24" s="6" t="s">
        <v>3123</v>
      </c>
      <c r="AA24" s="6" t="s">
        <v>3112</v>
      </c>
      <c r="AB24" t="s">
        <v>713</v>
      </c>
      <c r="AC24" t="s">
        <v>29</v>
      </c>
      <c r="AD24" t="s">
        <v>29</v>
      </c>
      <c r="AE24" s="38">
        <v>3</v>
      </c>
      <c r="AF24" s="38" t="s">
        <v>3929</v>
      </c>
      <c r="AG24" t="s">
        <v>715</v>
      </c>
      <c r="AH24" s="38">
        <v>239</v>
      </c>
      <c r="AI24" s="38">
        <v>24</v>
      </c>
    </row>
    <row r="25" spans="1:35" x14ac:dyDescent="0.25">
      <c r="A25" s="39" t="s">
        <v>880</v>
      </c>
      <c r="B25" s="6" t="s">
        <v>879</v>
      </c>
      <c r="C25" s="47" t="s">
        <v>53</v>
      </c>
      <c r="D25" s="69" t="str">
        <f t="shared" si="1"/>
        <v>1612</v>
      </c>
      <c r="E25" s="50" t="s">
        <v>911</v>
      </c>
      <c r="F25" s="1" t="s">
        <v>52</v>
      </c>
      <c r="G25" s="3">
        <v>40716</v>
      </c>
      <c r="H25" s="2">
        <v>480000</v>
      </c>
      <c r="I25" s="2">
        <f t="shared" si="4"/>
        <v>0</v>
      </c>
      <c r="J25" s="2">
        <v>480000</v>
      </c>
      <c r="K25" s="6"/>
      <c r="L25" s="2"/>
      <c r="M25" s="2"/>
      <c r="N25" s="2"/>
      <c r="O25" s="2"/>
      <c r="P25" s="2"/>
      <c r="Q25" s="2"/>
      <c r="R25" s="2"/>
      <c r="S25" s="2"/>
      <c r="T25" s="70"/>
      <c r="U25" s="70"/>
      <c r="V25" s="2"/>
      <c r="W25" s="2">
        <f t="shared" si="2"/>
        <v>480000</v>
      </c>
      <c r="X25" s="2">
        <v>480000</v>
      </c>
      <c r="Y25" s="70">
        <f t="shared" si="3"/>
        <v>480000</v>
      </c>
      <c r="Z25" s="6" t="s">
        <v>3123</v>
      </c>
      <c r="AA25" s="6" t="s">
        <v>3112</v>
      </c>
      <c r="AB25" t="s">
        <v>757</v>
      </c>
      <c r="AC25" t="s">
        <v>29</v>
      </c>
      <c r="AD25" t="s">
        <v>29</v>
      </c>
      <c r="AE25" s="38">
        <v>3</v>
      </c>
      <c r="AF25" s="38" t="s">
        <v>741</v>
      </c>
      <c r="AG25" t="s">
        <v>3522</v>
      </c>
      <c r="AH25" s="38">
        <v>318</v>
      </c>
      <c r="AI25" s="38">
        <v>25</v>
      </c>
    </row>
    <row r="26" spans="1:35" x14ac:dyDescent="0.25">
      <c r="A26" s="39" t="s">
        <v>933</v>
      </c>
      <c r="B26" s="6" t="s">
        <v>932</v>
      </c>
      <c r="C26" s="47" t="s">
        <v>54</v>
      </c>
      <c r="D26" s="69" t="str">
        <f t="shared" si="1"/>
        <v>1005</v>
      </c>
      <c r="E26" s="50" t="s">
        <v>930</v>
      </c>
      <c r="F26" s="1" t="s">
        <v>55</v>
      </c>
      <c r="G26" s="3">
        <v>37370</v>
      </c>
      <c r="H26" s="2">
        <v>172709</v>
      </c>
      <c r="I26" s="2">
        <f t="shared" si="4"/>
        <v>210713</v>
      </c>
      <c r="J26" s="2">
        <v>383422</v>
      </c>
      <c r="K26" s="6"/>
      <c r="L26" s="2">
        <v>0</v>
      </c>
      <c r="M26" s="2"/>
      <c r="N26" s="2"/>
      <c r="O26" s="2"/>
      <c r="P26" s="2"/>
      <c r="Q26" s="2"/>
      <c r="R26" s="2"/>
      <c r="S26" s="2"/>
      <c r="T26" s="70"/>
      <c r="U26" s="70"/>
      <c r="V26" s="2"/>
      <c r="W26" s="2">
        <f t="shared" si="2"/>
        <v>383422</v>
      </c>
      <c r="X26" s="2">
        <v>383422</v>
      </c>
      <c r="Y26" s="70">
        <f t="shared" si="3"/>
        <v>383422</v>
      </c>
      <c r="Z26" s="6" t="s">
        <v>3118</v>
      </c>
      <c r="AA26" s="6" t="s">
        <v>3112</v>
      </c>
      <c r="AB26" t="s">
        <v>686</v>
      </c>
      <c r="AC26" t="s">
        <v>5</v>
      </c>
      <c r="AD26" t="s">
        <v>5</v>
      </c>
      <c r="AE26" s="38">
        <v>3</v>
      </c>
      <c r="AF26" s="38" t="s">
        <v>3552</v>
      </c>
      <c r="AG26" t="s">
        <v>656</v>
      </c>
      <c r="AH26" s="38">
        <v>80</v>
      </c>
      <c r="AI26" s="38">
        <v>26</v>
      </c>
    </row>
    <row r="27" spans="1:35" x14ac:dyDescent="0.25">
      <c r="A27" s="39" t="s">
        <v>933</v>
      </c>
      <c r="B27" s="6" t="s">
        <v>932</v>
      </c>
      <c r="C27" s="47" t="s">
        <v>56</v>
      </c>
      <c r="D27" s="69" t="str">
        <f t="shared" si="1"/>
        <v>1009</v>
      </c>
      <c r="E27" s="50" t="s">
        <v>934</v>
      </c>
      <c r="F27" s="1" t="s">
        <v>57</v>
      </c>
      <c r="G27" s="3">
        <v>38280</v>
      </c>
      <c r="H27" s="2">
        <v>14014</v>
      </c>
      <c r="I27" s="2">
        <f t="shared" si="4"/>
        <v>24069</v>
      </c>
      <c r="J27" s="2">
        <v>38083</v>
      </c>
      <c r="K27" s="6"/>
      <c r="L27" s="2">
        <v>0</v>
      </c>
      <c r="M27" s="2"/>
      <c r="N27" s="2"/>
      <c r="O27" s="2"/>
      <c r="P27" s="2"/>
      <c r="Q27" s="2"/>
      <c r="R27" s="2"/>
      <c r="S27" s="2"/>
      <c r="T27" s="70"/>
      <c r="U27" s="70"/>
      <c r="V27" s="2"/>
      <c r="W27" s="2">
        <f t="shared" si="2"/>
        <v>38083</v>
      </c>
      <c r="X27" s="2">
        <v>38083</v>
      </c>
      <c r="Y27" s="70">
        <f t="shared" si="3"/>
        <v>38083</v>
      </c>
      <c r="Z27" s="6" t="s">
        <v>3118</v>
      </c>
      <c r="AA27" s="6" t="s">
        <v>3112</v>
      </c>
      <c r="AB27" t="s">
        <v>653</v>
      </c>
      <c r="AC27" t="s">
        <v>11</v>
      </c>
      <c r="AD27" t="s">
        <v>11</v>
      </c>
      <c r="AE27" s="38">
        <v>5</v>
      </c>
      <c r="AF27" s="38" t="s">
        <v>3552</v>
      </c>
      <c r="AG27" t="s">
        <v>656</v>
      </c>
      <c r="AH27" s="38">
        <v>137</v>
      </c>
      <c r="AI27" s="38">
        <v>27</v>
      </c>
    </row>
    <row r="28" spans="1:35" x14ac:dyDescent="0.25">
      <c r="A28" s="39" t="s">
        <v>933</v>
      </c>
      <c r="B28" s="6" t="s">
        <v>932</v>
      </c>
      <c r="C28" s="47" t="s">
        <v>58</v>
      </c>
      <c r="D28" s="69" t="str">
        <f t="shared" si="1"/>
        <v>1010</v>
      </c>
      <c r="E28" s="50" t="s">
        <v>937</v>
      </c>
      <c r="F28" s="1" t="s">
        <v>59</v>
      </c>
      <c r="H28" s="2">
        <v>0</v>
      </c>
      <c r="I28" s="2">
        <f t="shared" si="4"/>
        <v>56804</v>
      </c>
      <c r="J28" s="2">
        <v>56804</v>
      </c>
      <c r="K28" s="6"/>
      <c r="L28" s="2">
        <v>0</v>
      </c>
      <c r="M28" s="2"/>
      <c r="N28" s="2"/>
      <c r="O28" s="2"/>
      <c r="P28" s="2"/>
      <c r="Q28" s="2"/>
      <c r="R28" s="2"/>
      <c r="S28" s="2"/>
      <c r="T28" s="70"/>
      <c r="U28" s="70"/>
      <c r="V28" s="2"/>
      <c r="W28" s="2">
        <f t="shared" si="2"/>
        <v>56804</v>
      </c>
      <c r="X28" s="2">
        <v>56804</v>
      </c>
      <c r="Y28" s="70">
        <f t="shared" si="3"/>
        <v>56804</v>
      </c>
      <c r="Z28" s="6" t="s">
        <v>3118</v>
      </c>
      <c r="AA28" s="6" t="s">
        <v>3112</v>
      </c>
      <c r="AB28" t="s">
        <v>684</v>
      </c>
      <c r="AC28" t="s">
        <v>14</v>
      </c>
      <c r="AD28" t="s">
        <v>14</v>
      </c>
      <c r="AE28" s="38">
        <v>3</v>
      </c>
      <c r="AF28" s="38" t="s">
        <v>3552</v>
      </c>
      <c r="AG28" t="s">
        <v>656</v>
      </c>
      <c r="AH28" s="38">
        <v>53</v>
      </c>
      <c r="AI28" s="38">
        <v>28</v>
      </c>
    </row>
    <row r="29" spans="1:35" x14ac:dyDescent="0.25">
      <c r="A29" s="39" t="s">
        <v>933</v>
      </c>
      <c r="B29" s="6" t="s">
        <v>932</v>
      </c>
      <c r="C29" s="47" t="s">
        <v>61</v>
      </c>
      <c r="D29" s="69" t="str">
        <f t="shared" si="1"/>
        <v>1341</v>
      </c>
      <c r="E29" s="50" t="s">
        <v>940</v>
      </c>
      <c r="F29" s="1" t="s">
        <v>943</v>
      </c>
      <c r="G29" s="3">
        <v>38014</v>
      </c>
      <c r="H29" s="2">
        <v>10291324</v>
      </c>
      <c r="I29" s="2">
        <f t="shared" si="4"/>
        <v>21708676</v>
      </c>
      <c r="J29" s="2">
        <v>32000000</v>
      </c>
      <c r="K29" s="6"/>
      <c r="L29" s="2"/>
      <c r="M29" s="2"/>
      <c r="N29" s="2"/>
      <c r="O29" s="2"/>
      <c r="P29" s="2"/>
      <c r="Q29" s="2">
        <v>9500000</v>
      </c>
      <c r="R29" s="2"/>
      <c r="S29" s="2"/>
      <c r="T29" s="70"/>
      <c r="U29" s="70"/>
      <c r="V29" s="2"/>
      <c r="W29" s="2">
        <f t="shared" si="2"/>
        <v>41500000</v>
      </c>
      <c r="X29" s="2">
        <v>41500000</v>
      </c>
      <c r="Y29" s="70">
        <f t="shared" si="3"/>
        <v>41500000</v>
      </c>
      <c r="Z29" s="6" t="s">
        <v>3118</v>
      </c>
      <c r="AA29" s="6" t="s">
        <v>3112</v>
      </c>
      <c r="AB29" t="s">
        <v>750</v>
      </c>
      <c r="AC29" t="s">
        <v>60</v>
      </c>
      <c r="AD29" t="s">
        <v>932</v>
      </c>
      <c r="AE29" s="38">
        <v>1</v>
      </c>
      <c r="AF29" s="38" t="s">
        <v>741</v>
      </c>
      <c r="AG29" t="s">
        <v>3522</v>
      </c>
      <c r="AH29" s="38">
        <v>303</v>
      </c>
      <c r="AI29" s="38">
        <v>29</v>
      </c>
    </row>
    <row r="30" spans="1:35" x14ac:dyDescent="0.25">
      <c r="A30" s="39" t="s">
        <v>933</v>
      </c>
      <c r="B30" s="6" t="s">
        <v>932</v>
      </c>
      <c r="C30" s="47" t="s">
        <v>577</v>
      </c>
      <c r="D30" s="69" t="str">
        <f t="shared" si="1"/>
        <v>1394</v>
      </c>
      <c r="E30" s="50" t="s">
        <v>960</v>
      </c>
      <c r="F30" s="1" t="s">
        <v>628</v>
      </c>
      <c r="G30" s="3">
        <v>40716</v>
      </c>
      <c r="H30" s="2">
        <v>400000</v>
      </c>
      <c r="I30" s="2">
        <f t="shared" si="4"/>
        <v>0</v>
      </c>
      <c r="J30" s="2">
        <v>400000</v>
      </c>
      <c r="K30" s="6"/>
      <c r="L30" s="2"/>
      <c r="M30" s="2"/>
      <c r="N30" s="2"/>
      <c r="O30" s="2"/>
      <c r="P30" s="2"/>
      <c r="Q30" s="2"/>
      <c r="R30" s="2"/>
      <c r="S30" s="2"/>
      <c r="T30" s="70"/>
      <c r="U30" s="70"/>
      <c r="V30" s="2"/>
      <c r="W30" s="2">
        <f t="shared" si="2"/>
        <v>400000</v>
      </c>
      <c r="X30" s="2">
        <v>400000</v>
      </c>
      <c r="Y30" s="70">
        <f t="shared" si="3"/>
        <v>400000</v>
      </c>
      <c r="Z30" s="6" t="s">
        <v>3118</v>
      </c>
      <c r="AA30" s="6" t="s">
        <v>3112</v>
      </c>
      <c r="AB30" t="s">
        <v>738</v>
      </c>
      <c r="AC30" t="s">
        <v>11</v>
      </c>
      <c r="AD30" t="s">
        <v>11</v>
      </c>
      <c r="AE30" s="38">
        <v>5</v>
      </c>
      <c r="AF30" s="38" t="s">
        <v>741</v>
      </c>
      <c r="AG30" t="s">
        <v>3522</v>
      </c>
      <c r="AH30" s="38">
        <v>336</v>
      </c>
      <c r="AI30" s="38">
        <v>30</v>
      </c>
    </row>
    <row r="31" spans="1:35" x14ac:dyDescent="0.25">
      <c r="A31" s="39" t="s">
        <v>933</v>
      </c>
      <c r="B31" s="6" t="s">
        <v>932</v>
      </c>
      <c r="C31" s="47" t="s">
        <v>578</v>
      </c>
      <c r="D31" s="69" t="str">
        <f t="shared" si="1"/>
        <v>1397</v>
      </c>
      <c r="E31" s="50" t="s">
        <v>967</v>
      </c>
      <c r="F31" s="1" t="s">
        <v>579</v>
      </c>
      <c r="G31" s="3">
        <v>40716</v>
      </c>
      <c r="H31" s="2">
        <v>400000</v>
      </c>
      <c r="I31" s="2">
        <f t="shared" si="4"/>
        <v>0</v>
      </c>
      <c r="J31" s="2">
        <v>400000</v>
      </c>
      <c r="K31" s="6"/>
      <c r="L31" s="2"/>
      <c r="M31" s="2"/>
      <c r="N31" s="2"/>
      <c r="O31" s="2"/>
      <c r="P31" s="2"/>
      <c r="Q31" s="2"/>
      <c r="R31" s="2"/>
      <c r="S31" s="2"/>
      <c r="T31" s="70"/>
      <c r="U31" s="70"/>
      <c r="V31" s="2"/>
      <c r="W31" s="2">
        <f t="shared" si="2"/>
        <v>400000</v>
      </c>
      <c r="X31" s="2">
        <v>400000</v>
      </c>
      <c r="Y31" s="70">
        <f t="shared" si="3"/>
        <v>400000</v>
      </c>
      <c r="Z31" s="6" t="s">
        <v>3118</v>
      </c>
      <c r="AA31" s="6" t="s">
        <v>3112</v>
      </c>
      <c r="AB31" t="s">
        <v>743</v>
      </c>
      <c r="AC31" t="s">
        <v>8</v>
      </c>
      <c r="AD31" t="s">
        <v>8</v>
      </c>
      <c r="AE31" s="38">
        <v>4</v>
      </c>
      <c r="AF31" s="38" t="s">
        <v>741</v>
      </c>
      <c r="AG31" t="s">
        <v>3522</v>
      </c>
      <c r="AH31" s="38">
        <v>324</v>
      </c>
      <c r="AI31" s="38">
        <v>31</v>
      </c>
    </row>
    <row r="32" spans="1:35" x14ac:dyDescent="0.25">
      <c r="A32" s="39" t="s">
        <v>978</v>
      </c>
      <c r="B32" s="6" t="s">
        <v>977</v>
      </c>
      <c r="C32" s="47" t="s">
        <v>62</v>
      </c>
      <c r="D32" s="69" t="str">
        <f t="shared" si="1"/>
        <v>1005</v>
      </c>
      <c r="E32" s="50" t="s">
        <v>975</v>
      </c>
      <c r="F32" s="1" t="s">
        <v>63</v>
      </c>
      <c r="G32" s="3">
        <v>37370</v>
      </c>
      <c r="H32" s="2">
        <v>181504</v>
      </c>
      <c r="I32" s="2">
        <f t="shared" si="4"/>
        <v>224705</v>
      </c>
      <c r="J32" s="2">
        <v>406209</v>
      </c>
      <c r="K32" s="6"/>
      <c r="L32" s="2">
        <v>0</v>
      </c>
      <c r="M32" s="2"/>
      <c r="N32" s="2"/>
      <c r="O32" s="2"/>
      <c r="P32" s="2"/>
      <c r="Q32" s="2"/>
      <c r="R32" s="2"/>
      <c r="S32" s="2"/>
      <c r="T32" s="70"/>
      <c r="U32" s="70"/>
      <c r="V32" s="2"/>
      <c r="W32" s="2">
        <f t="shared" si="2"/>
        <v>406209</v>
      </c>
      <c r="X32" s="2">
        <v>406209</v>
      </c>
      <c r="Y32" s="70">
        <f t="shared" si="3"/>
        <v>406209</v>
      </c>
      <c r="Z32" s="6" t="s">
        <v>3116</v>
      </c>
      <c r="AA32" s="6" t="s">
        <v>3112</v>
      </c>
      <c r="AB32" t="s">
        <v>686</v>
      </c>
      <c r="AC32" t="s">
        <v>5</v>
      </c>
      <c r="AD32" t="s">
        <v>5</v>
      </c>
      <c r="AE32" s="38">
        <v>3</v>
      </c>
      <c r="AF32" s="38" t="s">
        <v>3552</v>
      </c>
      <c r="AG32" t="s">
        <v>656</v>
      </c>
      <c r="AH32" s="38">
        <v>81</v>
      </c>
      <c r="AI32" s="38">
        <v>32</v>
      </c>
    </row>
    <row r="33" spans="1:35" x14ac:dyDescent="0.25">
      <c r="A33" s="39" t="s">
        <v>978</v>
      </c>
      <c r="B33" s="6" t="s">
        <v>977</v>
      </c>
      <c r="C33" s="47" t="s">
        <v>64</v>
      </c>
      <c r="D33" s="69" t="str">
        <f t="shared" si="1"/>
        <v>1009</v>
      </c>
      <c r="E33" s="50" t="s">
        <v>979</v>
      </c>
      <c r="F33" s="1" t="s">
        <v>65</v>
      </c>
      <c r="G33" s="3">
        <v>38280</v>
      </c>
      <c r="H33" s="2">
        <v>197087</v>
      </c>
      <c r="I33" s="2">
        <f t="shared" si="4"/>
        <v>-6828</v>
      </c>
      <c r="J33" s="2">
        <v>190259</v>
      </c>
      <c r="K33" s="6"/>
      <c r="L33" s="2">
        <v>0</v>
      </c>
      <c r="M33" s="2"/>
      <c r="N33" s="2"/>
      <c r="O33" s="2"/>
      <c r="P33" s="2"/>
      <c r="Q33" s="2"/>
      <c r="R33" s="2"/>
      <c r="S33" s="2"/>
      <c r="T33" s="70"/>
      <c r="U33" s="70"/>
      <c r="V33" s="2"/>
      <c r="W33" s="2">
        <f t="shared" si="2"/>
        <v>190259</v>
      </c>
      <c r="X33" s="2">
        <v>190259</v>
      </c>
      <c r="Y33" s="70">
        <f t="shared" si="3"/>
        <v>190259</v>
      </c>
      <c r="Z33" s="6" t="s">
        <v>3116</v>
      </c>
      <c r="AA33" s="6" t="s">
        <v>3112</v>
      </c>
      <c r="AB33" t="s">
        <v>653</v>
      </c>
      <c r="AC33" t="s">
        <v>11</v>
      </c>
      <c r="AD33" t="s">
        <v>11</v>
      </c>
      <c r="AE33" s="38">
        <v>5</v>
      </c>
      <c r="AF33" s="38" t="s">
        <v>3552</v>
      </c>
      <c r="AG33" t="s">
        <v>656</v>
      </c>
      <c r="AH33" s="38">
        <v>138</v>
      </c>
      <c r="AI33" s="38">
        <v>33</v>
      </c>
    </row>
    <row r="34" spans="1:35" x14ac:dyDescent="0.25">
      <c r="A34" s="39" t="s">
        <v>978</v>
      </c>
      <c r="B34" s="6" t="s">
        <v>977</v>
      </c>
      <c r="C34" s="47" t="s">
        <v>66</v>
      </c>
      <c r="D34" s="69" t="str">
        <f t="shared" si="1"/>
        <v>1201</v>
      </c>
      <c r="E34" s="50" t="s">
        <v>981</v>
      </c>
      <c r="F34" s="1" t="s">
        <v>984</v>
      </c>
      <c r="G34" s="3">
        <v>38280</v>
      </c>
      <c r="H34" s="2">
        <v>11424926</v>
      </c>
      <c r="I34" s="2">
        <f t="shared" si="4"/>
        <v>20603623</v>
      </c>
      <c r="J34" s="2">
        <v>32028549</v>
      </c>
      <c r="K34" s="6"/>
      <c r="L34" s="2">
        <v>0</v>
      </c>
      <c r="M34" s="2"/>
      <c r="N34" s="2"/>
      <c r="O34" s="2"/>
      <c r="P34" s="2"/>
      <c r="Q34" s="2"/>
      <c r="R34" s="2"/>
      <c r="S34" s="2"/>
      <c r="T34" s="70"/>
      <c r="U34" s="70"/>
      <c r="V34" s="2"/>
      <c r="W34" s="2">
        <f t="shared" si="2"/>
        <v>32028549</v>
      </c>
      <c r="X34" s="2">
        <v>32028549</v>
      </c>
      <c r="Y34" s="70">
        <f t="shared" si="3"/>
        <v>32028549</v>
      </c>
      <c r="Z34" s="6" t="s">
        <v>3116</v>
      </c>
      <c r="AA34" s="6" t="s">
        <v>3112</v>
      </c>
      <c r="AB34" t="s">
        <v>724</v>
      </c>
      <c r="AC34" t="s">
        <v>38</v>
      </c>
      <c r="AD34" t="s">
        <v>977</v>
      </c>
      <c r="AE34" s="38">
        <v>1</v>
      </c>
      <c r="AF34" s="38" t="s">
        <v>3929</v>
      </c>
      <c r="AG34" t="s">
        <v>715</v>
      </c>
      <c r="AH34" s="38">
        <v>224</v>
      </c>
      <c r="AI34" s="38">
        <v>34</v>
      </c>
    </row>
    <row r="35" spans="1:35" x14ac:dyDescent="0.25">
      <c r="A35" s="39" t="s">
        <v>978</v>
      </c>
      <c r="B35" s="6" t="s">
        <v>977</v>
      </c>
      <c r="C35" s="47" t="s">
        <v>67</v>
      </c>
      <c r="D35" s="69" t="str">
        <f t="shared" si="1"/>
        <v>1220</v>
      </c>
      <c r="E35" s="50" t="s">
        <v>995</v>
      </c>
      <c r="F35" s="1" t="s">
        <v>68</v>
      </c>
      <c r="G35" s="3">
        <v>39596</v>
      </c>
      <c r="H35" s="2">
        <v>800000</v>
      </c>
      <c r="I35" s="2">
        <f t="shared" si="4"/>
        <v>0</v>
      </c>
      <c r="J35" s="2">
        <v>800000</v>
      </c>
      <c r="K35" s="6"/>
      <c r="L35" s="2"/>
      <c r="M35" s="2"/>
      <c r="N35" s="2"/>
      <c r="O35" s="2">
        <v>100000</v>
      </c>
      <c r="P35" s="2"/>
      <c r="Q35" s="2"/>
      <c r="R35" s="2"/>
      <c r="S35" s="2"/>
      <c r="T35" s="70"/>
      <c r="U35" s="70"/>
      <c r="V35" s="2"/>
      <c r="W35" s="2">
        <f t="shared" si="2"/>
        <v>900000</v>
      </c>
      <c r="X35" s="51">
        <v>900000</v>
      </c>
      <c r="Y35" s="70">
        <f t="shared" si="3"/>
        <v>900000</v>
      </c>
      <c r="Z35" s="6" t="s">
        <v>3116</v>
      </c>
      <c r="AA35" s="6" t="s">
        <v>3112</v>
      </c>
      <c r="AB35" t="s">
        <v>722</v>
      </c>
      <c r="AC35" t="s">
        <v>8</v>
      </c>
      <c r="AD35" t="s">
        <v>8</v>
      </c>
      <c r="AE35" s="38">
        <v>4</v>
      </c>
      <c r="AF35" s="38" t="s">
        <v>3929</v>
      </c>
      <c r="AG35" t="s">
        <v>715</v>
      </c>
      <c r="AH35" s="38">
        <v>272</v>
      </c>
      <c r="AI35" s="38">
        <v>35</v>
      </c>
    </row>
    <row r="36" spans="1:35" x14ac:dyDescent="0.25">
      <c r="A36" s="39" t="s">
        <v>978</v>
      </c>
      <c r="B36" s="6" t="s">
        <v>977</v>
      </c>
      <c r="C36" s="47" t="s">
        <v>69</v>
      </c>
      <c r="D36" s="69" t="str">
        <f t="shared" si="1"/>
        <v>1221</v>
      </c>
      <c r="E36" s="50" t="s">
        <v>999</v>
      </c>
      <c r="F36" s="1" t="s">
        <v>70</v>
      </c>
      <c r="G36" s="3">
        <v>39596</v>
      </c>
      <c r="H36" s="2">
        <v>370000</v>
      </c>
      <c r="I36" s="2">
        <f t="shared" si="4"/>
        <v>0</v>
      </c>
      <c r="J36" s="2">
        <v>370000</v>
      </c>
      <c r="K36" s="6"/>
      <c r="L36" s="2"/>
      <c r="M36" s="2"/>
      <c r="N36" s="2"/>
      <c r="O36" s="2">
        <v>-3274</v>
      </c>
      <c r="P36" s="2"/>
      <c r="Q36" s="2"/>
      <c r="R36" s="2"/>
      <c r="S36" s="2"/>
      <c r="T36" s="70"/>
      <c r="U36" s="70"/>
      <c r="V36" s="2"/>
      <c r="W36" s="2">
        <f t="shared" si="2"/>
        <v>366726</v>
      </c>
      <c r="X36" s="51">
        <v>366726</v>
      </c>
      <c r="Y36" s="70">
        <f t="shared" si="3"/>
        <v>366726</v>
      </c>
      <c r="Z36" s="6" t="s">
        <v>3116</v>
      </c>
      <c r="AA36" s="6" t="s">
        <v>3112</v>
      </c>
      <c r="AB36" t="s">
        <v>720</v>
      </c>
      <c r="AC36" t="s">
        <v>11</v>
      </c>
      <c r="AD36" t="s">
        <v>11</v>
      </c>
      <c r="AE36" s="38">
        <v>5</v>
      </c>
      <c r="AF36" s="38" t="s">
        <v>3929</v>
      </c>
      <c r="AG36" t="s">
        <v>715</v>
      </c>
      <c r="AH36" s="38">
        <v>282</v>
      </c>
      <c r="AI36" s="38">
        <v>36</v>
      </c>
    </row>
    <row r="37" spans="1:35" x14ac:dyDescent="0.25">
      <c r="A37" s="39" t="s">
        <v>1013</v>
      </c>
      <c r="B37" s="6" t="s">
        <v>1012</v>
      </c>
      <c r="C37" s="47" t="s">
        <v>71</v>
      </c>
      <c r="D37" s="69" t="str">
        <f t="shared" si="1"/>
        <v>1002</v>
      </c>
      <c r="E37" s="50" t="s">
        <v>1009</v>
      </c>
      <c r="F37" s="1" t="s">
        <v>1014</v>
      </c>
      <c r="G37" s="3">
        <v>38014</v>
      </c>
      <c r="H37" s="2">
        <v>28000000</v>
      </c>
      <c r="I37" s="2">
        <f t="shared" si="4"/>
        <v>3615711</v>
      </c>
      <c r="J37" s="2">
        <v>31615711</v>
      </c>
      <c r="K37" s="6"/>
      <c r="L37" s="2">
        <v>-93359</v>
      </c>
      <c r="M37" s="2"/>
      <c r="N37" s="2"/>
      <c r="O37" s="2"/>
      <c r="P37" s="2"/>
      <c r="Q37" s="2"/>
      <c r="R37" s="2"/>
      <c r="S37" s="2"/>
      <c r="T37" s="70"/>
      <c r="U37" s="70"/>
      <c r="V37" s="2"/>
      <c r="W37" s="2">
        <f t="shared" si="2"/>
        <v>31522352</v>
      </c>
      <c r="X37" s="2">
        <v>31522352</v>
      </c>
      <c r="Y37" s="70">
        <f t="shared" si="3"/>
        <v>31522352</v>
      </c>
      <c r="Z37" s="6" t="s">
        <v>3116</v>
      </c>
      <c r="AA37" s="6" t="s">
        <v>3112</v>
      </c>
      <c r="AB37" t="s">
        <v>669</v>
      </c>
      <c r="AC37" t="s">
        <v>2</v>
      </c>
      <c r="AD37" t="s">
        <v>2</v>
      </c>
      <c r="AE37" s="38">
        <v>1</v>
      </c>
      <c r="AF37" s="38" t="s">
        <v>3552</v>
      </c>
      <c r="AG37" t="s">
        <v>656</v>
      </c>
      <c r="AH37" s="38">
        <v>12</v>
      </c>
      <c r="AI37" s="38">
        <v>37</v>
      </c>
    </row>
    <row r="38" spans="1:35" x14ac:dyDescent="0.25">
      <c r="A38" s="39" t="s">
        <v>1013</v>
      </c>
      <c r="B38" s="6" t="s">
        <v>1012</v>
      </c>
      <c r="C38" s="47" t="s">
        <v>72</v>
      </c>
      <c r="D38" s="69" t="str">
        <f t="shared" si="1"/>
        <v>1005</v>
      </c>
      <c r="E38" s="50" t="s">
        <v>1030</v>
      </c>
      <c r="F38" s="1" t="s">
        <v>73</v>
      </c>
      <c r="G38" s="3">
        <v>37370</v>
      </c>
      <c r="H38" s="2">
        <v>16009</v>
      </c>
      <c r="I38" s="2">
        <f t="shared" si="4"/>
        <v>18425</v>
      </c>
      <c r="J38" s="2">
        <v>34434</v>
      </c>
      <c r="K38" s="6"/>
      <c r="L38" s="2">
        <v>0</v>
      </c>
      <c r="M38" s="2"/>
      <c r="N38" s="2"/>
      <c r="O38" s="2"/>
      <c r="P38" s="2"/>
      <c r="Q38" s="2"/>
      <c r="R38" s="2"/>
      <c r="S38" s="2"/>
      <c r="T38" s="70"/>
      <c r="U38" s="70"/>
      <c r="V38" s="2"/>
      <c r="W38" s="2">
        <f t="shared" si="2"/>
        <v>34434</v>
      </c>
      <c r="X38" s="2">
        <v>34434</v>
      </c>
      <c r="Y38" s="70">
        <f t="shared" si="3"/>
        <v>34434</v>
      </c>
      <c r="Z38" s="6" t="s">
        <v>3116</v>
      </c>
      <c r="AA38" s="6" t="s">
        <v>3112</v>
      </c>
      <c r="AB38" t="s">
        <v>686</v>
      </c>
      <c r="AC38" t="s">
        <v>5</v>
      </c>
      <c r="AD38" t="s">
        <v>5</v>
      </c>
      <c r="AE38" s="38">
        <v>3</v>
      </c>
      <c r="AF38" s="38" t="s">
        <v>3552</v>
      </c>
      <c r="AG38" t="s">
        <v>656</v>
      </c>
      <c r="AH38" s="38">
        <v>82</v>
      </c>
      <c r="AI38" s="38">
        <v>38</v>
      </c>
    </row>
    <row r="39" spans="1:35" x14ac:dyDescent="0.25">
      <c r="A39" s="39" t="s">
        <v>1013</v>
      </c>
      <c r="B39" s="6" t="s">
        <v>1012</v>
      </c>
      <c r="C39" s="47" t="s">
        <v>74</v>
      </c>
      <c r="D39" s="69" t="str">
        <f t="shared" si="1"/>
        <v>1008</v>
      </c>
      <c r="E39" s="50" t="s">
        <v>1034</v>
      </c>
      <c r="F39" s="1" t="s">
        <v>75</v>
      </c>
      <c r="G39" s="3">
        <v>38280</v>
      </c>
      <c r="H39" s="2">
        <v>412651</v>
      </c>
      <c r="I39" s="2">
        <f t="shared" si="4"/>
        <v>265433</v>
      </c>
      <c r="J39" s="2">
        <v>678084</v>
      </c>
      <c r="K39" s="6"/>
      <c r="L39" s="2">
        <v>0</v>
      </c>
      <c r="M39" s="2"/>
      <c r="N39" s="2"/>
      <c r="O39" s="2"/>
      <c r="P39" s="2"/>
      <c r="Q39" s="2"/>
      <c r="R39" s="2"/>
      <c r="S39" s="2"/>
      <c r="T39" s="70"/>
      <c r="U39" s="70"/>
      <c r="V39" s="2"/>
      <c r="W39" s="2">
        <f t="shared" si="2"/>
        <v>678084</v>
      </c>
      <c r="X39" s="2">
        <v>678084</v>
      </c>
      <c r="Y39" s="70">
        <f t="shared" si="3"/>
        <v>678084</v>
      </c>
      <c r="Z39" s="6" t="s">
        <v>3116</v>
      </c>
      <c r="AA39" s="6" t="s">
        <v>3112</v>
      </c>
      <c r="AB39" t="s">
        <v>660</v>
      </c>
      <c r="AC39" t="s">
        <v>8</v>
      </c>
      <c r="AD39" t="s">
        <v>8</v>
      </c>
      <c r="AE39" s="38">
        <v>4</v>
      </c>
      <c r="AF39" s="38" t="s">
        <v>3552</v>
      </c>
      <c r="AG39" t="s">
        <v>656</v>
      </c>
      <c r="AH39" s="38">
        <v>116</v>
      </c>
      <c r="AI39" s="38">
        <v>39</v>
      </c>
    </row>
    <row r="40" spans="1:35" x14ac:dyDescent="0.25">
      <c r="A40" s="39" t="s">
        <v>1013</v>
      </c>
      <c r="B40" s="6" t="s">
        <v>1012</v>
      </c>
      <c r="C40" s="47" t="s">
        <v>76</v>
      </c>
      <c r="D40" s="69" t="str">
        <f t="shared" si="1"/>
        <v>1009</v>
      </c>
      <c r="E40" s="50" t="s">
        <v>1036</v>
      </c>
      <c r="F40" s="1" t="s">
        <v>77</v>
      </c>
      <c r="G40" s="3">
        <v>38280</v>
      </c>
      <c r="H40" s="2">
        <v>34458</v>
      </c>
      <c r="I40" s="2">
        <f t="shared" si="4"/>
        <v>111419</v>
      </c>
      <c r="J40" s="2">
        <v>145877</v>
      </c>
      <c r="K40" s="6"/>
      <c r="L40" s="2">
        <v>0</v>
      </c>
      <c r="M40" s="2"/>
      <c r="N40" s="2"/>
      <c r="O40" s="2"/>
      <c r="P40" s="2"/>
      <c r="Q40" s="2"/>
      <c r="R40" s="2"/>
      <c r="S40" s="2"/>
      <c r="T40" s="70"/>
      <c r="U40" s="70"/>
      <c r="V40" s="2"/>
      <c r="W40" s="2">
        <f t="shared" si="2"/>
        <v>145877</v>
      </c>
      <c r="X40" s="2">
        <v>145877</v>
      </c>
      <c r="Y40" s="70">
        <f t="shared" si="3"/>
        <v>145877</v>
      </c>
      <c r="Z40" s="6" t="s">
        <v>3116</v>
      </c>
      <c r="AA40" s="6" t="s">
        <v>3112</v>
      </c>
      <c r="AB40" t="s">
        <v>653</v>
      </c>
      <c r="AC40" t="s">
        <v>11</v>
      </c>
      <c r="AD40" t="s">
        <v>11</v>
      </c>
      <c r="AE40" s="38">
        <v>5</v>
      </c>
      <c r="AF40" s="38" t="s">
        <v>3552</v>
      </c>
      <c r="AG40" t="s">
        <v>656</v>
      </c>
      <c r="AH40" s="38">
        <v>139</v>
      </c>
      <c r="AI40" s="38">
        <v>40</v>
      </c>
    </row>
    <row r="41" spans="1:35" x14ac:dyDescent="0.25">
      <c r="A41" s="39" t="s">
        <v>1013</v>
      </c>
      <c r="B41" s="6" t="s">
        <v>1012</v>
      </c>
      <c r="C41" s="47" t="s">
        <v>78</v>
      </c>
      <c r="D41" s="69" t="str">
        <f t="shared" si="1"/>
        <v>1223</v>
      </c>
      <c r="E41" s="50" t="s">
        <v>1039</v>
      </c>
      <c r="F41" s="1" t="s">
        <v>79</v>
      </c>
      <c r="G41" s="3">
        <v>40780</v>
      </c>
      <c r="H41" s="2">
        <v>25960.87</v>
      </c>
      <c r="I41" s="2">
        <f t="shared" si="4"/>
        <v>0</v>
      </c>
      <c r="J41" s="2">
        <v>25960.87</v>
      </c>
      <c r="K41" s="6"/>
      <c r="L41" s="2">
        <v>94054.13</v>
      </c>
      <c r="M41" s="2"/>
      <c r="N41" s="2"/>
      <c r="O41" s="2"/>
      <c r="P41" s="2"/>
      <c r="Q41" s="2"/>
      <c r="R41" s="2"/>
      <c r="S41" s="2"/>
      <c r="T41" s="70"/>
      <c r="U41" s="70"/>
      <c r="V41" s="2"/>
      <c r="W41" s="2">
        <f t="shared" si="2"/>
        <v>120015</v>
      </c>
      <c r="X41" s="2">
        <v>120015</v>
      </c>
      <c r="Y41" s="70">
        <f t="shared" si="3"/>
        <v>120015</v>
      </c>
      <c r="Z41" s="6" t="s">
        <v>3116</v>
      </c>
      <c r="AA41" s="6" t="s">
        <v>3112</v>
      </c>
      <c r="AB41" t="s">
        <v>732</v>
      </c>
      <c r="AC41" t="s">
        <v>733</v>
      </c>
      <c r="AD41" t="s">
        <v>733</v>
      </c>
      <c r="AE41" s="38">
        <v>3</v>
      </c>
      <c r="AF41" s="38" t="s">
        <v>3929</v>
      </c>
      <c r="AG41" t="s">
        <v>715</v>
      </c>
      <c r="AH41" s="38">
        <v>253</v>
      </c>
      <c r="AI41" s="38">
        <v>41</v>
      </c>
    </row>
    <row r="42" spans="1:35" x14ac:dyDescent="0.25">
      <c r="A42" s="39" t="s">
        <v>1013</v>
      </c>
      <c r="B42" s="6" t="s">
        <v>1012</v>
      </c>
      <c r="C42" s="48" t="s">
        <v>1047</v>
      </c>
      <c r="D42" s="69" t="str">
        <f t="shared" si="1"/>
        <v>1224</v>
      </c>
      <c r="E42" s="50" t="s">
        <v>1049</v>
      </c>
      <c r="F42" s="1" t="s">
        <v>639</v>
      </c>
      <c r="G42" s="3">
        <v>40779</v>
      </c>
      <c r="H42" s="2">
        <v>330000</v>
      </c>
      <c r="I42" s="2">
        <f t="shared" si="4"/>
        <v>0</v>
      </c>
      <c r="J42" s="2">
        <v>330000</v>
      </c>
      <c r="K42" s="6"/>
      <c r="L42" s="2"/>
      <c r="M42" s="2"/>
      <c r="N42" s="2"/>
      <c r="O42" s="2"/>
      <c r="P42" s="2"/>
      <c r="Q42" s="2"/>
      <c r="R42" s="2">
        <v>520000</v>
      </c>
      <c r="S42" s="2"/>
      <c r="T42" s="70"/>
      <c r="U42" s="70"/>
      <c r="V42" s="2"/>
      <c r="W42" s="2">
        <f t="shared" si="2"/>
        <v>850000</v>
      </c>
      <c r="X42" s="2">
        <v>330000</v>
      </c>
      <c r="Y42" s="70">
        <f t="shared" si="3"/>
        <v>850000</v>
      </c>
      <c r="Z42" s="6" t="s">
        <v>3116</v>
      </c>
      <c r="AA42" s="6" t="s">
        <v>3112</v>
      </c>
      <c r="AB42" t="s">
        <v>731</v>
      </c>
      <c r="AC42" t="s">
        <v>14</v>
      </c>
      <c r="AD42" t="s">
        <v>3529</v>
      </c>
      <c r="AE42" s="38">
        <v>3</v>
      </c>
      <c r="AF42" s="38" t="s">
        <v>3929</v>
      </c>
      <c r="AG42" t="s">
        <v>715</v>
      </c>
      <c r="AH42" s="38">
        <v>231</v>
      </c>
      <c r="AI42" s="38">
        <v>42</v>
      </c>
    </row>
    <row r="43" spans="1:35" x14ac:dyDescent="0.25">
      <c r="A43" s="39" t="s">
        <v>1060</v>
      </c>
      <c r="B43" s="6" t="s">
        <v>1059</v>
      </c>
      <c r="C43" s="47" t="s">
        <v>80</v>
      </c>
      <c r="D43" s="69" t="str">
        <f t="shared" si="1"/>
        <v>1002</v>
      </c>
      <c r="E43" s="50" t="s">
        <v>1056</v>
      </c>
      <c r="F43" s="1" t="s">
        <v>1061</v>
      </c>
      <c r="G43" s="3">
        <v>38014</v>
      </c>
      <c r="H43" s="2">
        <v>10591866</v>
      </c>
      <c r="I43" s="2">
        <f t="shared" si="4"/>
        <v>507316</v>
      </c>
      <c r="J43" s="2">
        <v>11099182</v>
      </c>
      <c r="K43" s="6"/>
      <c r="L43" s="2">
        <v>0</v>
      </c>
      <c r="M43" s="2"/>
      <c r="N43" s="2"/>
      <c r="O43" s="2"/>
      <c r="P43" s="2"/>
      <c r="Q43" s="2"/>
      <c r="R43" s="2"/>
      <c r="S43" s="2"/>
      <c r="T43" s="70"/>
      <c r="U43" s="70"/>
      <c r="V43" s="2"/>
      <c r="W43" s="2">
        <f t="shared" si="2"/>
        <v>11099182</v>
      </c>
      <c r="X43" s="2">
        <v>11099182</v>
      </c>
      <c r="Y43" s="70">
        <f t="shared" si="3"/>
        <v>11099182</v>
      </c>
      <c r="Z43" s="6" t="s">
        <v>3123</v>
      </c>
      <c r="AA43" s="6" t="s">
        <v>3112</v>
      </c>
      <c r="AB43" t="s">
        <v>669</v>
      </c>
      <c r="AC43" t="s">
        <v>2</v>
      </c>
      <c r="AD43" t="s">
        <v>2</v>
      </c>
      <c r="AE43" s="38">
        <v>1</v>
      </c>
      <c r="AF43" s="38" t="s">
        <v>3552</v>
      </c>
      <c r="AG43" t="s">
        <v>656</v>
      </c>
      <c r="AH43" s="38">
        <v>13</v>
      </c>
      <c r="AI43" s="38">
        <v>43</v>
      </c>
    </row>
    <row r="44" spans="1:35" x14ac:dyDescent="0.25">
      <c r="A44" s="39" t="s">
        <v>1060</v>
      </c>
      <c r="B44" s="6" t="s">
        <v>1059</v>
      </c>
      <c r="C44" s="47" t="s">
        <v>81</v>
      </c>
      <c r="D44" s="69" t="str">
        <f t="shared" si="1"/>
        <v>1005</v>
      </c>
      <c r="E44" s="50" t="s">
        <v>1066</v>
      </c>
      <c r="F44" s="1" t="s">
        <v>82</v>
      </c>
      <c r="G44" s="3">
        <v>37370</v>
      </c>
      <c r="H44" s="2">
        <v>13842</v>
      </c>
      <c r="I44" s="2">
        <f t="shared" si="4"/>
        <v>15763</v>
      </c>
      <c r="J44" s="2">
        <v>29605</v>
      </c>
      <c r="K44" s="6"/>
      <c r="L44" s="2">
        <v>0</v>
      </c>
      <c r="M44" s="2"/>
      <c r="N44" s="2"/>
      <c r="O44" s="2"/>
      <c r="P44" s="2"/>
      <c r="Q44" s="2"/>
      <c r="R44" s="2"/>
      <c r="S44" s="2"/>
      <c r="T44" s="70"/>
      <c r="U44" s="70"/>
      <c r="V44" s="2"/>
      <c r="W44" s="2">
        <f t="shared" si="2"/>
        <v>29605</v>
      </c>
      <c r="X44" s="2">
        <v>29605</v>
      </c>
      <c r="Y44" s="70">
        <f t="shared" si="3"/>
        <v>29605</v>
      </c>
      <c r="Z44" s="6" t="s">
        <v>3123</v>
      </c>
      <c r="AA44" s="6" t="s">
        <v>3112</v>
      </c>
      <c r="AB44" t="s">
        <v>686</v>
      </c>
      <c r="AC44" t="s">
        <v>5</v>
      </c>
      <c r="AD44" t="s">
        <v>5</v>
      </c>
      <c r="AE44" s="38">
        <v>3</v>
      </c>
      <c r="AF44" s="38" t="s">
        <v>3552</v>
      </c>
      <c r="AG44" t="s">
        <v>656</v>
      </c>
      <c r="AH44" s="38">
        <v>83</v>
      </c>
      <c r="AI44" s="38">
        <v>44</v>
      </c>
    </row>
    <row r="45" spans="1:35" x14ac:dyDescent="0.25">
      <c r="A45" s="39" t="s">
        <v>1060</v>
      </c>
      <c r="B45" s="6" t="s">
        <v>1059</v>
      </c>
      <c r="C45" s="47" t="s">
        <v>83</v>
      </c>
      <c r="D45" s="69" t="str">
        <f t="shared" si="1"/>
        <v>1008</v>
      </c>
      <c r="E45" s="50" t="s">
        <v>1068</v>
      </c>
      <c r="F45" s="1" t="s">
        <v>84</v>
      </c>
      <c r="G45" s="3">
        <v>38280</v>
      </c>
      <c r="H45" s="2">
        <v>210256</v>
      </c>
      <c r="I45" s="2">
        <f t="shared" si="4"/>
        <v>108056</v>
      </c>
      <c r="J45" s="2">
        <v>318312</v>
      </c>
      <c r="K45" s="6"/>
      <c r="L45" s="2">
        <v>0</v>
      </c>
      <c r="M45" s="2"/>
      <c r="N45" s="2"/>
      <c r="O45" s="2"/>
      <c r="P45" s="2"/>
      <c r="Q45" s="2"/>
      <c r="R45" s="2"/>
      <c r="S45" s="2"/>
      <c r="T45" s="70"/>
      <c r="U45" s="70"/>
      <c r="V45" s="2"/>
      <c r="W45" s="2">
        <f t="shared" si="2"/>
        <v>318312</v>
      </c>
      <c r="X45" s="2">
        <v>318312</v>
      </c>
      <c r="Y45" s="70">
        <f t="shared" si="3"/>
        <v>318312</v>
      </c>
      <c r="Z45" s="6" t="s">
        <v>3123</v>
      </c>
      <c r="AA45" s="6" t="s">
        <v>3112</v>
      </c>
      <c r="AB45" t="s">
        <v>660</v>
      </c>
      <c r="AC45" t="s">
        <v>8</v>
      </c>
      <c r="AD45" t="s">
        <v>8</v>
      </c>
      <c r="AE45" s="38">
        <v>4</v>
      </c>
      <c r="AF45" s="38" t="s">
        <v>3552</v>
      </c>
      <c r="AG45" t="s">
        <v>656</v>
      </c>
      <c r="AH45" s="38">
        <v>117</v>
      </c>
      <c r="AI45" s="38">
        <v>45</v>
      </c>
    </row>
    <row r="46" spans="1:35" x14ac:dyDescent="0.25">
      <c r="A46" s="39" t="s">
        <v>1060</v>
      </c>
      <c r="B46" s="6" t="s">
        <v>1059</v>
      </c>
      <c r="C46" s="47" t="s">
        <v>85</v>
      </c>
      <c r="D46" s="69" t="str">
        <f t="shared" si="1"/>
        <v>1009</v>
      </c>
      <c r="E46" s="50" t="s">
        <v>1070</v>
      </c>
      <c r="F46" s="1" t="s">
        <v>86</v>
      </c>
      <c r="G46" s="3">
        <v>38280</v>
      </c>
      <c r="H46" s="2">
        <v>5389</v>
      </c>
      <c r="I46" s="2">
        <f t="shared" si="4"/>
        <v>123793</v>
      </c>
      <c r="J46" s="2">
        <v>129182</v>
      </c>
      <c r="K46" s="6"/>
      <c r="L46" s="2">
        <v>0</v>
      </c>
      <c r="M46" s="2"/>
      <c r="N46" s="2"/>
      <c r="O46" s="2"/>
      <c r="P46" s="2"/>
      <c r="Q46" s="2"/>
      <c r="R46" s="2"/>
      <c r="S46" s="2"/>
      <c r="T46" s="70"/>
      <c r="U46" s="70"/>
      <c r="V46" s="2"/>
      <c r="W46" s="2">
        <f t="shared" si="2"/>
        <v>129182</v>
      </c>
      <c r="X46" s="2">
        <v>129182</v>
      </c>
      <c r="Y46" s="70">
        <f t="shared" si="3"/>
        <v>129182</v>
      </c>
      <c r="Z46" s="6" t="s">
        <v>3123</v>
      </c>
      <c r="AA46" s="6" t="s">
        <v>3112</v>
      </c>
      <c r="AB46" t="s">
        <v>653</v>
      </c>
      <c r="AC46" t="s">
        <v>11</v>
      </c>
      <c r="AD46" t="s">
        <v>11</v>
      </c>
      <c r="AE46" s="38">
        <v>5</v>
      </c>
      <c r="AF46" s="38" t="s">
        <v>3552</v>
      </c>
      <c r="AG46" t="s">
        <v>656</v>
      </c>
      <c r="AH46" s="38">
        <v>140</v>
      </c>
      <c r="AI46" s="38">
        <v>46</v>
      </c>
    </row>
    <row r="47" spans="1:35" x14ac:dyDescent="0.25">
      <c r="A47" s="39" t="s">
        <v>1060</v>
      </c>
      <c r="B47" s="6" t="s">
        <v>1059</v>
      </c>
      <c r="C47" s="47" t="s">
        <v>87</v>
      </c>
      <c r="D47" s="69" t="str">
        <f t="shared" si="1"/>
        <v>1010</v>
      </c>
      <c r="E47" s="50" t="s">
        <v>1073</v>
      </c>
      <c r="F47" s="1" t="s">
        <v>88</v>
      </c>
      <c r="G47" s="3">
        <v>39225</v>
      </c>
      <c r="H47" s="2">
        <v>27141</v>
      </c>
      <c r="I47" s="2">
        <f t="shared" si="4"/>
        <v>31809</v>
      </c>
      <c r="J47" s="2">
        <v>58950</v>
      </c>
      <c r="K47" s="6"/>
      <c r="L47" s="2">
        <v>0</v>
      </c>
      <c r="M47" s="2"/>
      <c r="N47" s="2"/>
      <c r="O47" s="2"/>
      <c r="P47" s="2"/>
      <c r="Q47" s="2"/>
      <c r="R47" s="2"/>
      <c r="S47" s="2"/>
      <c r="T47" s="70"/>
      <c r="U47" s="70"/>
      <c r="V47" s="2"/>
      <c r="W47" s="2">
        <f t="shared" si="2"/>
        <v>58950</v>
      </c>
      <c r="X47" s="2">
        <v>58950</v>
      </c>
      <c r="Y47" s="70">
        <f t="shared" si="3"/>
        <v>58950</v>
      </c>
      <c r="Z47" s="6" t="s">
        <v>3123</v>
      </c>
      <c r="AA47" s="6" t="s">
        <v>3112</v>
      </c>
      <c r="AB47" t="s">
        <v>684</v>
      </c>
      <c r="AC47" t="s">
        <v>14</v>
      </c>
      <c r="AD47" t="s">
        <v>14</v>
      </c>
      <c r="AE47" s="38">
        <v>3</v>
      </c>
      <c r="AF47" s="38" t="s">
        <v>3552</v>
      </c>
      <c r="AG47" t="s">
        <v>656</v>
      </c>
      <c r="AH47" s="38">
        <v>54</v>
      </c>
      <c r="AI47" s="38">
        <v>47</v>
      </c>
    </row>
    <row r="48" spans="1:35" x14ac:dyDescent="0.25">
      <c r="A48" s="39" t="s">
        <v>1060</v>
      </c>
      <c r="B48" s="6" t="s">
        <v>1059</v>
      </c>
      <c r="C48" s="47" t="s">
        <v>90</v>
      </c>
      <c r="D48" s="69" t="str">
        <f t="shared" si="1"/>
        <v>1011</v>
      </c>
      <c r="E48" s="50" t="s">
        <v>1079</v>
      </c>
      <c r="F48" s="1" t="s">
        <v>89</v>
      </c>
      <c r="G48" s="3">
        <v>38796</v>
      </c>
      <c r="H48" s="2">
        <v>297204</v>
      </c>
      <c r="I48" s="2">
        <f t="shared" si="4"/>
        <v>26013</v>
      </c>
      <c r="J48" s="2">
        <v>323217</v>
      </c>
      <c r="K48" s="6"/>
      <c r="L48" s="2">
        <v>0</v>
      </c>
      <c r="M48" s="2"/>
      <c r="N48" s="2"/>
      <c r="O48" s="2"/>
      <c r="P48" s="2"/>
      <c r="Q48" s="2"/>
      <c r="R48" s="2"/>
      <c r="S48" s="2"/>
      <c r="T48" s="70"/>
      <c r="U48" s="70"/>
      <c r="V48" s="2"/>
      <c r="W48" s="2">
        <f t="shared" si="2"/>
        <v>323217</v>
      </c>
      <c r="X48" s="2">
        <v>323217</v>
      </c>
      <c r="Y48" s="70">
        <f t="shared" si="3"/>
        <v>323217</v>
      </c>
      <c r="Z48" s="6" t="s">
        <v>3123</v>
      </c>
      <c r="AA48" s="6" t="s">
        <v>3112</v>
      </c>
      <c r="AB48" t="s">
        <v>682</v>
      </c>
      <c r="AC48" t="s">
        <v>17</v>
      </c>
      <c r="AD48" t="s">
        <v>17</v>
      </c>
      <c r="AE48" s="38">
        <v>3</v>
      </c>
      <c r="AF48" s="38" t="s">
        <v>3552</v>
      </c>
      <c r="AG48" t="s">
        <v>656</v>
      </c>
      <c r="AH48" s="38">
        <v>35</v>
      </c>
      <c r="AI48" s="38">
        <v>48</v>
      </c>
    </row>
    <row r="49" spans="1:35" x14ac:dyDescent="0.25">
      <c r="A49" s="39" t="s">
        <v>1060</v>
      </c>
      <c r="B49" s="6" t="s">
        <v>1059</v>
      </c>
      <c r="C49" s="47" t="s">
        <v>91</v>
      </c>
      <c r="D49" s="69" t="str">
        <f t="shared" si="1"/>
        <v>1223</v>
      </c>
      <c r="E49" s="50" t="s">
        <v>1081</v>
      </c>
      <c r="F49" s="1" t="s">
        <v>92</v>
      </c>
      <c r="G49" s="3">
        <v>40780</v>
      </c>
      <c r="H49" s="2">
        <v>92643.199999999997</v>
      </c>
      <c r="I49" s="2">
        <f t="shared" si="4"/>
        <v>0</v>
      </c>
      <c r="J49" s="2">
        <v>92643.199999999997</v>
      </c>
      <c r="K49" s="6"/>
      <c r="L49" s="2">
        <v>858039.8</v>
      </c>
      <c r="M49" s="2"/>
      <c r="N49" s="2"/>
      <c r="O49" s="2"/>
      <c r="P49" s="2"/>
      <c r="Q49" s="2"/>
      <c r="R49" s="2"/>
      <c r="S49" s="2"/>
      <c r="T49" s="70"/>
      <c r="U49" s="70"/>
      <c r="V49" s="2"/>
      <c r="W49" s="2">
        <f t="shared" si="2"/>
        <v>950683</v>
      </c>
      <c r="X49" s="2">
        <v>950683</v>
      </c>
      <c r="Y49" s="70">
        <f t="shared" si="3"/>
        <v>950683</v>
      </c>
      <c r="Z49" s="6" t="s">
        <v>3123</v>
      </c>
      <c r="AA49" s="6" t="s">
        <v>3112</v>
      </c>
      <c r="AB49" t="s">
        <v>732</v>
      </c>
      <c r="AC49" t="s">
        <v>733</v>
      </c>
      <c r="AD49" t="s">
        <v>733</v>
      </c>
      <c r="AE49" s="38">
        <v>3</v>
      </c>
      <c r="AF49" s="38" t="s">
        <v>3929</v>
      </c>
      <c r="AG49" t="s">
        <v>715</v>
      </c>
      <c r="AH49" s="38">
        <v>254</v>
      </c>
      <c r="AI49" s="38">
        <v>49</v>
      </c>
    </row>
    <row r="50" spans="1:35" x14ac:dyDescent="0.25">
      <c r="A50" s="39" t="s">
        <v>1091</v>
      </c>
      <c r="B50" s="6" t="s">
        <v>1090</v>
      </c>
      <c r="C50" s="47" t="s">
        <v>93</v>
      </c>
      <c r="D50" s="69" t="str">
        <f t="shared" si="1"/>
        <v>1003</v>
      </c>
      <c r="E50" s="50" t="s">
        <v>1087</v>
      </c>
      <c r="F50" s="1" t="s">
        <v>94</v>
      </c>
      <c r="G50" s="3">
        <v>38014</v>
      </c>
      <c r="H50" s="2">
        <v>9272248</v>
      </c>
      <c r="I50" s="2">
        <f t="shared" si="4"/>
        <v>-9141498</v>
      </c>
      <c r="J50" s="2">
        <v>130750</v>
      </c>
      <c r="K50" s="6"/>
      <c r="L50" s="2">
        <v>0</v>
      </c>
      <c r="M50" s="2"/>
      <c r="N50" s="2"/>
      <c r="O50" s="2"/>
      <c r="P50" s="2"/>
      <c r="Q50" s="2"/>
      <c r="R50" s="2"/>
      <c r="S50" s="2"/>
      <c r="T50" s="70"/>
      <c r="U50" s="70"/>
      <c r="V50" s="2"/>
      <c r="W50" s="2">
        <f t="shared" si="2"/>
        <v>130750</v>
      </c>
      <c r="X50" s="2">
        <v>130750</v>
      </c>
      <c r="Y50" s="70">
        <f t="shared" si="3"/>
        <v>130750</v>
      </c>
      <c r="Z50" s="6" t="s">
        <v>1090</v>
      </c>
      <c r="AA50" s="6" t="s">
        <v>3112</v>
      </c>
      <c r="AB50" t="s">
        <v>671</v>
      </c>
      <c r="AC50" t="s">
        <v>40</v>
      </c>
      <c r="AD50" t="s">
        <v>40</v>
      </c>
      <c r="AE50" s="38">
        <v>2</v>
      </c>
      <c r="AF50" s="38" t="s">
        <v>3552</v>
      </c>
      <c r="AG50" t="s">
        <v>656</v>
      </c>
      <c r="AH50" s="38">
        <v>24</v>
      </c>
      <c r="AI50" s="38">
        <v>50</v>
      </c>
    </row>
    <row r="51" spans="1:35" x14ac:dyDescent="0.25">
      <c r="A51" s="39" t="s">
        <v>1091</v>
      </c>
      <c r="B51" s="6" t="s">
        <v>1090</v>
      </c>
      <c r="C51" s="47" t="s">
        <v>95</v>
      </c>
      <c r="D51" s="69" t="str">
        <f t="shared" si="1"/>
        <v>1005</v>
      </c>
      <c r="E51" s="50" t="s">
        <v>1092</v>
      </c>
      <c r="F51" s="1" t="s">
        <v>96</v>
      </c>
      <c r="G51" s="3">
        <v>37370</v>
      </c>
      <c r="H51" s="2">
        <v>155072</v>
      </c>
      <c r="I51" s="2">
        <f t="shared" si="4"/>
        <v>193749</v>
      </c>
      <c r="J51" s="2">
        <v>348821</v>
      </c>
      <c r="K51" s="6"/>
      <c r="L51" s="2">
        <v>0</v>
      </c>
      <c r="M51" s="2"/>
      <c r="N51" s="2"/>
      <c r="O51" s="2"/>
      <c r="P51" s="2"/>
      <c r="Q51" s="2"/>
      <c r="R51" s="2"/>
      <c r="S51" s="2"/>
      <c r="T51" s="70"/>
      <c r="U51" s="70"/>
      <c r="V51" s="2"/>
      <c r="W51" s="2">
        <f t="shared" si="2"/>
        <v>348821</v>
      </c>
      <c r="X51" s="2">
        <v>348821</v>
      </c>
      <c r="Y51" s="70">
        <f t="shared" si="3"/>
        <v>348821</v>
      </c>
      <c r="Z51" s="6" t="s">
        <v>1090</v>
      </c>
      <c r="AA51" s="6" t="s">
        <v>3112</v>
      </c>
      <c r="AB51" t="s">
        <v>686</v>
      </c>
      <c r="AC51" t="s">
        <v>5</v>
      </c>
      <c r="AD51" t="s">
        <v>5</v>
      </c>
      <c r="AE51" s="38">
        <v>3</v>
      </c>
      <c r="AF51" s="38" t="s">
        <v>3552</v>
      </c>
      <c r="AG51" t="s">
        <v>656</v>
      </c>
      <c r="AH51" s="38">
        <v>84</v>
      </c>
      <c r="AI51" s="38">
        <v>51</v>
      </c>
    </row>
    <row r="52" spans="1:35" x14ac:dyDescent="0.25">
      <c r="A52" s="39" t="s">
        <v>1091</v>
      </c>
      <c r="B52" s="6" t="s">
        <v>1090</v>
      </c>
      <c r="C52" s="47" t="s">
        <v>97</v>
      </c>
      <c r="D52" s="69" t="str">
        <f t="shared" si="1"/>
        <v>1009</v>
      </c>
      <c r="E52" s="50" t="s">
        <v>1094</v>
      </c>
      <c r="F52" s="1" t="s">
        <v>98</v>
      </c>
      <c r="G52" s="3">
        <v>38280</v>
      </c>
      <c r="H52" s="2">
        <v>32271</v>
      </c>
      <c r="I52" s="2">
        <f t="shared" si="4"/>
        <v>-6460</v>
      </c>
      <c r="J52" s="2">
        <v>25811</v>
      </c>
      <c r="K52" s="6"/>
      <c r="L52" s="2">
        <v>0</v>
      </c>
      <c r="M52" s="2"/>
      <c r="N52" s="2"/>
      <c r="O52" s="2"/>
      <c r="P52" s="2"/>
      <c r="Q52" s="2"/>
      <c r="R52" s="2"/>
      <c r="S52" s="2"/>
      <c r="T52" s="70"/>
      <c r="U52" s="70"/>
      <c r="V52" s="2"/>
      <c r="W52" s="2">
        <f t="shared" si="2"/>
        <v>25811</v>
      </c>
      <c r="X52" s="2">
        <v>25811</v>
      </c>
      <c r="Y52" s="70">
        <f t="shared" si="3"/>
        <v>25811</v>
      </c>
      <c r="Z52" s="6" t="s">
        <v>1090</v>
      </c>
      <c r="AA52" s="6" t="s">
        <v>3112</v>
      </c>
      <c r="AB52" t="s">
        <v>653</v>
      </c>
      <c r="AC52" t="s">
        <v>11</v>
      </c>
      <c r="AD52" t="s">
        <v>11</v>
      </c>
      <c r="AE52" s="38">
        <v>5</v>
      </c>
      <c r="AF52" s="38" t="s">
        <v>3552</v>
      </c>
      <c r="AG52" t="s">
        <v>656</v>
      </c>
      <c r="AH52" s="38">
        <v>141</v>
      </c>
      <c r="AI52" s="38">
        <v>52</v>
      </c>
    </row>
    <row r="53" spans="1:35" x14ac:dyDescent="0.25">
      <c r="A53" s="39" t="s">
        <v>1100</v>
      </c>
      <c r="B53" s="6" t="s">
        <v>1099</v>
      </c>
      <c r="C53" s="47" t="s">
        <v>99</v>
      </c>
      <c r="D53" s="69" t="str">
        <f t="shared" si="1"/>
        <v>1005</v>
      </c>
      <c r="E53" s="50" t="s">
        <v>1097</v>
      </c>
      <c r="F53" s="1" t="s">
        <v>100</v>
      </c>
      <c r="G53" s="3">
        <v>37370</v>
      </c>
      <c r="H53" s="2">
        <v>7590</v>
      </c>
      <c r="I53" s="2">
        <f t="shared" si="4"/>
        <v>8884</v>
      </c>
      <c r="J53" s="2">
        <v>16474</v>
      </c>
      <c r="K53" s="6"/>
      <c r="L53" s="2">
        <v>0</v>
      </c>
      <c r="M53" s="2"/>
      <c r="N53" s="2"/>
      <c r="O53" s="2"/>
      <c r="P53" s="2"/>
      <c r="Q53" s="2"/>
      <c r="R53" s="2"/>
      <c r="S53" s="2"/>
      <c r="T53" s="70"/>
      <c r="U53" s="70"/>
      <c r="V53" s="2"/>
      <c r="W53" s="2">
        <f t="shared" si="2"/>
        <v>16474</v>
      </c>
      <c r="X53" s="2">
        <v>16474</v>
      </c>
      <c r="Y53" s="70">
        <f t="shared" si="3"/>
        <v>16474</v>
      </c>
      <c r="Z53" s="6" t="s">
        <v>3118</v>
      </c>
      <c r="AA53" s="6" t="s">
        <v>3112</v>
      </c>
      <c r="AB53" t="s">
        <v>686</v>
      </c>
      <c r="AC53" t="s">
        <v>5</v>
      </c>
      <c r="AD53" t="s">
        <v>5</v>
      </c>
      <c r="AE53" s="38">
        <v>3</v>
      </c>
      <c r="AF53" s="38" t="s">
        <v>3552</v>
      </c>
      <c r="AG53" t="s">
        <v>656</v>
      </c>
      <c r="AH53" s="38">
        <v>85</v>
      </c>
      <c r="AI53" s="38">
        <v>53</v>
      </c>
    </row>
    <row r="54" spans="1:35" x14ac:dyDescent="0.25">
      <c r="A54" s="39" t="s">
        <v>1100</v>
      </c>
      <c r="B54" s="6" t="s">
        <v>1099</v>
      </c>
      <c r="C54" s="47" t="s">
        <v>101</v>
      </c>
      <c r="D54" s="69" t="str">
        <f t="shared" si="1"/>
        <v>1009</v>
      </c>
      <c r="E54" s="50" t="s">
        <v>1101</v>
      </c>
      <c r="F54" s="1" t="s">
        <v>102</v>
      </c>
      <c r="G54" s="3">
        <v>38280</v>
      </c>
      <c r="H54" s="2">
        <v>179354</v>
      </c>
      <c r="I54" s="2">
        <f t="shared" si="4"/>
        <v>3877</v>
      </c>
      <c r="J54" s="2">
        <v>183231</v>
      </c>
      <c r="K54" s="6"/>
      <c r="L54" s="2">
        <v>0</v>
      </c>
      <c r="M54" s="2"/>
      <c r="N54" s="2"/>
      <c r="O54" s="2"/>
      <c r="P54" s="2"/>
      <c r="Q54" s="2"/>
      <c r="R54" s="2"/>
      <c r="S54" s="2"/>
      <c r="T54" s="70"/>
      <c r="U54" s="70"/>
      <c r="V54" s="2"/>
      <c r="W54" s="2">
        <f t="shared" si="2"/>
        <v>183231</v>
      </c>
      <c r="X54" s="2">
        <v>183231</v>
      </c>
      <c r="Y54" s="70">
        <f t="shared" si="3"/>
        <v>183231</v>
      </c>
      <c r="Z54" s="6" t="s">
        <v>3118</v>
      </c>
      <c r="AA54" s="6" t="s">
        <v>3112</v>
      </c>
      <c r="AB54" t="s">
        <v>653</v>
      </c>
      <c r="AC54" t="s">
        <v>11</v>
      </c>
      <c r="AD54" t="s">
        <v>11</v>
      </c>
      <c r="AE54" s="38">
        <v>5</v>
      </c>
      <c r="AF54" s="38" t="s">
        <v>3552</v>
      </c>
      <c r="AG54" t="s">
        <v>656</v>
      </c>
      <c r="AH54" s="38">
        <v>142</v>
      </c>
      <c r="AI54" s="38">
        <v>54</v>
      </c>
    </row>
    <row r="55" spans="1:35" x14ac:dyDescent="0.25">
      <c r="A55" s="39" t="s">
        <v>1100</v>
      </c>
      <c r="B55" s="6" t="s">
        <v>1099</v>
      </c>
      <c r="C55" s="47" t="s">
        <v>103</v>
      </c>
      <c r="D55" s="69" t="str">
        <f t="shared" si="1"/>
        <v>1010</v>
      </c>
      <c r="E55" s="50" t="s">
        <v>1104</v>
      </c>
      <c r="F55" s="1" t="s">
        <v>104</v>
      </c>
      <c r="H55" s="2">
        <v>0</v>
      </c>
      <c r="I55" s="2">
        <f t="shared" si="4"/>
        <v>79745</v>
      </c>
      <c r="J55" s="2">
        <v>79745</v>
      </c>
      <c r="K55" s="6"/>
      <c r="L55" s="2">
        <v>0</v>
      </c>
      <c r="M55" s="2"/>
      <c r="N55" s="2"/>
      <c r="O55" s="2"/>
      <c r="P55" s="2"/>
      <c r="Q55" s="2"/>
      <c r="R55" s="2"/>
      <c r="S55" s="2"/>
      <c r="T55" s="70"/>
      <c r="U55" s="70"/>
      <c r="V55" s="2"/>
      <c r="W55" s="2">
        <f t="shared" si="2"/>
        <v>79745</v>
      </c>
      <c r="X55" s="2">
        <v>79745</v>
      </c>
      <c r="Y55" s="70">
        <f t="shared" si="3"/>
        <v>79745</v>
      </c>
      <c r="Z55" s="6" t="s">
        <v>3118</v>
      </c>
      <c r="AA55" s="6" t="s">
        <v>3112</v>
      </c>
      <c r="AB55" t="s">
        <v>684</v>
      </c>
      <c r="AC55" t="s">
        <v>14</v>
      </c>
      <c r="AD55" t="s">
        <v>14</v>
      </c>
      <c r="AE55" s="38">
        <v>3</v>
      </c>
      <c r="AF55" s="38" t="s">
        <v>3552</v>
      </c>
      <c r="AG55" t="s">
        <v>656</v>
      </c>
      <c r="AH55" s="38">
        <v>55</v>
      </c>
      <c r="AI55" s="38">
        <v>55</v>
      </c>
    </row>
    <row r="56" spans="1:35" x14ac:dyDescent="0.25">
      <c r="A56" s="39" t="s">
        <v>1100</v>
      </c>
      <c r="B56" s="6" t="s">
        <v>1099</v>
      </c>
      <c r="C56" s="47" t="s">
        <v>105</v>
      </c>
      <c r="D56" s="69" t="str">
        <f t="shared" si="1"/>
        <v>1218</v>
      </c>
      <c r="E56" s="50" t="s">
        <v>1107</v>
      </c>
      <c r="F56" s="1" t="s">
        <v>106</v>
      </c>
      <c r="G56" s="3">
        <v>40414</v>
      </c>
      <c r="H56" s="2">
        <v>18380.990000000002</v>
      </c>
      <c r="I56" s="2">
        <f t="shared" si="4"/>
        <v>0</v>
      </c>
      <c r="J56" s="2">
        <v>18380.990000000002</v>
      </c>
      <c r="K56" s="6"/>
      <c r="L56" s="2">
        <v>0</v>
      </c>
      <c r="M56" s="2"/>
      <c r="N56" s="2"/>
      <c r="O56" s="2"/>
      <c r="P56" s="2"/>
      <c r="Q56" s="2"/>
      <c r="R56" s="2"/>
      <c r="S56" s="2"/>
      <c r="T56" s="70"/>
      <c r="U56" s="70"/>
      <c r="V56" s="2"/>
      <c r="W56" s="2">
        <f t="shared" si="2"/>
        <v>18380.990000000002</v>
      </c>
      <c r="X56" s="2">
        <v>18380.990000000002</v>
      </c>
      <c r="Y56" s="70">
        <f t="shared" si="3"/>
        <v>18380.990000000002</v>
      </c>
      <c r="Z56" s="6" t="s">
        <v>3118</v>
      </c>
      <c r="AA56" s="6" t="s">
        <v>3112</v>
      </c>
      <c r="AB56" t="s">
        <v>713</v>
      </c>
      <c r="AC56" t="s">
        <v>29</v>
      </c>
      <c r="AD56" t="s">
        <v>29</v>
      </c>
      <c r="AE56" s="38">
        <v>3</v>
      </c>
      <c r="AF56" s="38" t="s">
        <v>3929</v>
      </c>
      <c r="AG56" t="s">
        <v>715</v>
      </c>
      <c r="AH56" s="38">
        <v>240</v>
      </c>
      <c r="AI56" s="38">
        <v>56</v>
      </c>
    </row>
    <row r="57" spans="1:35" x14ac:dyDescent="0.25">
      <c r="A57" s="39" t="s">
        <v>1100</v>
      </c>
      <c r="B57" s="6" t="s">
        <v>1099</v>
      </c>
      <c r="C57" s="47" t="s">
        <v>107</v>
      </c>
      <c r="D57" s="69" t="str">
        <f t="shared" si="1"/>
        <v>1357</v>
      </c>
      <c r="E57" s="50" t="s">
        <v>1114</v>
      </c>
      <c r="F57" s="1" t="s">
        <v>1112</v>
      </c>
      <c r="G57" s="3">
        <v>38014</v>
      </c>
      <c r="H57" s="2">
        <v>12499389</v>
      </c>
      <c r="I57" s="2">
        <f t="shared" si="4"/>
        <v>22000611</v>
      </c>
      <c r="J57" s="2">
        <v>34500000</v>
      </c>
      <c r="K57" s="6"/>
      <c r="L57" s="2"/>
      <c r="M57" s="2"/>
      <c r="N57" s="2"/>
      <c r="O57" s="2"/>
      <c r="P57" s="2">
        <v>19300000</v>
      </c>
      <c r="Q57" s="2"/>
      <c r="R57" s="2"/>
      <c r="S57" s="2"/>
      <c r="T57" s="70"/>
      <c r="U57" s="70"/>
      <c r="V57" s="2"/>
      <c r="W57" s="2">
        <f t="shared" si="2"/>
        <v>53800000</v>
      </c>
      <c r="X57" s="2">
        <v>53800000</v>
      </c>
      <c r="Y57" s="70">
        <f t="shared" si="3"/>
        <v>53800000</v>
      </c>
      <c r="Z57" s="6" t="s">
        <v>3118</v>
      </c>
      <c r="AA57" s="6" t="s">
        <v>3112</v>
      </c>
      <c r="AB57" t="s">
        <v>750</v>
      </c>
      <c r="AC57" t="s">
        <v>60</v>
      </c>
      <c r="AD57" t="s">
        <v>1099</v>
      </c>
      <c r="AE57" s="38">
        <v>1</v>
      </c>
      <c r="AF57" s="38" t="s">
        <v>741</v>
      </c>
      <c r="AG57" t="s">
        <v>3522</v>
      </c>
      <c r="AH57" s="38">
        <v>304</v>
      </c>
      <c r="AI57" s="38">
        <v>57</v>
      </c>
    </row>
    <row r="58" spans="1:35" x14ac:dyDescent="0.25">
      <c r="A58" s="39" t="s">
        <v>1100</v>
      </c>
      <c r="B58" s="6" t="s">
        <v>1099</v>
      </c>
      <c r="C58" s="47" t="s">
        <v>581</v>
      </c>
      <c r="D58" s="69" t="str">
        <f t="shared" si="1"/>
        <v>1394</v>
      </c>
      <c r="E58" s="50" t="s">
        <v>1123</v>
      </c>
      <c r="F58" s="1" t="s">
        <v>629</v>
      </c>
      <c r="G58" s="3">
        <v>40716</v>
      </c>
      <c r="H58" s="2">
        <v>400000</v>
      </c>
      <c r="I58" s="2">
        <f t="shared" si="4"/>
        <v>0</v>
      </c>
      <c r="J58" s="2">
        <v>400000</v>
      </c>
      <c r="K58" s="6"/>
      <c r="L58" s="2"/>
      <c r="M58" s="2"/>
      <c r="N58" s="2"/>
      <c r="O58" s="2"/>
      <c r="P58" s="2"/>
      <c r="Q58" s="2"/>
      <c r="R58" s="2"/>
      <c r="S58" s="2"/>
      <c r="T58" s="70"/>
      <c r="U58" s="70"/>
      <c r="V58" s="2"/>
      <c r="W58" s="2">
        <f t="shared" si="2"/>
        <v>400000</v>
      </c>
      <c r="X58" s="2">
        <v>400000</v>
      </c>
      <c r="Y58" s="70">
        <f t="shared" si="3"/>
        <v>400000</v>
      </c>
      <c r="Z58" s="6" t="s">
        <v>3118</v>
      </c>
      <c r="AA58" s="6" t="s">
        <v>3112</v>
      </c>
      <c r="AB58" t="s">
        <v>738</v>
      </c>
      <c r="AC58" t="s">
        <v>11</v>
      </c>
      <c r="AD58" t="s">
        <v>11</v>
      </c>
      <c r="AE58" s="38">
        <v>5</v>
      </c>
      <c r="AF58" s="38" t="s">
        <v>741</v>
      </c>
      <c r="AG58" t="s">
        <v>3522</v>
      </c>
      <c r="AH58" s="38">
        <v>337</v>
      </c>
      <c r="AI58" s="38">
        <v>58</v>
      </c>
    </row>
    <row r="59" spans="1:35" x14ac:dyDescent="0.25">
      <c r="A59" s="39" t="s">
        <v>1100</v>
      </c>
      <c r="B59" s="6" t="s">
        <v>1099</v>
      </c>
      <c r="C59" s="47" t="s">
        <v>582</v>
      </c>
      <c r="D59" s="69" t="str">
        <f t="shared" si="1"/>
        <v>1397</v>
      </c>
      <c r="E59" s="50" t="s">
        <v>1126</v>
      </c>
      <c r="F59" s="1" t="s">
        <v>583</v>
      </c>
      <c r="G59" s="3">
        <v>40716</v>
      </c>
      <c r="H59" s="2">
        <v>400000</v>
      </c>
      <c r="I59" s="2">
        <f t="shared" si="4"/>
        <v>0</v>
      </c>
      <c r="J59" s="2">
        <v>400000</v>
      </c>
      <c r="K59" s="6"/>
      <c r="L59" s="2"/>
      <c r="M59" s="2"/>
      <c r="N59" s="2"/>
      <c r="O59" s="2"/>
      <c r="P59" s="2"/>
      <c r="Q59" s="2"/>
      <c r="R59" s="2"/>
      <c r="S59" s="2"/>
      <c r="T59" s="70"/>
      <c r="U59" s="70"/>
      <c r="V59" s="2"/>
      <c r="W59" s="2">
        <f t="shared" si="2"/>
        <v>400000</v>
      </c>
      <c r="X59" s="2">
        <v>400000</v>
      </c>
      <c r="Y59" s="70">
        <f t="shared" si="3"/>
        <v>400000</v>
      </c>
      <c r="Z59" s="6" t="s">
        <v>3118</v>
      </c>
      <c r="AA59" s="6" t="s">
        <v>3112</v>
      </c>
      <c r="AB59" t="s">
        <v>743</v>
      </c>
      <c r="AC59" t="s">
        <v>8</v>
      </c>
      <c r="AD59" t="s">
        <v>8</v>
      </c>
      <c r="AE59" s="38">
        <v>4</v>
      </c>
      <c r="AF59" s="38" t="s">
        <v>741</v>
      </c>
      <c r="AG59" t="s">
        <v>3522</v>
      </c>
      <c r="AH59" s="38">
        <v>325</v>
      </c>
      <c r="AI59" s="38">
        <v>59</v>
      </c>
    </row>
    <row r="60" spans="1:35" x14ac:dyDescent="0.25">
      <c r="A60" s="39" t="s">
        <v>1134</v>
      </c>
      <c r="B60" s="6" t="s">
        <v>1133</v>
      </c>
      <c r="C60" s="47" t="s">
        <v>108</v>
      </c>
      <c r="D60" s="69" t="str">
        <f t="shared" si="1"/>
        <v>1005</v>
      </c>
      <c r="E60" s="50" t="s">
        <v>1131</v>
      </c>
      <c r="F60" s="1" t="s">
        <v>109</v>
      </c>
      <c r="G60" s="3">
        <v>37370</v>
      </c>
      <c r="H60" s="2">
        <v>224431</v>
      </c>
      <c r="I60" s="2">
        <f t="shared" si="4"/>
        <v>313240</v>
      </c>
      <c r="J60" s="2">
        <v>537671</v>
      </c>
      <c r="K60" s="6"/>
      <c r="L60" s="2">
        <v>0</v>
      </c>
      <c r="M60" s="2"/>
      <c r="N60" s="2"/>
      <c r="O60" s="2"/>
      <c r="P60" s="2"/>
      <c r="Q60" s="2"/>
      <c r="R60" s="2"/>
      <c r="S60" s="2"/>
      <c r="T60" s="70"/>
      <c r="U60" s="70"/>
      <c r="V60" s="2"/>
      <c r="W60" s="2">
        <f t="shared" si="2"/>
        <v>537671</v>
      </c>
      <c r="X60" s="2">
        <v>537671</v>
      </c>
      <c r="Y60" s="70">
        <f t="shared" si="3"/>
        <v>537671</v>
      </c>
      <c r="Z60" s="6" t="s">
        <v>3120</v>
      </c>
      <c r="AA60" s="6" t="s">
        <v>3112</v>
      </c>
      <c r="AB60" t="s">
        <v>686</v>
      </c>
      <c r="AC60" t="s">
        <v>5</v>
      </c>
      <c r="AD60" t="s">
        <v>5</v>
      </c>
      <c r="AE60" s="38">
        <v>3</v>
      </c>
      <c r="AF60" s="38" t="s">
        <v>3552</v>
      </c>
      <c r="AG60" t="s">
        <v>656</v>
      </c>
      <c r="AH60" s="38">
        <v>86</v>
      </c>
      <c r="AI60" s="38">
        <v>60</v>
      </c>
    </row>
    <row r="61" spans="1:35" x14ac:dyDescent="0.25">
      <c r="A61" s="39" t="s">
        <v>1134</v>
      </c>
      <c r="B61" s="6" t="s">
        <v>1133</v>
      </c>
      <c r="C61" s="47" t="s">
        <v>110</v>
      </c>
      <c r="D61" s="69" t="str">
        <f t="shared" si="1"/>
        <v>1009</v>
      </c>
      <c r="E61" s="50" t="s">
        <v>1135</v>
      </c>
      <c r="F61" s="1" t="s">
        <v>111</v>
      </c>
      <c r="G61" s="3">
        <v>38280</v>
      </c>
      <c r="H61" s="2">
        <v>126104</v>
      </c>
      <c r="I61" s="2">
        <f t="shared" si="4"/>
        <v>-94434</v>
      </c>
      <c r="J61" s="2">
        <v>31670</v>
      </c>
      <c r="K61" s="6"/>
      <c r="L61" s="2">
        <v>0</v>
      </c>
      <c r="M61" s="2"/>
      <c r="N61" s="2"/>
      <c r="O61" s="2"/>
      <c r="P61" s="2"/>
      <c r="Q61" s="2"/>
      <c r="R61" s="2"/>
      <c r="S61" s="2"/>
      <c r="T61" s="70"/>
      <c r="U61" s="70"/>
      <c r="V61" s="2"/>
      <c r="W61" s="2">
        <f t="shared" si="2"/>
        <v>31670</v>
      </c>
      <c r="X61" s="2">
        <v>31670</v>
      </c>
      <c r="Y61" s="70">
        <f t="shared" si="3"/>
        <v>31670</v>
      </c>
      <c r="Z61" s="6" t="s">
        <v>3120</v>
      </c>
      <c r="AA61" s="6" t="s">
        <v>3112</v>
      </c>
      <c r="AB61" t="s">
        <v>653</v>
      </c>
      <c r="AC61" t="s">
        <v>11</v>
      </c>
      <c r="AD61" t="s">
        <v>11</v>
      </c>
      <c r="AE61" s="38">
        <v>5</v>
      </c>
      <c r="AF61" s="38" t="s">
        <v>3552</v>
      </c>
      <c r="AG61" t="s">
        <v>656</v>
      </c>
      <c r="AH61" s="38">
        <v>143</v>
      </c>
      <c r="AI61" s="38">
        <v>61</v>
      </c>
    </row>
    <row r="62" spans="1:35" x14ac:dyDescent="0.25">
      <c r="A62" s="39" t="s">
        <v>1134</v>
      </c>
      <c r="B62" s="6" t="s">
        <v>1133</v>
      </c>
      <c r="C62" s="47" t="s">
        <v>112</v>
      </c>
      <c r="D62" s="69" t="str">
        <f t="shared" si="1"/>
        <v>1349</v>
      </c>
      <c r="E62" s="50" t="s">
        <v>1138</v>
      </c>
      <c r="F62" s="1" t="s">
        <v>1140</v>
      </c>
      <c r="G62" s="3">
        <v>38014</v>
      </c>
      <c r="H62" s="2">
        <v>9820821</v>
      </c>
      <c r="I62" s="2">
        <f t="shared" si="4"/>
        <v>24056784</v>
      </c>
      <c r="J62" s="2">
        <v>33877605</v>
      </c>
      <c r="K62" s="6"/>
      <c r="L62" s="2"/>
      <c r="M62" s="2"/>
      <c r="N62" s="2"/>
      <c r="O62" s="2"/>
      <c r="P62" s="2"/>
      <c r="Q62" s="2"/>
      <c r="R62" s="2"/>
      <c r="S62" s="2"/>
      <c r="T62" s="70"/>
      <c r="U62" s="70"/>
      <c r="V62" s="2"/>
      <c r="W62" s="2">
        <f t="shared" si="2"/>
        <v>33877605</v>
      </c>
      <c r="X62" s="2">
        <v>33877605</v>
      </c>
      <c r="Y62" s="70">
        <f t="shared" si="3"/>
        <v>33877605</v>
      </c>
      <c r="Z62" s="6" t="s">
        <v>3120</v>
      </c>
      <c r="AA62" s="6" t="s">
        <v>3112</v>
      </c>
      <c r="AB62" t="s">
        <v>750</v>
      </c>
      <c r="AC62" t="s">
        <v>60</v>
      </c>
      <c r="AD62" t="s">
        <v>1133</v>
      </c>
      <c r="AE62" s="38">
        <v>1</v>
      </c>
      <c r="AF62" s="38" t="s">
        <v>741</v>
      </c>
      <c r="AG62" t="s">
        <v>3522</v>
      </c>
      <c r="AH62" s="38">
        <v>305</v>
      </c>
      <c r="AI62" s="38">
        <v>62</v>
      </c>
    </row>
    <row r="63" spans="1:35" x14ac:dyDescent="0.25">
      <c r="A63" s="39" t="s">
        <v>1134</v>
      </c>
      <c r="B63" s="6" t="s">
        <v>1133</v>
      </c>
      <c r="C63" s="47" t="s">
        <v>584</v>
      </c>
      <c r="D63" s="69" t="str">
        <f t="shared" si="1"/>
        <v>1394</v>
      </c>
      <c r="E63" s="50" t="s">
        <v>1145</v>
      </c>
      <c r="F63" s="1" t="s">
        <v>630</v>
      </c>
      <c r="G63" s="3">
        <v>40716</v>
      </c>
      <c r="H63" s="2">
        <v>400000</v>
      </c>
      <c r="I63" s="2">
        <f t="shared" si="4"/>
        <v>0</v>
      </c>
      <c r="J63" s="2">
        <v>400000</v>
      </c>
      <c r="K63" s="6"/>
      <c r="L63" s="2"/>
      <c r="M63" s="2"/>
      <c r="N63" s="2"/>
      <c r="O63" s="2"/>
      <c r="P63" s="2"/>
      <c r="Q63" s="2"/>
      <c r="R63" s="2"/>
      <c r="S63" s="2"/>
      <c r="T63" s="70"/>
      <c r="U63" s="70"/>
      <c r="V63" s="2"/>
      <c r="W63" s="2">
        <f t="shared" si="2"/>
        <v>400000</v>
      </c>
      <c r="X63" s="2">
        <v>400000</v>
      </c>
      <c r="Y63" s="70">
        <f t="shared" si="3"/>
        <v>400000</v>
      </c>
      <c r="Z63" s="6" t="s">
        <v>3120</v>
      </c>
      <c r="AA63" s="6" t="s">
        <v>3112</v>
      </c>
      <c r="AB63" t="s">
        <v>738</v>
      </c>
      <c r="AC63" t="s">
        <v>11</v>
      </c>
      <c r="AD63" t="s">
        <v>11</v>
      </c>
      <c r="AE63" s="38">
        <v>5</v>
      </c>
      <c r="AF63" s="38" t="s">
        <v>741</v>
      </c>
      <c r="AG63" t="s">
        <v>3522</v>
      </c>
      <c r="AH63" s="38">
        <v>338</v>
      </c>
      <c r="AI63" s="38">
        <v>63</v>
      </c>
    </row>
    <row r="64" spans="1:35" x14ac:dyDescent="0.25">
      <c r="A64" s="39" t="s">
        <v>1134</v>
      </c>
      <c r="B64" s="6" t="s">
        <v>1133</v>
      </c>
      <c r="C64" s="47" t="s">
        <v>585</v>
      </c>
      <c r="D64" s="69" t="str">
        <f t="shared" si="1"/>
        <v>1397</v>
      </c>
      <c r="E64" s="50" t="s">
        <v>1148</v>
      </c>
      <c r="F64" s="1" t="s">
        <v>586</v>
      </c>
      <c r="G64" s="3">
        <v>40716</v>
      </c>
      <c r="H64" s="2">
        <v>400000</v>
      </c>
      <c r="I64" s="2">
        <f t="shared" si="4"/>
        <v>0</v>
      </c>
      <c r="J64" s="2">
        <v>400000</v>
      </c>
      <c r="K64" s="6"/>
      <c r="L64" s="2"/>
      <c r="M64" s="2"/>
      <c r="N64" s="2"/>
      <c r="O64" s="2"/>
      <c r="P64" s="2"/>
      <c r="Q64" s="2"/>
      <c r="R64" s="2"/>
      <c r="S64" s="2"/>
      <c r="T64" s="70"/>
      <c r="U64" s="70"/>
      <c r="V64" s="2"/>
      <c r="W64" s="2">
        <f t="shared" si="2"/>
        <v>400000</v>
      </c>
      <c r="X64" s="2">
        <v>400000</v>
      </c>
      <c r="Y64" s="70">
        <f t="shared" si="3"/>
        <v>400000</v>
      </c>
      <c r="Z64" s="6" t="s">
        <v>3120</v>
      </c>
      <c r="AA64" s="6" t="s">
        <v>3112</v>
      </c>
      <c r="AB64" t="s">
        <v>743</v>
      </c>
      <c r="AC64" t="s">
        <v>8</v>
      </c>
      <c r="AD64" t="s">
        <v>8</v>
      </c>
      <c r="AE64" s="38">
        <v>4</v>
      </c>
      <c r="AF64" s="38" t="s">
        <v>741</v>
      </c>
      <c r="AG64" t="s">
        <v>3522</v>
      </c>
      <c r="AH64" s="38">
        <v>326</v>
      </c>
      <c r="AI64" s="38">
        <v>64</v>
      </c>
    </row>
    <row r="65" spans="1:35" x14ac:dyDescent="0.25">
      <c r="A65" s="39" t="s">
        <v>1156</v>
      </c>
      <c r="B65" s="6" t="s">
        <v>1155</v>
      </c>
      <c r="C65" s="47" t="s">
        <v>113</v>
      </c>
      <c r="D65" s="69" t="str">
        <f t="shared" si="1"/>
        <v>1005</v>
      </c>
      <c r="E65" s="50" t="s">
        <v>1153</v>
      </c>
      <c r="F65" s="1" t="s">
        <v>114</v>
      </c>
      <c r="G65" s="3">
        <v>37370</v>
      </c>
      <c r="H65" s="2">
        <v>141340</v>
      </c>
      <c r="I65" s="2">
        <f t="shared" si="4"/>
        <v>180342</v>
      </c>
      <c r="J65" s="2">
        <v>321682</v>
      </c>
      <c r="K65" s="6"/>
      <c r="L65" s="2">
        <v>0</v>
      </c>
      <c r="M65" s="2"/>
      <c r="N65" s="2"/>
      <c r="O65" s="2"/>
      <c r="P65" s="2"/>
      <c r="Q65" s="2"/>
      <c r="R65" s="2"/>
      <c r="S65" s="2"/>
      <c r="T65" s="70"/>
      <c r="U65" s="70"/>
      <c r="V65" s="2"/>
      <c r="W65" s="2">
        <f t="shared" si="2"/>
        <v>321682</v>
      </c>
      <c r="X65" s="2">
        <v>321682</v>
      </c>
      <c r="Y65" s="70">
        <f t="shared" si="3"/>
        <v>321682</v>
      </c>
      <c r="Z65" s="6" t="s">
        <v>3118</v>
      </c>
      <c r="AA65" s="6" t="s">
        <v>3112</v>
      </c>
      <c r="AB65" t="s">
        <v>686</v>
      </c>
      <c r="AC65" t="s">
        <v>5</v>
      </c>
      <c r="AD65" t="s">
        <v>5</v>
      </c>
      <c r="AE65" s="38">
        <v>3</v>
      </c>
      <c r="AF65" s="38" t="s">
        <v>3552</v>
      </c>
      <c r="AG65" t="s">
        <v>656</v>
      </c>
      <c r="AH65" s="38">
        <v>87</v>
      </c>
      <c r="AI65" s="38">
        <v>65</v>
      </c>
    </row>
    <row r="66" spans="1:35" x14ac:dyDescent="0.25">
      <c r="A66" s="39" t="s">
        <v>1156</v>
      </c>
      <c r="B66" s="6" t="s">
        <v>1155</v>
      </c>
      <c r="C66" s="47" t="s">
        <v>115</v>
      </c>
      <c r="D66" s="69" t="str">
        <f t="shared" si="1"/>
        <v>1009</v>
      </c>
      <c r="E66" s="50" t="s">
        <v>1157</v>
      </c>
      <c r="F66" s="1" t="s">
        <v>116</v>
      </c>
      <c r="G66" s="3">
        <v>38280</v>
      </c>
      <c r="H66" s="2">
        <v>177945</v>
      </c>
      <c r="I66" s="2">
        <f t="shared" si="4"/>
        <v>-11555</v>
      </c>
      <c r="J66" s="2">
        <v>166390</v>
      </c>
      <c r="K66" s="6"/>
      <c r="L66" s="2">
        <v>0</v>
      </c>
      <c r="M66" s="2"/>
      <c r="N66" s="2"/>
      <c r="O66" s="2"/>
      <c r="P66" s="2"/>
      <c r="Q66" s="2"/>
      <c r="R66" s="2"/>
      <c r="S66" s="2"/>
      <c r="T66" s="70"/>
      <c r="U66" s="70"/>
      <c r="V66" s="2"/>
      <c r="W66" s="2">
        <f t="shared" ref="W66:W131" si="5">SUM(J66:V66)</f>
        <v>166390</v>
      </c>
      <c r="X66" s="2">
        <v>166390</v>
      </c>
      <c r="Y66" s="70">
        <f t="shared" si="3"/>
        <v>166390</v>
      </c>
      <c r="Z66" s="6" t="s">
        <v>3118</v>
      </c>
      <c r="AA66" s="6" t="s">
        <v>3112</v>
      </c>
      <c r="AB66" t="s">
        <v>653</v>
      </c>
      <c r="AC66" t="s">
        <v>11</v>
      </c>
      <c r="AD66" t="s">
        <v>11</v>
      </c>
      <c r="AE66" s="38">
        <v>5</v>
      </c>
      <c r="AF66" s="38" t="s">
        <v>3552</v>
      </c>
      <c r="AG66" t="s">
        <v>656</v>
      </c>
      <c r="AH66" s="38">
        <v>144</v>
      </c>
      <c r="AI66" s="38">
        <v>66</v>
      </c>
    </row>
    <row r="67" spans="1:35" x14ac:dyDescent="0.25">
      <c r="A67" s="39" t="s">
        <v>1156</v>
      </c>
      <c r="B67" s="6" t="s">
        <v>1155</v>
      </c>
      <c r="C67" s="47" t="s">
        <v>117</v>
      </c>
      <c r="D67" s="69" t="str">
        <f t="shared" ref="D67:D132" si="6">MID(C67,4,5)</f>
        <v>1203</v>
      </c>
      <c r="E67" s="50" t="s">
        <v>1159</v>
      </c>
      <c r="F67" s="1" t="s">
        <v>1162</v>
      </c>
      <c r="G67" s="3">
        <v>38280</v>
      </c>
      <c r="H67" s="2">
        <v>10115209</v>
      </c>
      <c r="I67" s="2">
        <f t="shared" si="4"/>
        <v>17414175</v>
      </c>
      <c r="J67" s="2">
        <v>27529384</v>
      </c>
      <c r="K67" s="6"/>
      <c r="L67" s="2">
        <v>2220616</v>
      </c>
      <c r="M67" s="2"/>
      <c r="N67" s="2"/>
      <c r="O67" s="2"/>
      <c r="P67" s="2"/>
      <c r="Q67" s="2"/>
      <c r="R67" s="2"/>
      <c r="S67" s="2"/>
      <c r="T67" s="70"/>
      <c r="U67" s="70"/>
      <c r="V67" s="2"/>
      <c r="W67" s="2">
        <f t="shared" si="5"/>
        <v>29750000</v>
      </c>
      <c r="X67" s="2">
        <v>29750000</v>
      </c>
      <c r="Y67" s="70">
        <f t="shared" ref="Y67:Y130" si="7">SUM(J67:S67)</f>
        <v>29750000</v>
      </c>
      <c r="Z67" s="6" t="s">
        <v>3118</v>
      </c>
      <c r="AA67" s="6" t="s">
        <v>3112</v>
      </c>
      <c r="AB67" t="s">
        <v>724</v>
      </c>
      <c r="AC67" t="s">
        <v>38</v>
      </c>
      <c r="AD67" t="s">
        <v>1155</v>
      </c>
      <c r="AE67" s="38">
        <v>1</v>
      </c>
      <c r="AF67" s="38" t="s">
        <v>3929</v>
      </c>
      <c r="AG67" t="s">
        <v>715</v>
      </c>
      <c r="AH67" s="38">
        <v>225</v>
      </c>
      <c r="AI67" s="38">
        <v>67</v>
      </c>
    </row>
    <row r="68" spans="1:35" x14ac:dyDescent="0.25">
      <c r="A68" s="39" t="s">
        <v>1156</v>
      </c>
      <c r="B68" s="6" t="s">
        <v>1155</v>
      </c>
      <c r="C68" s="47" t="s">
        <v>118</v>
      </c>
      <c r="D68" s="69" t="str">
        <f t="shared" si="6"/>
        <v>1220</v>
      </c>
      <c r="E68" s="50" t="s">
        <v>1173</v>
      </c>
      <c r="F68" s="1" t="s">
        <v>119</v>
      </c>
      <c r="G68" s="3">
        <v>39596</v>
      </c>
      <c r="H68" s="2">
        <v>750000</v>
      </c>
      <c r="I68" s="2">
        <f t="shared" si="4"/>
        <v>0</v>
      </c>
      <c r="J68" s="2">
        <v>750000</v>
      </c>
      <c r="K68" s="6"/>
      <c r="L68" s="2"/>
      <c r="M68" s="2"/>
      <c r="N68" s="2"/>
      <c r="O68" s="2">
        <v>150000</v>
      </c>
      <c r="P68" s="2"/>
      <c r="Q68" s="2"/>
      <c r="R68" s="2"/>
      <c r="S68" s="2"/>
      <c r="T68" s="70"/>
      <c r="U68" s="70"/>
      <c r="V68" s="2"/>
      <c r="W68" s="2">
        <f t="shared" si="5"/>
        <v>900000</v>
      </c>
      <c r="X68" s="51">
        <v>900000</v>
      </c>
      <c r="Y68" s="70">
        <f t="shared" si="7"/>
        <v>900000</v>
      </c>
      <c r="Z68" s="6" t="s">
        <v>3118</v>
      </c>
      <c r="AA68" s="6" t="s">
        <v>3112</v>
      </c>
      <c r="AB68" t="s">
        <v>722</v>
      </c>
      <c r="AC68" t="s">
        <v>8</v>
      </c>
      <c r="AD68" t="s">
        <v>8</v>
      </c>
      <c r="AE68" s="38">
        <v>4</v>
      </c>
      <c r="AF68" s="38" t="s">
        <v>3929</v>
      </c>
      <c r="AG68" t="s">
        <v>715</v>
      </c>
      <c r="AH68" s="38">
        <v>273</v>
      </c>
      <c r="AI68" s="38">
        <v>68</v>
      </c>
    </row>
    <row r="69" spans="1:35" x14ac:dyDescent="0.25">
      <c r="A69" s="39" t="s">
        <v>1156</v>
      </c>
      <c r="B69" s="6" t="s">
        <v>1155</v>
      </c>
      <c r="C69" s="47" t="s">
        <v>120</v>
      </c>
      <c r="D69" s="69" t="str">
        <f t="shared" si="6"/>
        <v>1221</v>
      </c>
      <c r="E69" s="50" t="s">
        <v>1176</v>
      </c>
      <c r="F69" s="1" t="s">
        <v>121</v>
      </c>
      <c r="G69" s="3">
        <v>39596</v>
      </c>
      <c r="H69" s="2">
        <v>360000</v>
      </c>
      <c r="I69" s="2">
        <f t="shared" si="4"/>
        <v>0</v>
      </c>
      <c r="J69" s="2">
        <v>360000</v>
      </c>
      <c r="K69" s="6"/>
      <c r="L69" s="2"/>
      <c r="M69" s="2"/>
      <c r="N69" s="2"/>
      <c r="O69" s="2">
        <v>144828</v>
      </c>
      <c r="P69" s="2"/>
      <c r="Q69" s="2"/>
      <c r="R69" s="2"/>
      <c r="S69" s="2"/>
      <c r="T69" s="70"/>
      <c r="U69" s="70"/>
      <c r="V69" s="2"/>
      <c r="W69" s="2">
        <f t="shared" si="5"/>
        <v>504828</v>
      </c>
      <c r="X69" s="51">
        <v>504828</v>
      </c>
      <c r="Y69" s="70">
        <f t="shared" si="7"/>
        <v>504828</v>
      </c>
      <c r="Z69" s="6" t="s">
        <v>3118</v>
      </c>
      <c r="AA69" s="6" t="s">
        <v>3112</v>
      </c>
      <c r="AB69" t="s">
        <v>720</v>
      </c>
      <c r="AC69" t="s">
        <v>11</v>
      </c>
      <c r="AD69" t="s">
        <v>11</v>
      </c>
      <c r="AE69" s="38">
        <v>5</v>
      </c>
      <c r="AF69" s="38" t="s">
        <v>3929</v>
      </c>
      <c r="AG69" t="s">
        <v>715</v>
      </c>
      <c r="AH69" s="38">
        <v>283</v>
      </c>
      <c r="AI69" s="38">
        <v>69</v>
      </c>
    </row>
    <row r="70" spans="1:35" x14ac:dyDescent="0.25">
      <c r="A70" s="39" t="s">
        <v>1188</v>
      </c>
      <c r="B70" s="6" t="s">
        <v>1187</v>
      </c>
      <c r="C70" s="47" t="s">
        <v>122</v>
      </c>
      <c r="D70" s="69" t="str">
        <f t="shared" si="6"/>
        <v>1003</v>
      </c>
      <c r="E70" s="50" t="s">
        <v>1184</v>
      </c>
      <c r="F70" s="1" t="s">
        <v>123</v>
      </c>
      <c r="G70" s="3">
        <v>38014</v>
      </c>
      <c r="H70" s="2">
        <v>29666068</v>
      </c>
      <c r="I70" s="2">
        <f t="shared" si="4"/>
        <v>-29503166</v>
      </c>
      <c r="J70" s="2">
        <v>162902</v>
      </c>
      <c r="K70" s="6"/>
      <c r="L70" s="2">
        <v>0</v>
      </c>
      <c r="M70" s="2"/>
      <c r="N70" s="2"/>
      <c r="O70" s="2"/>
      <c r="P70" s="2"/>
      <c r="Q70" s="2"/>
      <c r="R70" s="2"/>
      <c r="S70" s="2"/>
      <c r="T70" s="70"/>
      <c r="U70" s="70"/>
      <c r="V70" s="2"/>
      <c r="W70" s="2">
        <f t="shared" si="5"/>
        <v>162902</v>
      </c>
      <c r="X70" s="2">
        <v>162902</v>
      </c>
      <c r="Y70" s="70">
        <f t="shared" si="7"/>
        <v>162902</v>
      </c>
      <c r="Z70" s="6" t="s">
        <v>3118</v>
      </c>
      <c r="AA70" s="6" t="s">
        <v>3112</v>
      </c>
      <c r="AB70" t="s">
        <v>671</v>
      </c>
      <c r="AC70" t="s">
        <v>40</v>
      </c>
      <c r="AD70" t="s">
        <v>40</v>
      </c>
      <c r="AE70" s="38">
        <v>2</v>
      </c>
      <c r="AF70" s="38" t="s">
        <v>3552</v>
      </c>
      <c r="AG70" t="s">
        <v>656</v>
      </c>
      <c r="AH70" s="38">
        <v>25</v>
      </c>
      <c r="AI70" s="38">
        <v>70</v>
      </c>
    </row>
    <row r="71" spans="1:35" x14ac:dyDescent="0.25">
      <c r="A71" s="39" t="s">
        <v>1188</v>
      </c>
      <c r="B71" s="6" t="s">
        <v>1187</v>
      </c>
      <c r="C71" s="47" t="s">
        <v>124</v>
      </c>
      <c r="D71" s="69" t="str">
        <f t="shared" si="6"/>
        <v>1005</v>
      </c>
      <c r="E71" s="50" t="s">
        <v>1189</v>
      </c>
      <c r="F71" s="1" t="s">
        <v>125</v>
      </c>
      <c r="G71" s="3">
        <v>37370</v>
      </c>
      <c r="H71" s="2">
        <v>199582</v>
      </c>
      <c r="I71" s="2">
        <f t="shared" si="4"/>
        <v>255116</v>
      </c>
      <c r="J71" s="2">
        <v>454698</v>
      </c>
      <c r="K71" s="6"/>
      <c r="L71" s="2">
        <v>0</v>
      </c>
      <c r="M71" s="2"/>
      <c r="N71" s="2"/>
      <c r="O71" s="2"/>
      <c r="P71" s="2"/>
      <c r="Q71" s="2"/>
      <c r="R71" s="2"/>
      <c r="S71" s="2"/>
      <c r="T71" s="70"/>
      <c r="U71" s="70"/>
      <c r="V71" s="2"/>
      <c r="W71" s="2">
        <f t="shared" si="5"/>
        <v>454698</v>
      </c>
      <c r="X71" s="2">
        <v>454698</v>
      </c>
      <c r="Y71" s="70">
        <f t="shared" si="7"/>
        <v>454698</v>
      </c>
      <c r="Z71" s="6" t="s">
        <v>3118</v>
      </c>
      <c r="AA71" s="6" t="s">
        <v>3112</v>
      </c>
      <c r="AB71" t="s">
        <v>686</v>
      </c>
      <c r="AC71" t="s">
        <v>5</v>
      </c>
      <c r="AD71" t="s">
        <v>5</v>
      </c>
      <c r="AE71" s="38">
        <v>3</v>
      </c>
      <c r="AF71" s="38" t="s">
        <v>3552</v>
      </c>
      <c r="AG71" t="s">
        <v>656</v>
      </c>
      <c r="AH71" s="38">
        <v>88</v>
      </c>
      <c r="AI71" s="38">
        <v>71</v>
      </c>
    </row>
    <row r="72" spans="1:35" x14ac:dyDescent="0.25">
      <c r="A72" s="39" t="s">
        <v>1188</v>
      </c>
      <c r="B72" s="6" t="s">
        <v>1187</v>
      </c>
      <c r="C72" s="47" t="s">
        <v>126</v>
      </c>
      <c r="D72" s="69" t="str">
        <f t="shared" si="6"/>
        <v>1009</v>
      </c>
      <c r="E72" s="50" t="s">
        <v>1191</v>
      </c>
      <c r="F72" s="1" t="s">
        <v>127</v>
      </c>
      <c r="G72" s="3">
        <v>38280</v>
      </c>
      <c r="H72" s="2">
        <v>275644</v>
      </c>
      <c r="I72" s="2">
        <f t="shared" si="4"/>
        <v>-11698</v>
      </c>
      <c r="J72" s="2">
        <v>263946</v>
      </c>
      <c r="K72" s="6"/>
      <c r="L72" s="2">
        <v>0</v>
      </c>
      <c r="M72" s="2"/>
      <c r="N72" s="2"/>
      <c r="O72" s="2"/>
      <c r="P72" s="2"/>
      <c r="Q72" s="2"/>
      <c r="R72" s="2"/>
      <c r="S72" s="2"/>
      <c r="T72" s="70"/>
      <c r="U72" s="70"/>
      <c r="V72" s="2"/>
      <c r="W72" s="2">
        <f t="shared" si="5"/>
        <v>263946</v>
      </c>
      <c r="X72" s="2">
        <v>263946</v>
      </c>
      <c r="Y72" s="70">
        <f t="shared" si="7"/>
        <v>263946</v>
      </c>
      <c r="Z72" s="6" t="s">
        <v>3118</v>
      </c>
      <c r="AA72" s="6" t="s">
        <v>3112</v>
      </c>
      <c r="AB72" t="s">
        <v>653</v>
      </c>
      <c r="AC72" t="s">
        <v>11</v>
      </c>
      <c r="AD72" t="s">
        <v>11</v>
      </c>
      <c r="AE72" s="38">
        <v>5</v>
      </c>
      <c r="AF72" s="38" t="s">
        <v>3552</v>
      </c>
      <c r="AG72" t="s">
        <v>656</v>
      </c>
      <c r="AH72" s="38">
        <v>145</v>
      </c>
      <c r="AI72" s="38">
        <v>72</v>
      </c>
    </row>
    <row r="73" spans="1:35" x14ac:dyDescent="0.25">
      <c r="A73" s="39" t="s">
        <v>1188</v>
      </c>
      <c r="B73" s="6" t="s">
        <v>1187</v>
      </c>
      <c r="C73" s="47" t="s">
        <v>128</v>
      </c>
      <c r="D73" s="69" t="str">
        <f t="shared" si="6"/>
        <v>1010</v>
      </c>
      <c r="E73" s="50" t="s">
        <v>1194</v>
      </c>
      <c r="F73" s="1" t="s">
        <v>129</v>
      </c>
      <c r="H73" s="2">
        <v>0</v>
      </c>
      <c r="I73" s="2">
        <f t="shared" si="4"/>
        <v>77440</v>
      </c>
      <c r="J73" s="2">
        <v>77440</v>
      </c>
      <c r="K73" s="6"/>
      <c r="L73" s="2">
        <v>0</v>
      </c>
      <c r="M73" s="2"/>
      <c r="N73" s="2"/>
      <c r="O73" s="2"/>
      <c r="P73" s="2"/>
      <c r="Q73" s="2"/>
      <c r="R73" s="2"/>
      <c r="S73" s="2"/>
      <c r="T73" s="70"/>
      <c r="U73" s="70"/>
      <c r="V73" s="2"/>
      <c r="W73" s="2">
        <f t="shared" si="5"/>
        <v>77440</v>
      </c>
      <c r="X73" s="2">
        <v>77440</v>
      </c>
      <c r="Y73" s="70">
        <f t="shared" si="7"/>
        <v>77440</v>
      </c>
      <c r="Z73" s="6" t="s">
        <v>3118</v>
      </c>
      <c r="AA73" s="6" t="s">
        <v>3112</v>
      </c>
      <c r="AB73" t="s">
        <v>684</v>
      </c>
      <c r="AC73" t="s">
        <v>14</v>
      </c>
      <c r="AD73" t="s">
        <v>14</v>
      </c>
      <c r="AE73" s="38">
        <v>3</v>
      </c>
      <c r="AF73" s="38" t="s">
        <v>3552</v>
      </c>
      <c r="AG73" t="s">
        <v>656</v>
      </c>
      <c r="AH73" s="38">
        <v>56</v>
      </c>
      <c r="AI73" s="38">
        <v>73</v>
      </c>
    </row>
    <row r="74" spans="1:35" x14ac:dyDescent="0.25">
      <c r="A74" s="39" t="s">
        <v>1188</v>
      </c>
      <c r="B74" s="6" t="s">
        <v>1187</v>
      </c>
      <c r="C74" s="47" t="s">
        <v>130</v>
      </c>
      <c r="D74" s="69" t="str">
        <f t="shared" si="6"/>
        <v>1218</v>
      </c>
      <c r="E74" s="50" t="s">
        <v>1197</v>
      </c>
      <c r="F74" s="1" t="s">
        <v>131</v>
      </c>
      <c r="G74" s="3">
        <v>40414</v>
      </c>
      <c r="H74" s="2">
        <v>309373.7</v>
      </c>
      <c r="I74" s="2">
        <f t="shared" si="4"/>
        <v>0</v>
      </c>
      <c r="J74" s="2">
        <v>309373.7</v>
      </c>
      <c r="K74" s="6"/>
      <c r="L74" s="2">
        <v>0</v>
      </c>
      <c r="M74" s="2"/>
      <c r="N74" s="2"/>
      <c r="O74" s="2"/>
      <c r="P74" s="2"/>
      <c r="Q74" s="2"/>
      <c r="R74" s="2"/>
      <c r="S74" s="2"/>
      <c r="T74" s="70"/>
      <c r="U74" s="70"/>
      <c r="V74" s="2"/>
      <c r="W74" s="2">
        <f t="shared" si="5"/>
        <v>309373.7</v>
      </c>
      <c r="X74" s="2">
        <v>309373.7</v>
      </c>
      <c r="Y74" s="70">
        <f t="shared" si="7"/>
        <v>309373.7</v>
      </c>
      <c r="Z74" s="6" t="s">
        <v>3118</v>
      </c>
      <c r="AA74" s="6" t="s">
        <v>3112</v>
      </c>
      <c r="AB74" t="s">
        <v>713</v>
      </c>
      <c r="AC74" t="s">
        <v>29</v>
      </c>
      <c r="AD74" t="s">
        <v>29</v>
      </c>
      <c r="AE74" s="38">
        <v>3</v>
      </c>
      <c r="AF74" s="38" t="s">
        <v>3929</v>
      </c>
      <c r="AG74" t="s">
        <v>715</v>
      </c>
      <c r="AH74" s="38">
        <v>241</v>
      </c>
      <c r="AI74" s="38">
        <v>74</v>
      </c>
    </row>
    <row r="75" spans="1:35" x14ac:dyDescent="0.25">
      <c r="A75" s="39" t="s">
        <v>1188</v>
      </c>
      <c r="B75" s="6" t="s">
        <v>1187</v>
      </c>
      <c r="C75" s="47" t="s">
        <v>132</v>
      </c>
      <c r="D75" s="69" t="str">
        <f t="shared" si="6"/>
        <v>1612</v>
      </c>
      <c r="E75" s="50" t="s">
        <v>1208</v>
      </c>
      <c r="F75" s="1" t="s">
        <v>131</v>
      </c>
      <c r="G75" s="3">
        <v>40716</v>
      </c>
      <c r="H75" s="2">
        <v>625000</v>
      </c>
      <c r="I75" s="2">
        <f t="shared" si="4"/>
        <v>0</v>
      </c>
      <c r="J75" s="2">
        <v>625000</v>
      </c>
      <c r="K75" s="6"/>
      <c r="L75" s="2"/>
      <c r="M75" s="2"/>
      <c r="N75" s="2"/>
      <c r="O75" s="2"/>
      <c r="P75" s="2"/>
      <c r="Q75" s="2"/>
      <c r="R75" s="2"/>
      <c r="S75" s="2"/>
      <c r="T75" s="70"/>
      <c r="U75" s="70"/>
      <c r="V75" s="2"/>
      <c r="W75" s="2">
        <f t="shared" si="5"/>
        <v>625000</v>
      </c>
      <c r="X75" s="2">
        <v>625000</v>
      </c>
      <c r="Y75" s="70">
        <f t="shared" si="7"/>
        <v>625000</v>
      </c>
      <c r="Z75" s="6" t="s">
        <v>3118</v>
      </c>
      <c r="AA75" s="6" t="s">
        <v>3112</v>
      </c>
      <c r="AB75" t="s">
        <v>757</v>
      </c>
      <c r="AC75" t="s">
        <v>29</v>
      </c>
      <c r="AD75" t="s">
        <v>29</v>
      </c>
      <c r="AE75" s="38">
        <v>3</v>
      </c>
      <c r="AF75" s="38" t="s">
        <v>741</v>
      </c>
      <c r="AG75" t="s">
        <v>3522</v>
      </c>
      <c r="AH75" s="38">
        <v>319</v>
      </c>
      <c r="AI75" s="38">
        <v>75</v>
      </c>
    </row>
    <row r="76" spans="1:35" x14ac:dyDescent="0.25">
      <c r="A76" s="39" t="s">
        <v>1265</v>
      </c>
      <c r="B76" s="6" t="s">
        <v>1264</v>
      </c>
      <c r="C76" s="47" t="s">
        <v>134</v>
      </c>
      <c r="D76" s="69" t="str">
        <f t="shared" si="6"/>
        <v>1001</v>
      </c>
      <c r="E76" s="50" t="s">
        <v>1261</v>
      </c>
      <c r="F76" s="1" t="s">
        <v>1266</v>
      </c>
      <c r="G76" s="3">
        <v>38014</v>
      </c>
      <c r="H76" s="2">
        <v>14837719</v>
      </c>
      <c r="I76" s="2">
        <f t="shared" si="4"/>
        <v>-1131043</v>
      </c>
      <c r="J76" s="2">
        <v>13706676</v>
      </c>
      <c r="K76" s="6"/>
      <c r="L76" s="2">
        <v>24058</v>
      </c>
      <c r="M76" s="2"/>
      <c r="N76" s="2"/>
      <c r="O76" s="2"/>
      <c r="P76" s="2"/>
      <c r="Q76" s="2"/>
      <c r="R76" s="2"/>
      <c r="S76" s="2"/>
      <c r="T76" s="70"/>
      <c r="U76" s="70"/>
      <c r="V76" s="2"/>
      <c r="W76" s="2">
        <f t="shared" si="5"/>
        <v>13730734</v>
      </c>
      <c r="X76" s="2">
        <v>13730734</v>
      </c>
      <c r="Y76" s="70">
        <f t="shared" si="7"/>
        <v>13730734</v>
      </c>
      <c r="Z76" s="6" t="s">
        <v>763</v>
      </c>
      <c r="AA76" s="6" t="s">
        <v>3112</v>
      </c>
      <c r="AB76" t="s">
        <v>663</v>
      </c>
      <c r="AC76" t="s">
        <v>133</v>
      </c>
      <c r="AD76" t="s">
        <v>133</v>
      </c>
      <c r="AE76" s="38">
        <v>1</v>
      </c>
      <c r="AF76" s="38" t="s">
        <v>3552</v>
      </c>
      <c r="AG76" t="s">
        <v>656</v>
      </c>
      <c r="AH76" s="38">
        <v>2</v>
      </c>
      <c r="AI76" s="38">
        <v>76</v>
      </c>
    </row>
    <row r="77" spans="1:35" x14ac:dyDescent="0.25">
      <c r="A77" s="39" t="s">
        <v>1265</v>
      </c>
      <c r="B77" s="6" t="s">
        <v>1264</v>
      </c>
      <c r="C77" s="47" t="s">
        <v>137</v>
      </c>
      <c r="D77" s="69" t="str">
        <f t="shared" si="6"/>
        <v>1005</v>
      </c>
      <c r="E77" s="50" t="s">
        <v>1274</v>
      </c>
      <c r="F77" s="1" t="s">
        <v>138</v>
      </c>
      <c r="G77" s="3">
        <v>37370</v>
      </c>
      <c r="H77" s="2">
        <v>6749</v>
      </c>
      <c r="I77" s="2">
        <f t="shared" si="4"/>
        <v>7900</v>
      </c>
      <c r="J77" s="2">
        <v>14649</v>
      </c>
      <c r="K77" s="6"/>
      <c r="L77" s="2">
        <v>0</v>
      </c>
      <c r="M77" s="2"/>
      <c r="N77" s="2"/>
      <c r="O77" s="2"/>
      <c r="P77" s="2"/>
      <c r="Q77" s="2"/>
      <c r="R77" s="2"/>
      <c r="S77" s="2"/>
      <c r="T77" s="70"/>
      <c r="U77" s="70"/>
      <c r="V77" s="2"/>
      <c r="W77" s="2">
        <f t="shared" si="5"/>
        <v>14649</v>
      </c>
      <c r="X77" s="2">
        <v>14649</v>
      </c>
      <c r="Y77" s="70">
        <f t="shared" si="7"/>
        <v>14649</v>
      </c>
      <c r="Z77" s="6" t="s">
        <v>763</v>
      </c>
      <c r="AA77" s="6" t="s">
        <v>3112</v>
      </c>
      <c r="AB77" t="s">
        <v>686</v>
      </c>
      <c r="AC77" t="s">
        <v>5</v>
      </c>
      <c r="AD77" t="s">
        <v>5</v>
      </c>
      <c r="AE77" s="38">
        <v>3</v>
      </c>
      <c r="AF77" s="38" t="s">
        <v>3552</v>
      </c>
      <c r="AG77" t="s">
        <v>656</v>
      </c>
      <c r="AH77" s="38">
        <v>89</v>
      </c>
      <c r="AI77" s="38">
        <v>77</v>
      </c>
    </row>
    <row r="78" spans="1:35" x14ac:dyDescent="0.25">
      <c r="A78" s="39" t="s">
        <v>1265</v>
      </c>
      <c r="B78" s="6" t="s">
        <v>1264</v>
      </c>
      <c r="C78" s="47" t="s">
        <v>139</v>
      </c>
      <c r="D78" s="69" t="str">
        <f t="shared" si="6"/>
        <v>1008</v>
      </c>
      <c r="E78" s="50" t="s">
        <v>1277</v>
      </c>
      <c r="F78" s="1" t="s">
        <v>140</v>
      </c>
      <c r="G78" s="3">
        <v>38280</v>
      </c>
      <c r="H78" s="2">
        <v>187939</v>
      </c>
      <c r="I78" s="2">
        <f t="shared" si="4"/>
        <v>98640</v>
      </c>
      <c r="J78" s="2">
        <v>286579</v>
      </c>
      <c r="K78" s="6"/>
      <c r="L78" s="2">
        <v>0</v>
      </c>
      <c r="M78" s="2"/>
      <c r="N78" s="2"/>
      <c r="O78" s="2"/>
      <c r="P78" s="2"/>
      <c r="Q78" s="2"/>
      <c r="R78" s="2"/>
      <c r="S78" s="2"/>
      <c r="T78" s="70"/>
      <c r="U78" s="70"/>
      <c r="V78" s="2"/>
      <c r="W78" s="2">
        <f t="shared" si="5"/>
        <v>286579</v>
      </c>
      <c r="X78" s="2">
        <v>286579</v>
      </c>
      <c r="Y78" s="70">
        <f t="shared" si="7"/>
        <v>286579</v>
      </c>
      <c r="Z78" s="6" t="s">
        <v>763</v>
      </c>
      <c r="AA78" s="6" t="s">
        <v>3112</v>
      </c>
      <c r="AB78" t="s">
        <v>660</v>
      </c>
      <c r="AC78" t="s">
        <v>8</v>
      </c>
      <c r="AD78" t="s">
        <v>8</v>
      </c>
      <c r="AE78" s="38">
        <v>4</v>
      </c>
      <c r="AF78" s="38" t="s">
        <v>3552</v>
      </c>
      <c r="AG78" t="s">
        <v>656</v>
      </c>
      <c r="AH78" s="38">
        <v>118</v>
      </c>
      <c r="AI78" s="38">
        <v>78</v>
      </c>
    </row>
    <row r="79" spans="1:35" x14ac:dyDescent="0.25">
      <c r="A79" s="39" t="s">
        <v>1265</v>
      </c>
      <c r="B79" s="6" t="s">
        <v>1264</v>
      </c>
      <c r="C79" s="47" t="s">
        <v>141</v>
      </c>
      <c r="D79" s="69" t="str">
        <f t="shared" si="6"/>
        <v>1009</v>
      </c>
      <c r="E79" s="50" t="s">
        <v>1279</v>
      </c>
      <c r="F79" s="1" t="s">
        <v>142</v>
      </c>
      <c r="G79" s="3">
        <v>38280</v>
      </c>
      <c r="H79" s="2">
        <v>192882</v>
      </c>
      <c r="I79" s="2">
        <f t="shared" si="4"/>
        <v>-11534</v>
      </c>
      <c r="J79" s="2">
        <v>181348</v>
      </c>
      <c r="K79" s="6"/>
      <c r="L79" s="2">
        <v>0</v>
      </c>
      <c r="M79" s="2"/>
      <c r="N79" s="2"/>
      <c r="O79" s="2"/>
      <c r="P79" s="2"/>
      <c r="Q79" s="2"/>
      <c r="R79" s="2"/>
      <c r="S79" s="2"/>
      <c r="T79" s="70"/>
      <c r="U79" s="70"/>
      <c r="V79" s="2"/>
      <c r="W79" s="2">
        <f t="shared" si="5"/>
        <v>181348</v>
      </c>
      <c r="X79" s="2">
        <v>181348</v>
      </c>
      <c r="Y79" s="70">
        <f t="shared" si="7"/>
        <v>181348</v>
      </c>
      <c r="Z79" s="6" t="s">
        <v>763</v>
      </c>
      <c r="AA79" s="6" t="s">
        <v>3112</v>
      </c>
      <c r="AB79" t="s">
        <v>653</v>
      </c>
      <c r="AC79" t="s">
        <v>11</v>
      </c>
      <c r="AD79" t="s">
        <v>11</v>
      </c>
      <c r="AE79" s="38">
        <v>5</v>
      </c>
      <c r="AF79" s="38" t="s">
        <v>3552</v>
      </c>
      <c r="AG79" t="s">
        <v>656</v>
      </c>
      <c r="AH79" s="38">
        <v>146</v>
      </c>
      <c r="AI79" s="38">
        <v>79</v>
      </c>
    </row>
    <row r="80" spans="1:35" x14ac:dyDescent="0.25">
      <c r="A80" s="39" t="s">
        <v>1265</v>
      </c>
      <c r="B80" s="6" t="s">
        <v>1264</v>
      </c>
      <c r="C80" s="47" t="s">
        <v>143</v>
      </c>
      <c r="D80" s="69" t="str">
        <f t="shared" si="6"/>
        <v>1011</v>
      </c>
      <c r="E80" s="50" t="s">
        <v>1282</v>
      </c>
      <c r="F80" s="1" t="s">
        <v>144</v>
      </c>
      <c r="G80" s="3">
        <v>38796</v>
      </c>
      <c r="H80" s="2">
        <v>220980</v>
      </c>
      <c r="I80" s="2">
        <f t="shared" si="4"/>
        <v>58494</v>
      </c>
      <c r="J80" s="2">
        <v>279474</v>
      </c>
      <c r="K80" s="6"/>
      <c r="L80" s="2">
        <v>0</v>
      </c>
      <c r="M80" s="2"/>
      <c r="N80" s="2"/>
      <c r="O80" s="2"/>
      <c r="P80" s="2"/>
      <c r="Q80" s="2"/>
      <c r="R80" s="2"/>
      <c r="S80" s="2"/>
      <c r="T80" s="70"/>
      <c r="U80" s="70"/>
      <c r="V80" s="2"/>
      <c r="W80" s="2">
        <f t="shared" si="5"/>
        <v>279474</v>
      </c>
      <c r="X80" s="2">
        <v>279474</v>
      </c>
      <c r="Y80" s="70">
        <f t="shared" si="7"/>
        <v>279474</v>
      </c>
      <c r="Z80" s="6" t="s">
        <v>763</v>
      </c>
      <c r="AA80" s="6" t="s">
        <v>3112</v>
      </c>
      <c r="AB80" t="s">
        <v>682</v>
      </c>
      <c r="AC80" t="s">
        <v>17</v>
      </c>
      <c r="AD80" t="s">
        <v>17</v>
      </c>
      <c r="AE80" s="38">
        <v>3</v>
      </c>
      <c r="AF80" s="38" t="s">
        <v>3552</v>
      </c>
      <c r="AG80" t="s">
        <v>656</v>
      </c>
      <c r="AH80" s="38">
        <v>36</v>
      </c>
      <c r="AI80" s="38">
        <v>80</v>
      </c>
    </row>
    <row r="81" spans="1:35" x14ac:dyDescent="0.25">
      <c r="A81" s="39" t="s">
        <v>1265</v>
      </c>
      <c r="B81" s="6" t="s">
        <v>1264</v>
      </c>
      <c r="C81" s="47" t="s">
        <v>145</v>
      </c>
      <c r="D81" s="69" t="str">
        <f t="shared" si="6"/>
        <v>1218</v>
      </c>
      <c r="E81" s="50" t="s">
        <v>1285</v>
      </c>
      <c r="F81" s="1" t="s">
        <v>146</v>
      </c>
      <c r="G81" s="3">
        <v>40414</v>
      </c>
      <c r="H81" s="2">
        <v>34936.51</v>
      </c>
      <c r="I81" s="2">
        <f t="shared" si="4"/>
        <v>0</v>
      </c>
      <c r="J81" s="2">
        <v>34936.51</v>
      </c>
      <c r="K81" s="6"/>
      <c r="L81" s="2">
        <v>0</v>
      </c>
      <c r="M81" s="2"/>
      <c r="N81" s="2"/>
      <c r="O81" s="2"/>
      <c r="P81" s="2"/>
      <c r="Q81" s="2"/>
      <c r="R81" s="2"/>
      <c r="S81" s="2"/>
      <c r="T81" s="70"/>
      <c r="U81" s="70"/>
      <c r="V81" s="2"/>
      <c r="W81" s="2">
        <f t="shared" si="5"/>
        <v>34936.51</v>
      </c>
      <c r="X81" s="2">
        <v>34936.51</v>
      </c>
      <c r="Y81" s="70">
        <f t="shared" si="7"/>
        <v>34936.51</v>
      </c>
      <c r="Z81" s="6" t="s">
        <v>763</v>
      </c>
      <c r="AA81" s="6" t="s">
        <v>3112</v>
      </c>
      <c r="AB81" t="s">
        <v>713</v>
      </c>
      <c r="AC81" t="s">
        <v>29</v>
      </c>
      <c r="AD81" t="s">
        <v>29</v>
      </c>
      <c r="AE81" s="38">
        <v>3</v>
      </c>
      <c r="AF81" s="38" t="s">
        <v>3929</v>
      </c>
      <c r="AG81" t="s">
        <v>715</v>
      </c>
      <c r="AH81" s="38">
        <v>242</v>
      </c>
      <c r="AI81" s="38">
        <v>81</v>
      </c>
    </row>
    <row r="82" spans="1:35" x14ac:dyDescent="0.25">
      <c r="A82" s="39" t="s">
        <v>1265</v>
      </c>
      <c r="B82" s="6" t="s">
        <v>1264</v>
      </c>
      <c r="C82" s="47" t="s">
        <v>147</v>
      </c>
      <c r="D82" s="69" t="str">
        <f t="shared" si="6"/>
        <v>1223</v>
      </c>
      <c r="E82" s="50" t="s">
        <v>1288</v>
      </c>
      <c r="F82" s="1" t="s">
        <v>148</v>
      </c>
      <c r="G82" s="3">
        <v>40780</v>
      </c>
      <c r="H82" s="2">
        <v>630036.06000000006</v>
      </c>
      <c r="I82" s="2">
        <f t="shared" si="4"/>
        <v>0</v>
      </c>
      <c r="J82" s="2">
        <v>630036.06000000006</v>
      </c>
      <c r="K82" s="6"/>
      <c r="L82" s="2">
        <v>669168.93999999994</v>
      </c>
      <c r="M82" s="2"/>
      <c r="N82" s="2"/>
      <c r="O82" s="2"/>
      <c r="P82" s="2"/>
      <c r="Q82" s="2"/>
      <c r="R82" s="2"/>
      <c r="S82" s="2"/>
      <c r="T82" s="70"/>
      <c r="U82" s="70"/>
      <c r="V82" s="2"/>
      <c r="W82" s="2">
        <f t="shared" si="5"/>
        <v>1299205</v>
      </c>
      <c r="X82" s="2">
        <v>1299205</v>
      </c>
      <c r="Y82" s="70">
        <f t="shared" si="7"/>
        <v>1299205</v>
      </c>
      <c r="Z82" s="6" t="s">
        <v>763</v>
      </c>
      <c r="AA82" s="6" t="s">
        <v>3112</v>
      </c>
      <c r="AB82" t="s">
        <v>732</v>
      </c>
      <c r="AC82" t="s">
        <v>733</v>
      </c>
      <c r="AD82" t="s">
        <v>733</v>
      </c>
      <c r="AE82" s="38">
        <v>3</v>
      </c>
      <c r="AF82" s="38" t="s">
        <v>3929</v>
      </c>
      <c r="AG82" t="s">
        <v>715</v>
      </c>
      <c r="AH82" s="38">
        <v>255</v>
      </c>
      <c r="AI82" s="38">
        <v>82</v>
      </c>
    </row>
    <row r="83" spans="1:35" s="62" customFormat="1" x14ac:dyDescent="0.25">
      <c r="A83" s="39" t="s">
        <v>1265</v>
      </c>
      <c r="B83" s="68" t="s">
        <v>1264</v>
      </c>
      <c r="C83" s="66" t="s">
        <v>1311</v>
      </c>
      <c r="D83" s="69">
        <v>1612</v>
      </c>
      <c r="E83" s="69" t="s">
        <v>1308</v>
      </c>
      <c r="F83" s="64" t="s">
        <v>3939</v>
      </c>
      <c r="G83" s="3"/>
      <c r="H83" s="70"/>
      <c r="I83" s="70"/>
      <c r="J83" s="70"/>
      <c r="K83" s="68"/>
      <c r="L83" s="70"/>
      <c r="M83" s="70"/>
      <c r="N83" s="70"/>
      <c r="O83" s="70"/>
      <c r="P83" s="70"/>
      <c r="Q83" s="70"/>
      <c r="R83" s="70"/>
      <c r="S83" s="70"/>
      <c r="T83" s="70"/>
      <c r="U83" s="70">
        <v>166000</v>
      </c>
      <c r="V83" s="70"/>
      <c r="W83" s="70">
        <f t="shared" ref="W83" si="8">SUM(J83:V83)</f>
        <v>166000</v>
      </c>
      <c r="X83" s="70">
        <v>1299205</v>
      </c>
      <c r="Y83" s="70">
        <f t="shared" si="7"/>
        <v>0</v>
      </c>
      <c r="Z83" s="68" t="s">
        <v>763</v>
      </c>
      <c r="AA83" s="68" t="s">
        <v>3112</v>
      </c>
      <c r="AB83" s="62" t="s">
        <v>732</v>
      </c>
      <c r="AC83" s="62" t="s">
        <v>733</v>
      </c>
      <c r="AD83" s="62" t="s">
        <v>733</v>
      </c>
      <c r="AE83" s="63">
        <v>3</v>
      </c>
      <c r="AF83" s="63" t="s">
        <v>3929</v>
      </c>
      <c r="AG83" s="62" t="s">
        <v>715</v>
      </c>
      <c r="AH83" s="63">
        <v>255</v>
      </c>
      <c r="AI83" s="63">
        <v>82</v>
      </c>
    </row>
    <row r="84" spans="1:35" x14ac:dyDescent="0.25">
      <c r="A84" s="39" t="s">
        <v>1316</v>
      </c>
      <c r="B84" s="6" t="s">
        <v>1315</v>
      </c>
      <c r="C84" s="47" t="s">
        <v>149</v>
      </c>
      <c r="D84" s="69" t="str">
        <f t="shared" si="6"/>
        <v>1001</v>
      </c>
      <c r="E84" s="50" t="s">
        <v>1312</v>
      </c>
      <c r="F84" s="1" t="s">
        <v>1317</v>
      </c>
      <c r="G84" s="3">
        <v>38014</v>
      </c>
      <c r="H84" s="2">
        <v>13960354</v>
      </c>
      <c r="I84" s="2">
        <f t="shared" ref="I84:I148" si="9">IF(OR(ISBLANK(J84),ABS(J84-H84)&lt;5),0,J84-H84)</f>
        <v>4024611</v>
      </c>
      <c r="J84" s="2">
        <v>17984965</v>
      </c>
      <c r="K84" s="6"/>
      <c r="L84" s="2">
        <v>65829</v>
      </c>
      <c r="M84" s="2"/>
      <c r="N84" s="2"/>
      <c r="O84" s="2"/>
      <c r="P84" s="2"/>
      <c r="Q84" s="2"/>
      <c r="R84" s="2"/>
      <c r="S84" s="2"/>
      <c r="T84" s="70"/>
      <c r="U84" s="70"/>
      <c r="V84" s="2"/>
      <c r="W84" s="2">
        <f t="shared" si="5"/>
        <v>18050794</v>
      </c>
      <c r="X84" s="2">
        <v>18050794</v>
      </c>
      <c r="Y84" s="70">
        <f t="shared" si="7"/>
        <v>18050794</v>
      </c>
      <c r="Z84" s="6" t="s">
        <v>3120</v>
      </c>
      <c r="AA84" s="6" t="s">
        <v>3112</v>
      </c>
      <c r="AB84" t="s">
        <v>663</v>
      </c>
      <c r="AC84" t="s">
        <v>133</v>
      </c>
      <c r="AD84" t="s">
        <v>133</v>
      </c>
      <c r="AE84" s="38">
        <v>1</v>
      </c>
      <c r="AF84" s="38" t="s">
        <v>3552</v>
      </c>
      <c r="AG84" t="s">
        <v>656</v>
      </c>
      <c r="AH84" s="38">
        <v>3</v>
      </c>
      <c r="AI84" s="38">
        <v>83</v>
      </c>
    </row>
    <row r="85" spans="1:35" x14ac:dyDescent="0.25">
      <c r="A85" s="39" t="s">
        <v>1316</v>
      </c>
      <c r="B85" s="6" t="s">
        <v>1315</v>
      </c>
      <c r="C85" s="47" t="s">
        <v>150</v>
      </c>
      <c r="D85" s="69" t="str">
        <f t="shared" si="6"/>
        <v>1005</v>
      </c>
      <c r="E85" s="50" t="s">
        <v>1321</v>
      </c>
      <c r="F85" s="1" t="s">
        <v>151</v>
      </c>
      <c r="G85" s="3">
        <v>37370</v>
      </c>
      <c r="H85" s="2">
        <v>2375</v>
      </c>
      <c r="I85" s="2">
        <f t="shared" si="9"/>
        <v>2782</v>
      </c>
      <c r="J85" s="2">
        <v>5157</v>
      </c>
      <c r="K85" s="6"/>
      <c r="L85" s="2">
        <v>0</v>
      </c>
      <c r="M85" s="2"/>
      <c r="N85" s="2"/>
      <c r="O85" s="2"/>
      <c r="P85" s="2"/>
      <c r="Q85" s="2"/>
      <c r="R85" s="2"/>
      <c r="S85" s="2"/>
      <c r="T85" s="70"/>
      <c r="U85" s="70"/>
      <c r="V85" s="2"/>
      <c r="W85" s="2">
        <f t="shared" si="5"/>
        <v>5157</v>
      </c>
      <c r="X85" s="2">
        <v>5157</v>
      </c>
      <c r="Y85" s="70">
        <f t="shared" si="7"/>
        <v>5157</v>
      </c>
      <c r="Z85" s="6" t="s">
        <v>3120</v>
      </c>
      <c r="AA85" s="6" t="s">
        <v>3112</v>
      </c>
      <c r="AB85" t="s">
        <v>686</v>
      </c>
      <c r="AC85" t="s">
        <v>5</v>
      </c>
      <c r="AD85" t="s">
        <v>5</v>
      </c>
      <c r="AE85" s="38">
        <v>3</v>
      </c>
      <c r="AF85" s="38" t="s">
        <v>3552</v>
      </c>
      <c r="AG85" t="s">
        <v>656</v>
      </c>
      <c r="AH85" s="38">
        <v>90</v>
      </c>
      <c r="AI85" s="38">
        <v>84</v>
      </c>
    </row>
    <row r="86" spans="1:35" x14ac:dyDescent="0.25">
      <c r="A86" s="39" t="s">
        <v>1316</v>
      </c>
      <c r="B86" s="6" t="s">
        <v>1315</v>
      </c>
      <c r="C86" s="47" t="s">
        <v>152</v>
      </c>
      <c r="D86" s="69" t="str">
        <f t="shared" si="6"/>
        <v>1008</v>
      </c>
      <c r="E86" s="50" t="s">
        <v>1323</v>
      </c>
      <c r="F86" s="1" t="s">
        <v>153</v>
      </c>
      <c r="G86" s="3">
        <v>38280</v>
      </c>
      <c r="H86" s="2">
        <v>211048</v>
      </c>
      <c r="I86" s="2">
        <f t="shared" si="9"/>
        <v>164929</v>
      </c>
      <c r="J86" s="2">
        <v>375977</v>
      </c>
      <c r="K86" s="6"/>
      <c r="L86" s="2">
        <v>0</v>
      </c>
      <c r="M86" s="2"/>
      <c r="N86" s="2"/>
      <c r="O86" s="2"/>
      <c r="P86" s="2"/>
      <c r="Q86" s="2"/>
      <c r="R86" s="2"/>
      <c r="S86" s="2"/>
      <c r="T86" s="70"/>
      <c r="U86" s="70"/>
      <c r="V86" s="2"/>
      <c r="W86" s="2">
        <f t="shared" si="5"/>
        <v>375977</v>
      </c>
      <c r="X86" s="2">
        <v>375977</v>
      </c>
      <c r="Y86" s="70">
        <f t="shared" si="7"/>
        <v>375977</v>
      </c>
      <c r="Z86" s="6" t="s">
        <v>3120</v>
      </c>
      <c r="AA86" s="6" t="s">
        <v>3112</v>
      </c>
      <c r="AB86" t="s">
        <v>660</v>
      </c>
      <c r="AC86" t="s">
        <v>8</v>
      </c>
      <c r="AD86" t="s">
        <v>8</v>
      </c>
      <c r="AE86" s="38">
        <v>4</v>
      </c>
      <c r="AF86" s="38" t="s">
        <v>3552</v>
      </c>
      <c r="AG86" t="s">
        <v>656</v>
      </c>
      <c r="AH86" s="38">
        <v>119</v>
      </c>
      <c r="AI86" s="38">
        <v>85</v>
      </c>
    </row>
    <row r="87" spans="1:35" x14ac:dyDescent="0.25">
      <c r="A87" s="39" t="s">
        <v>1316</v>
      </c>
      <c r="B87" s="6" t="s">
        <v>1315</v>
      </c>
      <c r="C87" s="47" t="s">
        <v>154</v>
      </c>
      <c r="D87" s="69" t="str">
        <f t="shared" si="6"/>
        <v>1009</v>
      </c>
      <c r="E87" s="50" t="s">
        <v>1325</v>
      </c>
      <c r="F87" s="1" t="s">
        <v>155</v>
      </c>
      <c r="G87" s="3">
        <v>38280</v>
      </c>
      <c r="H87" s="2">
        <v>169454</v>
      </c>
      <c r="I87" s="2">
        <f t="shared" si="9"/>
        <v>-12332</v>
      </c>
      <c r="J87" s="2">
        <v>157122</v>
      </c>
      <c r="K87" s="6"/>
      <c r="L87" s="2">
        <v>0</v>
      </c>
      <c r="M87" s="2"/>
      <c r="N87" s="2"/>
      <c r="O87" s="2"/>
      <c r="P87" s="2"/>
      <c r="Q87" s="2"/>
      <c r="R87" s="2"/>
      <c r="S87" s="2"/>
      <c r="T87" s="70"/>
      <c r="U87" s="70"/>
      <c r="V87" s="2"/>
      <c r="W87" s="2">
        <f t="shared" si="5"/>
        <v>157122</v>
      </c>
      <c r="X87" s="2">
        <v>157122</v>
      </c>
      <c r="Y87" s="70">
        <f t="shared" si="7"/>
        <v>157122</v>
      </c>
      <c r="Z87" s="6" t="s">
        <v>3120</v>
      </c>
      <c r="AA87" s="6" t="s">
        <v>3112</v>
      </c>
      <c r="AB87" t="s">
        <v>653</v>
      </c>
      <c r="AC87" t="s">
        <v>11</v>
      </c>
      <c r="AD87" t="s">
        <v>11</v>
      </c>
      <c r="AE87" s="38">
        <v>5</v>
      </c>
      <c r="AF87" s="38" t="s">
        <v>3552</v>
      </c>
      <c r="AG87" t="s">
        <v>656</v>
      </c>
      <c r="AH87" s="38">
        <v>147</v>
      </c>
      <c r="AI87" s="38">
        <v>86</v>
      </c>
    </row>
    <row r="88" spans="1:35" x14ac:dyDescent="0.25">
      <c r="A88" s="39" t="s">
        <v>1316</v>
      </c>
      <c r="B88" s="6" t="s">
        <v>1315</v>
      </c>
      <c r="C88" s="47" t="s">
        <v>156</v>
      </c>
      <c r="D88" s="69" t="str">
        <f t="shared" si="6"/>
        <v>1010</v>
      </c>
      <c r="E88" s="50" t="s">
        <v>1328</v>
      </c>
      <c r="F88" s="1" t="s">
        <v>157</v>
      </c>
      <c r="G88" s="3">
        <v>38860</v>
      </c>
      <c r="H88" s="2">
        <v>866582</v>
      </c>
      <c r="I88" s="2">
        <f t="shared" si="9"/>
        <v>1767230</v>
      </c>
      <c r="J88" s="2">
        <v>2633812</v>
      </c>
      <c r="K88" s="6"/>
      <c r="L88" s="2">
        <v>4800</v>
      </c>
      <c r="M88" s="2"/>
      <c r="N88" s="2"/>
      <c r="O88" s="2"/>
      <c r="P88" s="2"/>
      <c r="Q88" s="2"/>
      <c r="R88" s="2"/>
      <c r="S88" s="2"/>
      <c r="T88" s="70"/>
      <c r="U88" s="70"/>
      <c r="V88" s="2"/>
      <c r="W88" s="2">
        <f t="shared" si="5"/>
        <v>2638612</v>
      </c>
      <c r="X88" s="2">
        <v>2638612</v>
      </c>
      <c r="Y88" s="70">
        <f t="shared" si="7"/>
        <v>2638612</v>
      </c>
      <c r="Z88" s="6" t="s">
        <v>3120</v>
      </c>
      <c r="AA88" s="6" t="s">
        <v>3112</v>
      </c>
      <c r="AB88" t="s">
        <v>684</v>
      </c>
      <c r="AC88" t="s">
        <v>14</v>
      </c>
      <c r="AD88" t="s">
        <v>14</v>
      </c>
      <c r="AE88" s="38">
        <v>3</v>
      </c>
      <c r="AF88" s="38" t="s">
        <v>3552</v>
      </c>
      <c r="AG88" t="s">
        <v>656</v>
      </c>
      <c r="AH88" s="38">
        <v>57</v>
      </c>
      <c r="AI88" s="38">
        <v>87</v>
      </c>
    </row>
    <row r="89" spans="1:35" x14ac:dyDescent="0.25">
      <c r="A89" s="39" t="s">
        <v>1316</v>
      </c>
      <c r="B89" s="6" t="s">
        <v>1315</v>
      </c>
      <c r="C89" s="47" t="s">
        <v>158</v>
      </c>
      <c r="D89" s="69" t="str">
        <f t="shared" si="6"/>
        <v>1011</v>
      </c>
      <c r="E89" s="50" t="s">
        <v>1358</v>
      </c>
      <c r="F89" s="1" t="s">
        <v>159</v>
      </c>
      <c r="G89" s="3">
        <v>38796</v>
      </c>
      <c r="H89" s="2">
        <v>322591</v>
      </c>
      <c r="I89" s="2">
        <f t="shared" si="9"/>
        <v>25869</v>
      </c>
      <c r="J89" s="2">
        <v>348460</v>
      </c>
      <c r="K89" s="6"/>
      <c r="L89" s="2">
        <v>0</v>
      </c>
      <c r="M89" s="2"/>
      <c r="N89" s="2"/>
      <c r="O89" s="2"/>
      <c r="P89" s="2"/>
      <c r="Q89" s="2"/>
      <c r="R89" s="2"/>
      <c r="S89" s="2"/>
      <c r="T89" s="70"/>
      <c r="U89" s="70"/>
      <c r="V89" s="2"/>
      <c r="W89" s="2">
        <f t="shared" si="5"/>
        <v>348460</v>
      </c>
      <c r="X89" s="2">
        <v>348460</v>
      </c>
      <c r="Y89" s="70">
        <f t="shared" si="7"/>
        <v>348460</v>
      </c>
      <c r="Z89" s="6" t="s">
        <v>3120</v>
      </c>
      <c r="AA89" s="6" t="s">
        <v>3112</v>
      </c>
      <c r="AB89" t="s">
        <v>682</v>
      </c>
      <c r="AC89" t="s">
        <v>17</v>
      </c>
      <c r="AD89" t="s">
        <v>17</v>
      </c>
      <c r="AE89" s="38">
        <v>3</v>
      </c>
      <c r="AF89" s="38" t="s">
        <v>3552</v>
      </c>
      <c r="AG89" t="s">
        <v>656</v>
      </c>
      <c r="AH89" s="38">
        <v>37</v>
      </c>
      <c r="AI89" s="38">
        <v>88</v>
      </c>
    </row>
    <row r="90" spans="1:35" x14ac:dyDescent="0.25">
      <c r="A90" s="39" t="s">
        <v>1316</v>
      </c>
      <c r="B90" s="6" t="s">
        <v>1315</v>
      </c>
      <c r="C90" s="47" t="s">
        <v>160</v>
      </c>
      <c r="D90" s="69" t="str">
        <f t="shared" si="6"/>
        <v>1218</v>
      </c>
      <c r="E90" s="50" t="s">
        <v>1360</v>
      </c>
      <c r="F90" s="1" t="s">
        <v>161</v>
      </c>
      <c r="G90" s="3">
        <v>40414</v>
      </c>
      <c r="H90" s="2">
        <v>19168.240000000002</v>
      </c>
      <c r="I90" s="2">
        <f t="shared" si="9"/>
        <v>0</v>
      </c>
      <c r="J90" s="2">
        <v>19168.240000000002</v>
      </c>
      <c r="K90" s="6"/>
      <c r="L90" s="2">
        <v>0</v>
      </c>
      <c r="M90" s="2"/>
      <c r="N90" s="2"/>
      <c r="O90" s="2"/>
      <c r="P90" s="2"/>
      <c r="Q90" s="2"/>
      <c r="R90" s="2"/>
      <c r="S90" s="2"/>
      <c r="T90" s="70"/>
      <c r="U90" s="70"/>
      <c r="V90" s="2"/>
      <c r="W90" s="2">
        <f t="shared" si="5"/>
        <v>19168.240000000002</v>
      </c>
      <c r="X90" s="2">
        <v>19168.240000000002</v>
      </c>
      <c r="Y90" s="70">
        <f t="shared" si="7"/>
        <v>19168.240000000002</v>
      </c>
      <c r="Z90" s="6" t="s">
        <v>3120</v>
      </c>
      <c r="AA90" s="6" t="s">
        <v>3112</v>
      </c>
      <c r="AB90" t="s">
        <v>713</v>
      </c>
      <c r="AC90" t="s">
        <v>29</v>
      </c>
      <c r="AD90" t="s">
        <v>29</v>
      </c>
      <c r="AE90" s="38">
        <v>3</v>
      </c>
      <c r="AF90" s="38" t="s">
        <v>3929</v>
      </c>
      <c r="AG90" t="s">
        <v>715</v>
      </c>
      <c r="AH90" s="38">
        <v>243</v>
      </c>
      <c r="AI90" s="38">
        <v>89</v>
      </c>
    </row>
    <row r="91" spans="1:35" x14ac:dyDescent="0.25">
      <c r="A91" s="39" t="s">
        <v>1316</v>
      </c>
      <c r="B91" s="6" t="s">
        <v>1315</v>
      </c>
      <c r="C91" s="47" t="s">
        <v>162</v>
      </c>
      <c r="D91" s="69" t="str">
        <f t="shared" si="6"/>
        <v>1223</v>
      </c>
      <c r="E91" s="50" t="s">
        <v>1366</v>
      </c>
      <c r="F91" s="1" t="s">
        <v>163</v>
      </c>
      <c r="G91" s="3">
        <v>40780</v>
      </c>
      <c r="H91" s="2">
        <v>22638.32</v>
      </c>
      <c r="I91" s="2">
        <f t="shared" si="9"/>
        <v>0</v>
      </c>
      <c r="J91" s="2">
        <v>22638.32</v>
      </c>
      <c r="K91" s="6"/>
      <c r="L91" s="2">
        <v>1001259.68</v>
      </c>
      <c r="M91" s="2"/>
      <c r="N91" s="2"/>
      <c r="O91" s="2"/>
      <c r="P91" s="2"/>
      <c r="Q91" s="2"/>
      <c r="R91" s="2"/>
      <c r="S91" s="2"/>
      <c r="T91" s="70"/>
      <c r="U91" s="70"/>
      <c r="V91" s="2"/>
      <c r="W91" s="2">
        <f t="shared" si="5"/>
        <v>1023898</v>
      </c>
      <c r="X91" s="2">
        <v>1023898</v>
      </c>
      <c r="Y91" s="70">
        <f t="shared" si="7"/>
        <v>1023898</v>
      </c>
      <c r="Z91" s="6" t="s">
        <v>3120</v>
      </c>
      <c r="AA91" s="6" t="s">
        <v>3112</v>
      </c>
      <c r="AB91" t="s">
        <v>732</v>
      </c>
      <c r="AC91" t="s">
        <v>733</v>
      </c>
      <c r="AD91" t="s">
        <v>733</v>
      </c>
      <c r="AE91" s="38">
        <v>3</v>
      </c>
      <c r="AF91" s="38" t="s">
        <v>3929</v>
      </c>
      <c r="AG91" t="s">
        <v>715</v>
      </c>
      <c r="AH91" s="38">
        <v>256</v>
      </c>
      <c r="AI91" s="38">
        <v>90</v>
      </c>
    </row>
    <row r="92" spans="1:35" x14ac:dyDescent="0.25">
      <c r="A92" s="39" t="s">
        <v>1377</v>
      </c>
      <c r="B92" s="6" t="s">
        <v>1376</v>
      </c>
      <c r="C92" s="47" t="s">
        <v>164</v>
      </c>
      <c r="D92" s="69" t="str">
        <f t="shared" si="6"/>
        <v>1005</v>
      </c>
      <c r="E92" s="50" t="s">
        <v>1374</v>
      </c>
      <c r="F92" s="1" t="s">
        <v>165</v>
      </c>
      <c r="G92" s="3">
        <v>37370</v>
      </c>
      <c r="H92" s="2">
        <v>11480</v>
      </c>
      <c r="I92" s="2">
        <f t="shared" si="9"/>
        <v>8325</v>
      </c>
      <c r="J92" s="2">
        <v>19805</v>
      </c>
      <c r="K92" s="6"/>
      <c r="L92" s="2">
        <v>0</v>
      </c>
      <c r="M92" s="2"/>
      <c r="N92" s="2"/>
      <c r="O92" s="2"/>
      <c r="P92" s="2"/>
      <c r="Q92" s="2"/>
      <c r="R92" s="2"/>
      <c r="S92" s="2"/>
      <c r="T92" s="70"/>
      <c r="U92" s="70"/>
      <c r="V92" s="2"/>
      <c r="W92" s="2">
        <f t="shared" si="5"/>
        <v>19805</v>
      </c>
      <c r="X92" s="2">
        <v>19805</v>
      </c>
      <c r="Y92" s="70">
        <f t="shared" si="7"/>
        <v>19805</v>
      </c>
      <c r="Z92" s="6" t="s">
        <v>763</v>
      </c>
      <c r="AA92" s="6" t="s">
        <v>3112</v>
      </c>
      <c r="AB92" t="s">
        <v>686</v>
      </c>
      <c r="AC92" t="s">
        <v>5</v>
      </c>
      <c r="AD92" t="s">
        <v>5</v>
      </c>
      <c r="AE92" s="38">
        <v>3</v>
      </c>
      <c r="AF92" s="38" t="s">
        <v>3552</v>
      </c>
      <c r="AG92" t="s">
        <v>656</v>
      </c>
      <c r="AH92" s="38">
        <v>91</v>
      </c>
      <c r="AI92" s="38">
        <v>91</v>
      </c>
    </row>
    <row r="93" spans="1:35" x14ac:dyDescent="0.25">
      <c r="A93" s="39" t="s">
        <v>1377</v>
      </c>
      <c r="B93" s="6" t="s">
        <v>1376</v>
      </c>
      <c r="C93" s="47" t="s">
        <v>166</v>
      </c>
      <c r="D93" s="69" t="str">
        <f t="shared" si="6"/>
        <v>1006</v>
      </c>
      <c r="E93" s="50" t="s">
        <v>1378</v>
      </c>
      <c r="F93" s="1" t="s">
        <v>167</v>
      </c>
      <c r="G93" s="3">
        <v>38014</v>
      </c>
      <c r="H93" s="2">
        <v>477800</v>
      </c>
      <c r="I93" s="2">
        <f t="shared" si="9"/>
        <v>295793</v>
      </c>
      <c r="J93" s="2">
        <v>773593</v>
      </c>
      <c r="K93" s="6"/>
      <c r="L93" s="2">
        <v>0</v>
      </c>
      <c r="M93" s="2"/>
      <c r="N93" s="2"/>
      <c r="O93" s="2"/>
      <c r="P93" s="2"/>
      <c r="Q93" s="2"/>
      <c r="R93" s="2"/>
      <c r="S93" s="2"/>
      <c r="T93" s="70"/>
      <c r="U93" s="70"/>
      <c r="V93" s="2"/>
      <c r="W93" s="2">
        <f t="shared" si="5"/>
        <v>773593</v>
      </c>
      <c r="X93" s="2">
        <v>773593</v>
      </c>
      <c r="Y93" s="70">
        <f t="shared" si="7"/>
        <v>773593</v>
      </c>
      <c r="Z93" s="6" t="s">
        <v>763</v>
      </c>
      <c r="AA93" s="6" t="s">
        <v>3112</v>
      </c>
      <c r="AB93" t="s">
        <v>680</v>
      </c>
      <c r="AC93" t="s">
        <v>24</v>
      </c>
      <c r="AD93" t="s">
        <v>24</v>
      </c>
      <c r="AE93" s="38">
        <v>2</v>
      </c>
      <c r="AF93" s="38" t="s">
        <v>3552</v>
      </c>
      <c r="AG93" t="s">
        <v>656</v>
      </c>
      <c r="AH93" s="38">
        <v>21</v>
      </c>
      <c r="AI93" s="38">
        <v>92</v>
      </c>
    </row>
    <row r="94" spans="1:35" x14ac:dyDescent="0.25">
      <c r="A94" s="39" t="s">
        <v>1377</v>
      </c>
      <c r="B94" s="6" t="s">
        <v>1376</v>
      </c>
      <c r="C94" s="47" t="s">
        <v>168</v>
      </c>
      <c r="D94" s="69" t="str">
        <f t="shared" si="6"/>
        <v>1009</v>
      </c>
      <c r="E94" s="50" t="s">
        <v>1381</v>
      </c>
      <c r="F94" s="1" t="s">
        <v>169</v>
      </c>
      <c r="G94" s="3">
        <v>38280</v>
      </c>
      <c r="H94" s="2">
        <v>12596</v>
      </c>
      <c r="I94" s="2">
        <f t="shared" si="9"/>
        <v>2425</v>
      </c>
      <c r="J94" s="2">
        <v>15021</v>
      </c>
      <c r="K94" s="6"/>
      <c r="L94" s="2">
        <v>0</v>
      </c>
      <c r="M94" s="2"/>
      <c r="N94" s="2"/>
      <c r="O94" s="2"/>
      <c r="P94" s="2"/>
      <c r="Q94" s="2"/>
      <c r="R94" s="2"/>
      <c r="S94" s="2"/>
      <c r="T94" s="70"/>
      <c r="U94" s="70"/>
      <c r="V94" s="2"/>
      <c r="W94" s="2">
        <f t="shared" si="5"/>
        <v>15021</v>
      </c>
      <c r="X94" s="2">
        <v>15021</v>
      </c>
      <c r="Y94" s="70">
        <f t="shared" si="7"/>
        <v>15021</v>
      </c>
      <c r="Z94" s="6" t="s">
        <v>763</v>
      </c>
      <c r="AA94" s="6" t="s">
        <v>3112</v>
      </c>
      <c r="AB94" t="s">
        <v>653</v>
      </c>
      <c r="AC94" t="s">
        <v>11</v>
      </c>
      <c r="AD94" t="s">
        <v>11</v>
      </c>
      <c r="AE94" s="38">
        <v>5</v>
      </c>
      <c r="AF94" s="38" t="s">
        <v>3552</v>
      </c>
      <c r="AG94" t="s">
        <v>656</v>
      </c>
      <c r="AH94" s="38">
        <v>148</v>
      </c>
      <c r="AI94" s="38">
        <v>93</v>
      </c>
    </row>
    <row r="95" spans="1:35" x14ac:dyDescent="0.25">
      <c r="A95" s="39" t="s">
        <v>1377</v>
      </c>
      <c r="B95" s="6" t="s">
        <v>1376</v>
      </c>
      <c r="C95" s="47" t="s">
        <v>170</v>
      </c>
      <c r="D95" s="69" t="str">
        <f t="shared" si="6"/>
        <v>1010</v>
      </c>
      <c r="E95" s="50" t="s">
        <v>1384</v>
      </c>
      <c r="F95" s="1" t="s">
        <v>171</v>
      </c>
      <c r="H95" s="2">
        <v>0</v>
      </c>
      <c r="I95" s="2">
        <f t="shared" si="9"/>
        <v>76346</v>
      </c>
      <c r="J95" s="2">
        <v>76346</v>
      </c>
      <c r="K95" s="6"/>
      <c r="L95" s="2">
        <v>0</v>
      </c>
      <c r="M95" s="2"/>
      <c r="N95" s="2"/>
      <c r="O95" s="2"/>
      <c r="P95" s="2"/>
      <c r="Q95" s="2"/>
      <c r="R95" s="2"/>
      <c r="S95" s="2"/>
      <c r="T95" s="70"/>
      <c r="U95" s="70"/>
      <c r="V95" s="2"/>
      <c r="W95" s="2">
        <f t="shared" si="5"/>
        <v>76346</v>
      </c>
      <c r="X95" s="2">
        <v>76346</v>
      </c>
      <c r="Y95" s="70">
        <f t="shared" si="7"/>
        <v>76346</v>
      </c>
      <c r="Z95" s="6" t="s">
        <v>763</v>
      </c>
      <c r="AA95" s="6" t="s">
        <v>3112</v>
      </c>
      <c r="AB95" t="s">
        <v>684</v>
      </c>
      <c r="AC95" t="s">
        <v>14</v>
      </c>
      <c r="AD95" t="s">
        <v>14</v>
      </c>
      <c r="AE95" s="38">
        <v>3</v>
      </c>
      <c r="AF95" s="38" t="s">
        <v>3552</v>
      </c>
      <c r="AG95" t="s">
        <v>656</v>
      </c>
      <c r="AH95" s="38">
        <v>58</v>
      </c>
      <c r="AI95" s="38">
        <v>94</v>
      </c>
    </row>
    <row r="96" spans="1:35" x14ac:dyDescent="0.25">
      <c r="A96" s="39" t="s">
        <v>1377</v>
      </c>
      <c r="B96" s="6" t="s">
        <v>1376</v>
      </c>
      <c r="C96" s="47" t="s">
        <v>172</v>
      </c>
      <c r="D96" s="69" t="str">
        <f t="shared" si="6"/>
        <v>1218</v>
      </c>
      <c r="E96" s="50" t="s">
        <v>1387</v>
      </c>
      <c r="F96" s="1" t="s">
        <v>173</v>
      </c>
      <c r="G96" s="3">
        <v>40414</v>
      </c>
      <c r="H96" s="2">
        <v>179047.09</v>
      </c>
      <c r="I96" s="2">
        <f t="shared" si="9"/>
        <v>0</v>
      </c>
      <c r="J96" s="2">
        <v>179047.09</v>
      </c>
      <c r="K96" s="6"/>
      <c r="L96" s="2">
        <v>0</v>
      </c>
      <c r="M96" s="2"/>
      <c r="N96" s="2"/>
      <c r="O96" s="2"/>
      <c r="P96" s="2"/>
      <c r="Q96" s="2"/>
      <c r="R96" s="2"/>
      <c r="S96" s="2"/>
      <c r="T96" s="70"/>
      <c r="U96" s="70"/>
      <c r="V96" s="2"/>
      <c r="W96" s="2">
        <f t="shared" si="5"/>
        <v>179047.09</v>
      </c>
      <c r="X96" s="2">
        <v>179047.09</v>
      </c>
      <c r="Y96" s="70">
        <f t="shared" si="7"/>
        <v>179047.09</v>
      </c>
      <c r="Z96" s="6" t="s">
        <v>763</v>
      </c>
      <c r="AA96" s="6" t="s">
        <v>3112</v>
      </c>
      <c r="AB96" t="s">
        <v>713</v>
      </c>
      <c r="AC96" t="s">
        <v>29</v>
      </c>
      <c r="AD96" t="s">
        <v>29</v>
      </c>
      <c r="AE96" s="38">
        <v>3</v>
      </c>
      <c r="AF96" s="38" t="s">
        <v>3929</v>
      </c>
      <c r="AG96" t="s">
        <v>715</v>
      </c>
      <c r="AH96" s="38">
        <v>244</v>
      </c>
      <c r="AI96" s="38">
        <v>95</v>
      </c>
    </row>
    <row r="97" spans="1:35" x14ac:dyDescent="0.25">
      <c r="A97" s="39" t="s">
        <v>1394</v>
      </c>
      <c r="B97" s="6" t="s">
        <v>1393</v>
      </c>
      <c r="C97" s="47" t="s">
        <v>174</v>
      </c>
      <c r="D97" s="69" t="str">
        <f t="shared" si="6"/>
        <v>1002</v>
      </c>
      <c r="E97" s="50" t="s">
        <v>1390</v>
      </c>
      <c r="F97" s="1" t="s">
        <v>1395</v>
      </c>
      <c r="G97" s="3">
        <v>38014</v>
      </c>
      <c r="H97" s="2">
        <v>15687234</v>
      </c>
      <c r="I97" s="2">
        <f t="shared" si="9"/>
        <v>2484539</v>
      </c>
      <c r="J97" s="2">
        <v>18171773</v>
      </c>
      <c r="K97" s="6"/>
      <c r="L97" s="2">
        <v>0</v>
      </c>
      <c r="M97" s="2"/>
      <c r="N97" s="2"/>
      <c r="O97" s="2"/>
      <c r="P97" s="2"/>
      <c r="Q97" s="2"/>
      <c r="R97" s="2"/>
      <c r="S97" s="2"/>
      <c r="T97" s="70"/>
      <c r="U97" s="70"/>
      <c r="V97" s="2"/>
      <c r="W97" s="2">
        <f t="shared" si="5"/>
        <v>18171773</v>
      </c>
      <c r="X97" s="2">
        <v>18171773</v>
      </c>
      <c r="Y97" s="70">
        <f t="shared" si="7"/>
        <v>18171773</v>
      </c>
      <c r="Z97" s="6" t="s">
        <v>1393</v>
      </c>
      <c r="AA97" s="6" t="s">
        <v>3112</v>
      </c>
      <c r="AB97" t="s">
        <v>669</v>
      </c>
      <c r="AC97" t="s">
        <v>2</v>
      </c>
      <c r="AD97" t="s">
        <v>2</v>
      </c>
      <c r="AE97" s="38">
        <v>1</v>
      </c>
      <c r="AF97" s="38" t="s">
        <v>3552</v>
      </c>
      <c r="AG97" t="s">
        <v>656</v>
      </c>
      <c r="AH97" s="38">
        <v>14</v>
      </c>
      <c r="AI97" s="38">
        <v>96</v>
      </c>
    </row>
    <row r="98" spans="1:35" x14ac:dyDescent="0.25">
      <c r="A98" s="39" t="s">
        <v>1394</v>
      </c>
      <c r="B98" s="6" t="s">
        <v>1393</v>
      </c>
      <c r="C98" s="47" t="s">
        <v>175</v>
      </c>
      <c r="D98" s="69" t="str">
        <f t="shared" si="6"/>
        <v>1005</v>
      </c>
      <c r="E98" s="50" t="s">
        <v>1404</v>
      </c>
      <c r="F98" s="1" t="s">
        <v>176</v>
      </c>
      <c r="G98" s="3">
        <v>37370</v>
      </c>
      <c r="H98" s="2">
        <v>2500</v>
      </c>
      <c r="I98" s="2">
        <f t="shared" si="9"/>
        <v>2928</v>
      </c>
      <c r="J98" s="2">
        <v>5428</v>
      </c>
      <c r="K98" s="6"/>
      <c r="L98" s="2">
        <v>0</v>
      </c>
      <c r="M98" s="2"/>
      <c r="N98" s="2"/>
      <c r="O98" s="2"/>
      <c r="P98" s="2"/>
      <c r="Q98" s="2"/>
      <c r="R98" s="2"/>
      <c r="S98" s="2"/>
      <c r="T98" s="70"/>
      <c r="U98" s="70"/>
      <c r="V98" s="2"/>
      <c r="W98" s="2">
        <f t="shared" si="5"/>
        <v>5428</v>
      </c>
      <c r="X98" s="2">
        <v>5428</v>
      </c>
      <c r="Y98" s="70">
        <f t="shared" si="7"/>
        <v>5428</v>
      </c>
      <c r="Z98" s="6" t="s">
        <v>1393</v>
      </c>
      <c r="AA98" s="6" t="s">
        <v>3112</v>
      </c>
      <c r="AB98" t="s">
        <v>686</v>
      </c>
      <c r="AC98" t="s">
        <v>5</v>
      </c>
      <c r="AD98" t="s">
        <v>5</v>
      </c>
      <c r="AE98" s="38">
        <v>3</v>
      </c>
      <c r="AF98" s="38" t="s">
        <v>3552</v>
      </c>
      <c r="AG98" t="s">
        <v>656</v>
      </c>
      <c r="AH98" s="38">
        <v>92</v>
      </c>
      <c r="AI98" s="38">
        <v>97</v>
      </c>
    </row>
    <row r="99" spans="1:35" x14ac:dyDescent="0.25">
      <c r="A99" s="39" t="s">
        <v>1394</v>
      </c>
      <c r="B99" s="6" t="s">
        <v>1393</v>
      </c>
      <c r="C99" s="47" t="s">
        <v>177</v>
      </c>
      <c r="D99" s="69" t="str">
        <f t="shared" si="6"/>
        <v>1008</v>
      </c>
      <c r="E99" s="50" t="s">
        <v>1406</v>
      </c>
      <c r="F99" s="1" t="s">
        <v>178</v>
      </c>
      <c r="G99" s="3">
        <v>38280</v>
      </c>
      <c r="H99" s="2">
        <v>327653</v>
      </c>
      <c r="I99" s="2">
        <f t="shared" si="9"/>
        <v>24194</v>
      </c>
      <c r="J99" s="2">
        <v>351847</v>
      </c>
      <c r="K99" s="6"/>
      <c r="L99" s="2">
        <v>0</v>
      </c>
      <c r="M99" s="2"/>
      <c r="N99" s="2"/>
      <c r="O99" s="2"/>
      <c r="P99" s="2"/>
      <c r="Q99" s="2"/>
      <c r="R99" s="2"/>
      <c r="S99" s="2"/>
      <c r="T99" s="70"/>
      <c r="U99" s="70"/>
      <c r="V99" s="2"/>
      <c r="W99" s="2">
        <f t="shared" si="5"/>
        <v>351847</v>
      </c>
      <c r="X99" s="2">
        <v>351847</v>
      </c>
      <c r="Y99" s="70">
        <f t="shared" si="7"/>
        <v>351847</v>
      </c>
      <c r="Z99" s="6" t="s">
        <v>1393</v>
      </c>
      <c r="AA99" s="6" t="s">
        <v>3112</v>
      </c>
      <c r="AB99" t="s">
        <v>660</v>
      </c>
      <c r="AC99" t="s">
        <v>8</v>
      </c>
      <c r="AD99" t="s">
        <v>8</v>
      </c>
      <c r="AE99" s="38">
        <v>4</v>
      </c>
      <c r="AF99" s="38" t="s">
        <v>3552</v>
      </c>
      <c r="AG99" t="s">
        <v>656</v>
      </c>
      <c r="AH99" s="38">
        <v>120</v>
      </c>
      <c r="AI99" s="38">
        <v>98</v>
      </c>
    </row>
    <row r="100" spans="1:35" x14ac:dyDescent="0.25">
      <c r="A100" s="39" t="s">
        <v>1394</v>
      </c>
      <c r="B100" s="6" t="s">
        <v>1393</v>
      </c>
      <c r="C100" s="47" t="s">
        <v>179</v>
      </c>
      <c r="D100" s="69" t="str">
        <f t="shared" si="6"/>
        <v>1009</v>
      </c>
      <c r="E100" s="50" t="s">
        <v>1408</v>
      </c>
      <c r="F100" s="1" t="s">
        <v>180</v>
      </c>
      <c r="G100" s="3">
        <v>38280</v>
      </c>
      <c r="H100" s="2">
        <v>90837</v>
      </c>
      <c r="I100" s="2">
        <f t="shared" si="9"/>
        <v>73780</v>
      </c>
      <c r="J100" s="2">
        <v>164617</v>
      </c>
      <c r="K100" s="6"/>
      <c r="L100" s="2">
        <v>0</v>
      </c>
      <c r="M100" s="2"/>
      <c r="N100" s="2"/>
      <c r="O100" s="2"/>
      <c r="P100" s="2"/>
      <c r="Q100" s="2"/>
      <c r="R100" s="2"/>
      <c r="S100" s="2"/>
      <c r="T100" s="70"/>
      <c r="U100" s="70"/>
      <c r="V100" s="2"/>
      <c r="W100" s="2">
        <f t="shared" si="5"/>
        <v>164617</v>
      </c>
      <c r="X100" s="2">
        <v>164617</v>
      </c>
      <c r="Y100" s="70">
        <f t="shared" si="7"/>
        <v>164617</v>
      </c>
      <c r="Z100" s="6" t="s">
        <v>1393</v>
      </c>
      <c r="AA100" s="6" t="s">
        <v>3112</v>
      </c>
      <c r="AB100" t="s">
        <v>653</v>
      </c>
      <c r="AC100" t="s">
        <v>11</v>
      </c>
      <c r="AD100" t="s">
        <v>11</v>
      </c>
      <c r="AE100" s="38">
        <v>5</v>
      </c>
      <c r="AF100" s="38" t="s">
        <v>3552</v>
      </c>
      <c r="AG100" t="s">
        <v>656</v>
      </c>
      <c r="AH100" s="38">
        <v>149</v>
      </c>
      <c r="AI100" s="38">
        <v>99</v>
      </c>
    </row>
    <row r="101" spans="1:35" x14ac:dyDescent="0.25">
      <c r="A101" s="39" t="s">
        <v>1394</v>
      </c>
      <c r="B101" s="6" t="s">
        <v>1393</v>
      </c>
      <c r="C101" s="47" t="s">
        <v>182</v>
      </c>
      <c r="D101" s="69" t="str">
        <f t="shared" si="6"/>
        <v>1011</v>
      </c>
      <c r="E101" s="50" t="s">
        <v>1411</v>
      </c>
      <c r="F101" s="1" t="s">
        <v>181</v>
      </c>
      <c r="G101" s="3">
        <v>38796</v>
      </c>
      <c r="H101" s="2">
        <v>274446</v>
      </c>
      <c r="I101" s="2">
        <f t="shared" si="9"/>
        <v>20098</v>
      </c>
      <c r="J101" s="2">
        <v>294544</v>
      </c>
      <c r="K101" s="6"/>
      <c r="L101" s="2">
        <v>0</v>
      </c>
      <c r="M101" s="2"/>
      <c r="N101" s="2"/>
      <c r="O101" s="2"/>
      <c r="P101" s="2"/>
      <c r="Q101" s="2"/>
      <c r="R101" s="2"/>
      <c r="S101" s="2"/>
      <c r="T101" s="70"/>
      <c r="U101" s="70"/>
      <c r="V101" s="2"/>
      <c r="W101" s="2">
        <f t="shared" si="5"/>
        <v>294544</v>
      </c>
      <c r="X101" s="2">
        <v>294544</v>
      </c>
      <c r="Y101" s="70">
        <f t="shared" si="7"/>
        <v>294544</v>
      </c>
      <c r="Z101" s="6" t="s">
        <v>1393</v>
      </c>
      <c r="AA101" s="6" t="s">
        <v>3112</v>
      </c>
      <c r="AB101" t="s">
        <v>682</v>
      </c>
      <c r="AC101" t="s">
        <v>17</v>
      </c>
      <c r="AD101" t="s">
        <v>17</v>
      </c>
      <c r="AE101" s="38">
        <v>3</v>
      </c>
      <c r="AF101" s="38" t="s">
        <v>3552</v>
      </c>
      <c r="AG101" t="s">
        <v>656</v>
      </c>
      <c r="AH101" s="38">
        <v>38</v>
      </c>
      <c r="AI101" s="38">
        <v>100</v>
      </c>
    </row>
    <row r="102" spans="1:35" x14ac:dyDescent="0.25">
      <c r="A102" s="39" t="s">
        <v>1394</v>
      </c>
      <c r="B102" s="6" t="s">
        <v>1393</v>
      </c>
      <c r="C102" s="47" t="s">
        <v>183</v>
      </c>
      <c r="D102" s="69" t="str">
        <f t="shared" si="6"/>
        <v>1223</v>
      </c>
      <c r="E102" s="50" t="s">
        <v>1413</v>
      </c>
      <c r="F102" s="1" t="s">
        <v>184</v>
      </c>
      <c r="G102" s="3">
        <v>40780</v>
      </c>
      <c r="H102" s="2">
        <v>15250.21</v>
      </c>
      <c r="I102" s="2">
        <f t="shared" si="9"/>
        <v>0</v>
      </c>
      <c r="J102" s="2">
        <v>15250.21</v>
      </c>
      <c r="K102" s="6"/>
      <c r="L102" s="2">
        <v>53404.79</v>
      </c>
      <c r="M102" s="2"/>
      <c r="N102" s="2"/>
      <c r="O102" s="2"/>
      <c r="P102" s="2"/>
      <c r="Q102" s="2"/>
      <c r="R102" s="2"/>
      <c r="S102" s="2"/>
      <c r="T102" s="70"/>
      <c r="U102" s="70"/>
      <c r="V102" s="2"/>
      <c r="W102" s="2">
        <f t="shared" si="5"/>
        <v>68655</v>
      </c>
      <c r="X102" s="2">
        <v>68655</v>
      </c>
      <c r="Y102" s="70">
        <f t="shared" si="7"/>
        <v>68655</v>
      </c>
      <c r="Z102" s="6" t="s">
        <v>1393</v>
      </c>
      <c r="AA102" s="6" t="s">
        <v>3112</v>
      </c>
      <c r="AB102" t="s">
        <v>732</v>
      </c>
      <c r="AC102" t="s">
        <v>733</v>
      </c>
      <c r="AD102" t="s">
        <v>733</v>
      </c>
      <c r="AE102" s="38">
        <v>3</v>
      </c>
      <c r="AF102" s="38" t="s">
        <v>3929</v>
      </c>
      <c r="AG102" t="s">
        <v>715</v>
      </c>
      <c r="AH102" s="38">
        <v>257</v>
      </c>
      <c r="AI102" s="38">
        <v>101</v>
      </c>
    </row>
    <row r="103" spans="1:35" x14ac:dyDescent="0.25">
      <c r="A103" s="39" t="s">
        <v>1421</v>
      </c>
      <c r="B103" s="6" t="s">
        <v>3366</v>
      </c>
      <c r="C103" s="47" t="s">
        <v>186</v>
      </c>
      <c r="D103" s="69" t="str">
        <f t="shared" si="6"/>
        <v>1108</v>
      </c>
      <c r="E103" s="50" t="s">
        <v>1418</v>
      </c>
      <c r="F103" s="1" t="s">
        <v>187</v>
      </c>
      <c r="G103" s="3">
        <v>38280</v>
      </c>
      <c r="H103" s="2">
        <v>118019</v>
      </c>
      <c r="I103" s="2">
        <f t="shared" si="9"/>
        <v>0</v>
      </c>
      <c r="J103" s="2">
        <v>118020</v>
      </c>
      <c r="K103" s="6"/>
      <c r="L103" s="2">
        <v>0</v>
      </c>
      <c r="M103" s="2"/>
      <c r="N103" s="2"/>
      <c r="O103" s="2"/>
      <c r="P103" s="2"/>
      <c r="Q103" s="2"/>
      <c r="R103" s="2"/>
      <c r="S103" s="2"/>
      <c r="T103" s="70"/>
      <c r="U103" s="70"/>
      <c r="V103" s="2"/>
      <c r="W103" s="2">
        <f t="shared" si="5"/>
        <v>118020</v>
      </c>
      <c r="X103" s="2">
        <v>118020</v>
      </c>
      <c r="Y103" s="70">
        <f t="shared" si="7"/>
        <v>118020</v>
      </c>
      <c r="Z103" s="6" t="s">
        <v>3111</v>
      </c>
      <c r="AA103" s="6" t="s">
        <v>3112</v>
      </c>
      <c r="AB103" t="s">
        <v>705</v>
      </c>
      <c r="AC103" t="s">
        <v>185</v>
      </c>
      <c r="AD103" t="s">
        <v>185</v>
      </c>
      <c r="AE103" s="38">
        <v>2</v>
      </c>
      <c r="AF103" s="38" t="s">
        <v>3553</v>
      </c>
      <c r="AG103" t="s">
        <v>697</v>
      </c>
      <c r="AH103" s="38">
        <v>180</v>
      </c>
      <c r="AI103" s="38">
        <v>102</v>
      </c>
    </row>
    <row r="104" spans="1:35" x14ac:dyDescent="0.25">
      <c r="A104" s="39" t="s">
        <v>1431</v>
      </c>
      <c r="B104" s="6" t="s">
        <v>1430</v>
      </c>
      <c r="C104" s="47" t="s">
        <v>188</v>
      </c>
      <c r="D104" s="69" t="str">
        <f t="shared" si="6"/>
        <v>1005</v>
      </c>
      <c r="E104" s="50" t="s">
        <v>1428</v>
      </c>
      <c r="F104" s="1" t="s">
        <v>189</v>
      </c>
      <c r="G104" s="3">
        <v>37370</v>
      </c>
      <c r="H104" s="2">
        <v>43289</v>
      </c>
      <c r="I104" s="2">
        <f t="shared" si="9"/>
        <v>50671</v>
      </c>
      <c r="J104" s="2">
        <v>93960</v>
      </c>
      <c r="K104" s="6"/>
      <c r="L104" s="2">
        <v>0</v>
      </c>
      <c r="M104" s="2"/>
      <c r="N104" s="2"/>
      <c r="O104" s="2"/>
      <c r="P104" s="2"/>
      <c r="Q104" s="2"/>
      <c r="R104" s="2"/>
      <c r="S104" s="2"/>
      <c r="T104" s="70"/>
      <c r="U104" s="70"/>
      <c r="V104" s="2"/>
      <c r="W104" s="2">
        <f t="shared" si="5"/>
        <v>93960</v>
      </c>
      <c r="X104" s="2">
        <v>93960</v>
      </c>
      <c r="Y104" s="70">
        <f t="shared" si="7"/>
        <v>93960</v>
      </c>
      <c r="Z104" s="6" t="s">
        <v>3118</v>
      </c>
      <c r="AA104" s="6" t="s">
        <v>3112</v>
      </c>
      <c r="AB104" t="s">
        <v>686</v>
      </c>
      <c r="AC104" t="s">
        <v>5</v>
      </c>
      <c r="AD104" t="s">
        <v>5</v>
      </c>
      <c r="AE104" s="38">
        <v>3</v>
      </c>
      <c r="AF104" s="38" t="s">
        <v>3552</v>
      </c>
      <c r="AG104" t="s">
        <v>656</v>
      </c>
      <c r="AH104" s="38">
        <v>93</v>
      </c>
      <c r="AI104" s="38">
        <v>103</v>
      </c>
    </row>
    <row r="105" spans="1:35" x14ac:dyDescent="0.25">
      <c r="A105" s="39" t="s">
        <v>1431</v>
      </c>
      <c r="B105" s="6" t="s">
        <v>1430</v>
      </c>
      <c r="C105" s="47" t="s">
        <v>190</v>
      </c>
      <c r="D105" s="69" t="str">
        <f t="shared" si="6"/>
        <v>1009</v>
      </c>
      <c r="E105" s="50" t="s">
        <v>1432</v>
      </c>
      <c r="F105" s="1" t="s">
        <v>191</v>
      </c>
      <c r="G105" s="3">
        <v>38280</v>
      </c>
      <c r="H105" s="2">
        <v>241292</v>
      </c>
      <c r="I105" s="2">
        <f t="shared" si="9"/>
        <v>-15005</v>
      </c>
      <c r="J105" s="2">
        <v>226287</v>
      </c>
      <c r="K105" s="6"/>
      <c r="L105" s="2">
        <v>0</v>
      </c>
      <c r="M105" s="2"/>
      <c r="N105" s="2"/>
      <c r="O105" s="2"/>
      <c r="P105" s="2"/>
      <c r="Q105" s="2"/>
      <c r="R105" s="2"/>
      <c r="S105" s="2"/>
      <c r="T105" s="70"/>
      <c r="U105" s="70"/>
      <c r="V105" s="2"/>
      <c r="W105" s="2">
        <f t="shared" si="5"/>
        <v>226287</v>
      </c>
      <c r="X105" s="2">
        <v>226287</v>
      </c>
      <c r="Y105" s="70">
        <f t="shared" si="7"/>
        <v>226287</v>
      </c>
      <c r="Z105" s="6" t="s">
        <v>3118</v>
      </c>
      <c r="AA105" s="6" t="s">
        <v>3112</v>
      </c>
      <c r="AB105" t="s">
        <v>653</v>
      </c>
      <c r="AC105" t="s">
        <v>11</v>
      </c>
      <c r="AD105" t="s">
        <v>11</v>
      </c>
      <c r="AE105" s="38">
        <v>5</v>
      </c>
      <c r="AF105" s="38" t="s">
        <v>3552</v>
      </c>
      <c r="AG105" t="s">
        <v>656</v>
      </c>
      <c r="AH105" s="38">
        <v>150</v>
      </c>
      <c r="AI105" s="38">
        <v>104</v>
      </c>
    </row>
    <row r="106" spans="1:35" x14ac:dyDescent="0.25">
      <c r="A106" s="39" t="s">
        <v>1431</v>
      </c>
      <c r="B106" s="6" t="s">
        <v>1430</v>
      </c>
      <c r="C106" s="47" t="s">
        <v>192</v>
      </c>
      <c r="D106" s="69" t="str">
        <f t="shared" si="6"/>
        <v>1204</v>
      </c>
      <c r="E106" s="50" t="s">
        <v>1434</v>
      </c>
      <c r="F106" s="1" t="s">
        <v>1437</v>
      </c>
      <c r="G106" s="3">
        <v>38280</v>
      </c>
      <c r="H106" s="2">
        <v>15145705</v>
      </c>
      <c r="I106" s="2">
        <f t="shared" si="9"/>
        <v>8585380</v>
      </c>
      <c r="J106" s="2">
        <v>23731085</v>
      </c>
      <c r="K106" s="6"/>
      <c r="L106" s="2">
        <v>0</v>
      </c>
      <c r="M106" s="2"/>
      <c r="N106" s="2"/>
      <c r="O106" s="2"/>
      <c r="P106" s="2"/>
      <c r="Q106" s="2"/>
      <c r="R106" s="2"/>
      <c r="S106" s="2"/>
      <c r="T106" s="70"/>
      <c r="U106" s="70"/>
      <c r="V106" s="2"/>
      <c r="W106" s="2">
        <f t="shared" si="5"/>
        <v>23731085</v>
      </c>
      <c r="X106" s="2">
        <v>23731085</v>
      </c>
      <c r="Y106" s="70">
        <f t="shared" si="7"/>
        <v>23731085</v>
      </c>
      <c r="Z106" s="6" t="s">
        <v>3118</v>
      </c>
      <c r="AA106" s="6" t="s">
        <v>3112</v>
      </c>
      <c r="AB106" t="s">
        <v>724</v>
      </c>
      <c r="AC106" t="s">
        <v>38</v>
      </c>
      <c r="AD106" t="s">
        <v>1430</v>
      </c>
      <c r="AE106" s="38">
        <v>1</v>
      </c>
      <c r="AF106" s="38" t="s">
        <v>3929</v>
      </c>
      <c r="AG106" t="s">
        <v>715</v>
      </c>
      <c r="AH106" s="38">
        <v>226</v>
      </c>
      <c r="AI106" s="38">
        <v>105</v>
      </c>
    </row>
    <row r="107" spans="1:35" x14ac:dyDescent="0.25">
      <c r="A107" s="39" t="s">
        <v>1431</v>
      </c>
      <c r="B107" s="6" t="s">
        <v>1430</v>
      </c>
      <c r="C107" s="47" t="s">
        <v>193</v>
      </c>
      <c r="D107" s="69" t="str">
        <f t="shared" si="6"/>
        <v>1220</v>
      </c>
      <c r="E107" s="50" t="s">
        <v>1449</v>
      </c>
      <c r="F107" s="1" t="s">
        <v>194</v>
      </c>
      <c r="G107" s="3">
        <v>39596</v>
      </c>
      <c r="H107" s="2">
        <v>700000</v>
      </c>
      <c r="I107" s="2">
        <f t="shared" si="9"/>
        <v>0</v>
      </c>
      <c r="J107" s="2">
        <v>700000</v>
      </c>
      <c r="K107" s="6"/>
      <c r="L107" s="2"/>
      <c r="M107" s="2"/>
      <c r="N107" s="2"/>
      <c r="O107" s="2">
        <v>200000</v>
      </c>
      <c r="P107" s="2"/>
      <c r="Q107" s="2"/>
      <c r="R107" s="2"/>
      <c r="S107" s="2"/>
      <c r="T107" s="70"/>
      <c r="U107" s="70"/>
      <c r="V107" s="2"/>
      <c r="W107" s="2">
        <f t="shared" si="5"/>
        <v>900000</v>
      </c>
      <c r="X107" s="51">
        <v>900000</v>
      </c>
      <c r="Y107" s="70">
        <f t="shared" si="7"/>
        <v>900000</v>
      </c>
      <c r="Z107" s="6" t="s">
        <v>3118</v>
      </c>
      <c r="AA107" s="6" t="s">
        <v>3112</v>
      </c>
      <c r="AB107" t="s">
        <v>722</v>
      </c>
      <c r="AC107" t="s">
        <v>8</v>
      </c>
      <c r="AD107" t="s">
        <v>8</v>
      </c>
      <c r="AE107" s="38">
        <v>4</v>
      </c>
      <c r="AF107" s="38" t="s">
        <v>3929</v>
      </c>
      <c r="AG107" t="s">
        <v>715</v>
      </c>
      <c r="AH107" s="38">
        <v>274</v>
      </c>
      <c r="AI107" s="38">
        <v>106</v>
      </c>
    </row>
    <row r="108" spans="1:35" x14ac:dyDescent="0.25">
      <c r="A108" s="39" t="s">
        <v>1431</v>
      </c>
      <c r="B108" s="6" t="s">
        <v>1430</v>
      </c>
      <c r="C108" s="47" t="s">
        <v>195</v>
      </c>
      <c r="D108" s="69" t="str">
        <f t="shared" si="6"/>
        <v>1221</v>
      </c>
      <c r="E108" s="50" t="s">
        <v>1452</v>
      </c>
      <c r="F108" s="1" t="s">
        <v>196</v>
      </c>
      <c r="G108" s="3">
        <v>39596</v>
      </c>
      <c r="H108" s="2">
        <v>360000</v>
      </c>
      <c r="I108" s="2">
        <f t="shared" si="9"/>
        <v>0</v>
      </c>
      <c r="J108" s="2">
        <v>360000</v>
      </c>
      <c r="K108" s="6"/>
      <c r="L108" s="2"/>
      <c r="M108" s="2"/>
      <c r="N108" s="2"/>
      <c r="O108" s="2">
        <v>-1554</v>
      </c>
      <c r="P108" s="2"/>
      <c r="Q108" s="2"/>
      <c r="R108" s="2"/>
      <c r="S108" s="2"/>
      <c r="T108" s="70"/>
      <c r="U108" s="70"/>
      <c r="V108" s="2"/>
      <c r="W108" s="2">
        <f t="shared" si="5"/>
        <v>358446</v>
      </c>
      <c r="X108" s="51">
        <v>358446</v>
      </c>
      <c r="Y108" s="70">
        <f t="shared" si="7"/>
        <v>358446</v>
      </c>
      <c r="Z108" s="6" t="s">
        <v>3118</v>
      </c>
      <c r="AA108" s="6" t="s">
        <v>3112</v>
      </c>
      <c r="AB108" t="s">
        <v>720</v>
      </c>
      <c r="AC108" t="s">
        <v>11</v>
      </c>
      <c r="AD108" t="s">
        <v>11</v>
      </c>
      <c r="AE108" s="38">
        <v>5</v>
      </c>
      <c r="AF108" s="38" t="s">
        <v>3929</v>
      </c>
      <c r="AG108" t="s">
        <v>715</v>
      </c>
      <c r="AH108" s="38">
        <v>284</v>
      </c>
      <c r="AI108" s="38">
        <v>107</v>
      </c>
    </row>
    <row r="109" spans="1:35" x14ac:dyDescent="0.25">
      <c r="A109" s="39" t="s">
        <v>1463</v>
      </c>
      <c r="B109" s="6" t="s">
        <v>1462</v>
      </c>
      <c r="C109" s="47" t="s">
        <v>197</v>
      </c>
      <c r="D109" s="69" t="str">
        <f t="shared" si="6"/>
        <v>1003</v>
      </c>
      <c r="E109" s="50" t="s">
        <v>1459</v>
      </c>
      <c r="F109" s="1" t="s">
        <v>198</v>
      </c>
      <c r="G109" s="3">
        <v>38014</v>
      </c>
      <c r="H109" s="2">
        <v>24311921</v>
      </c>
      <c r="I109" s="2">
        <f t="shared" si="9"/>
        <v>-24159932</v>
      </c>
      <c r="J109" s="2">
        <v>151989</v>
      </c>
      <c r="K109" s="6"/>
      <c r="L109" s="2">
        <v>0</v>
      </c>
      <c r="M109" s="2"/>
      <c r="N109" s="2"/>
      <c r="O109" s="2"/>
      <c r="P109" s="2"/>
      <c r="Q109" s="2"/>
      <c r="R109" s="2"/>
      <c r="S109" s="2"/>
      <c r="T109" s="70"/>
      <c r="U109" s="70"/>
      <c r="V109" s="2"/>
      <c r="W109" s="2">
        <f t="shared" si="5"/>
        <v>151989</v>
      </c>
      <c r="X109" s="2">
        <v>151989</v>
      </c>
      <c r="Y109" s="70">
        <f t="shared" si="7"/>
        <v>151989</v>
      </c>
      <c r="Z109" s="6" t="s">
        <v>3116</v>
      </c>
      <c r="AA109" s="6" t="s">
        <v>3112</v>
      </c>
      <c r="AB109" t="s">
        <v>671</v>
      </c>
      <c r="AC109" t="s">
        <v>40</v>
      </c>
      <c r="AD109" t="s">
        <v>40</v>
      </c>
      <c r="AE109" s="38">
        <v>2</v>
      </c>
      <c r="AF109" s="38" t="s">
        <v>3552</v>
      </c>
      <c r="AG109" t="s">
        <v>656</v>
      </c>
      <c r="AH109" s="38">
        <v>26</v>
      </c>
      <c r="AI109" s="38">
        <v>108</v>
      </c>
    </row>
    <row r="110" spans="1:35" x14ac:dyDescent="0.25">
      <c r="A110" s="39" t="s">
        <v>1463</v>
      </c>
      <c r="B110" s="6" t="s">
        <v>1462</v>
      </c>
      <c r="C110" s="50" t="s">
        <v>3490</v>
      </c>
      <c r="D110" s="69" t="str">
        <f t="shared" si="6"/>
        <v>10039</v>
      </c>
      <c r="E110" s="50" t="s">
        <v>3483</v>
      </c>
      <c r="F110" s="1" t="s">
        <v>624</v>
      </c>
      <c r="H110" s="2"/>
      <c r="I110" s="2">
        <f t="shared" si="9"/>
        <v>0</v>
      </c>
      <c r="K110" s="6"/>
      <c r="L110" s="2">
        <v>500000</v>
      </c>
      <c r="M110" s="2"/>
      <c r="N110" s="2"/>
      <c r="O110" s="2"/>
      <c r="P110" s="2"/>
      <c r="Q110" s="2"/>
      <c r="R110" s="2"/>
      <c r="S110" s="2"/>
      <c r="T110" s="70"/>
      <c r="U110" s="70"/>
      <c r="V110" s="2"/>
      <c r="W110" s="2">
        <f t="shared" si="5"/>
        <v>500000</v>
      </c>
      <c r="X110" s="2">
        <v>500000</v>
      </c>
      <c r="Y110" s="70">
        <f t="shared" si="7"/>
        <v>500000</v>
      </c>
      <c r="Z110" s="6" t="s">
        <v>3116</v>
      </c>
      <c r="AA110" s="6" t="s">
        <v>3112</v>
      </c>
      <c r="AB110" t="s">
        <v>750</v>
      </c>
      <c r="AC110" t="s">
        <v>60</v>
      </c>
      <c r="AD110" s="6" t="s">
        <v>1462</v>
      </c>
      <c r="AE110" s="38">
        <v>1</v>
      </c>
      <c r="AF110" s="38" t="s">
        <v>741</v>
      </c>
      <c r="AG110" t="s">
        <v>3522</v>
      </c>
      <c r="AH110" s="38">
        <v>306</v>
      </c>
      <c r="AI110" s="38">
        <v>109</v>
      </c>
    </row>
    <row r="111" spans="1:35" x14ac:dyDescent="0.25">
      <c r="A111" s="39" t="s">
        <v>1463</v>
      </c>
      <c r="B111" s="6" t="s">
        <v>1462</v>
      </c>
      <c r="C111" s="47" t="s">
        <v>199</v>
      </c>
      <c r="D111" s="69" t="str">
        <f t="shared" si="6"/>
        <v>1005</v>
      </c>
      <c r="E111" s="50" t="s">
        <v>1464</v>
      </c>
      <c r="F111" s="1" t="s">
        <v>200</v>
      </c>
      <c r="G111" s="3">
        <v>37370</v>
      </c>
      <c r="H111" s="2">
        <v>183828</v>
      </c>
      <c r="I111" s="2">
        <f t="shared" si="9"/>
        <v>230580</v>
      </c>
      <c r="J111" s="2">
        <v>414408</v>
      </c>
      <c r="K111" s="6"/>
      <c r="L111" s="2">
        <v>0</v>
      </c>
      <c r="M111" s="2"/>
      <c r="N111" s="2"/>
      <c r="O111" s="2"/>
      <c r="P111" s="2"/>
      <c r="Q111" s="2"/>
      <c r="R111" s="2"/>
      <c r="S111" s="2"/>
      <c r="T111" s="70"/>
      <c r="U111" s="70"/>
      <c r="V111" s="2"/>
      <c r="W111" s="2">
        <f t="shared" si="5"/>
        <v>414408</v>
      </c>
      <c r="X111" s="2">
        <v>414408</v>
      </c>
      <c r="Y111" s="70">
        <f t="shared" si="7"/>
        <v>414408</v>
      </c>
      <c r="Z111" s="6" t="s">
        <v>3116</v>
      </c>
      <c r="AA111" s="6" t="s">
        <v>3112</v>
      </c>
      <c r="AB111" t="s">
        <v>686</v>
      </c>
      <c r="AC111" t="s">
        <v>5</v>
      </c>
      <c r="AD111" t="s">
        <v>5</v>
      </c>
      <c r="AE111" s="38">
        <v>3</v>
      </c>
      <c r="AF111" s="38" t="s">
        <v>3552</v>
      </c>
      <c r="AG111" t="s">
        <v>656</v>
      </c>
      <c r="AH111" s="38">
        <v>94</v>
      </c>
      <c r="AI111" s="38">
        <v>110</v>
      </c>
    </row>
    <row r="112" spans="1:35" x14ac:dyDescent="0.25">
      <c r="A112" s="39" t="s">
        <v>1463</v>
      </c>
      <c r="B112" s="6" t="s">
        <v>1462</v>
      </c>
      <c r="C112" s="47" t="s">
        <v>201</v>
      </c>
      <c r="D112" s="69" t="str">
        <f t="shared" si="6"/>
        <v>1009</v>
      </c>
      <c r="E112" s="50" t="s">
        <v>1466</v>
      </c>
      <c r="F112" s="1" t="s">
        <v>202</v>
      </c>
      <c r="G112" s="3">
        <v>38280</v>
      </c>
      <c r="H112" s="2">
        <v>138829</v>
      </c>
      <c r="I112" s="2">
        <f t="shared" si="9"/>
        <v>30486</v>
      </c>
      <c r="J112" s="2">
        <v>169315</v>
      </c>
      <c r="K112" s="6"/>
      <c r="L112" s="2">
        <v>0</v>
      </c>
      <c r="M112" s="2"/>
      <c r="N112" s="2"/>
      <c r="O112" s="2"/>
      <c r="P112" s="2"/>
      <c r="Q112" s="2"/>
      <c r="R112" s="2"/>
      <c r="S112" s="2"/>
      <c r="T112" s="70"/>
      <c r="U112" s="70"/>
      <c r="V112" s="2"/>
      <c r="W112" s="2">
        <f t="shared" si="5"/>
        <v>169315</v>
      </c>
      <c r="X112" s="2">
        <v>169315</v>
      </c>
      <c r="Y112" s="70">
        <f t="shared" si="7"/>
        <v>169315</v>
      </c>
      <c r="Z112" s="6" t="s">
        <v>3116</v>
      </c>
      <c r="AA112" s="6" t="s">
        <v>3112</v>
      </c>
      <c r="AB112" t="s">
        <v>653</v>
      </c>
      <c r="AC112" t="s">
        <v>11</v>
      </c>
      <c r="AD112" t="s">
        <v>11</v>
      </c>
      <c r="AE112" s="38">
        <v>5</v>
      </c>
      <c r="AF112" s="38" t="s">
        <v>3552</v>
      </c>
      <c r="AG112" t="s">
        <v>656</v>
      </c>
      <c r="AH112" s="38">
        <v>151</v>
      </c>
      <c r="AI112" s="38">
        <v>111</v>
      </c>
    </row>
    <row r="113" spans="1:35" s="62" customFormat="1" x14ac:dyDescent="0.25">
      <c r="A113" s="39" t="s">
        <v>1463</v>
      </c>
      <c r="B113" s="68" t="s">
        <v>1462</v>
      </c>
      <c r="C113" s="66" t="s">
        <v>1480</v>
      </c>
      <c r="D113" s="69">
        <v>1612</v>
      </c>
      <c r="E113" s="69" t="s">
        <v>3937</v>
      </c>
      <c r="F113" s="64" t="s">
        <v>3938</v>
      </c>
      <c r="G113" s="3">
        <v>38280</v>
      </c>
      <c r="H113" s="70"/>
      <c r="I113" s="70"/>
      <c r="J113" s="70"/>
      <c r="K113" s="68"/>
      <c r="L113" s="70"/>
      <c r="M113" s="70"/>
      <c r="N113" s="70"/>
      <c r="O113" s="70"/>
      <c r="P113" s="70"/>
      <c r="Q113" s="70"/>
      <c r="R113" s="70"/>
      <c r="S113" s="70"/>
      <c r="T113" s="70"/>
      <c r="U113" s="70">
        <v>350000</v>
      </c>
      <c r="V113" s="70"/>
      <c r="W113" s="70">
        <f t="shared" ref="W113" si="10">SUM(J113:V113)</f>
        <v>350000</v>
      </c>
      <c r="X113" s="70">
        <v>169315</v>
      </c>
      <c r="Y113" s="70">
        <f t="shared" si="7"/>
        <v>0</v>
      </c>
      <c r="Z113" s="68" t="s">
        <v>3116</v>
      </c>
      <c r="AA113" s="68" t="s">
        <v>3112</v>
      </c>
      <c r="AB113" s="62" t="s">
        <v>653</v>
      </c>
      <c r="AC113" s="62" t="s">
        <v>11</v>
      </c>
      <c r="AD113" s="62" t="s">
        <v>11</v>
      </c>
      <c r="AE113" s="63">
        <v>5</v>
      </c>
      <c r="AF113" s="63" t="s">
        <v>3552</v>
      </c>
      <c r="AG113" s="62" t="s">
        <v>656</v>
      </c>
      <c r="AH113" s="63">
        <v>151</v>
      </c>
      <c r="AI113" s="63">
        <v>111</v>
      </c>
    </row>
    <row r="114" spans="1:35" x14ac:dyDescent="0.25">
      <c r="A114" s="39" t="s">
        <v>1511</v>
      </c>
      <c r="B114" s="6" t="s">
        <v>1510</v>
      </c>
      <c r="C114" s="47" t="s">
        <v>203</v>
      </c>
      <c r="D114" s="69" t="str">
        <f t="shared" si="6"/>
        <v>1001</v>
      </c>
      <c r="E114" s="50" t="s">
        <v>1507</v>
      </c>
      <c r="F114" s="1" t="s">
        <v>1512</v>
      </c>
      <c r="G114" s="3">
        <v>38014</v>
      </c>
      <c r="H114" s="2">
        <v>14728172</v>
      </c>
      <c r="I114" s="2">
        <f t="shared" si="9"/>
        <v>1329907</v>
      </c>
      <c r="J114" s="2">
        <v>16058079</v>
      </c>
      <c r="K114" s="6"/>
      <c r="L114" s="2">
        <v>34568</v>
      </c>
      <c r="M114" s="2"/>
      <c r="N114" s="2"/>
      <c r="O114" s="2"/>
      <c r="P114" s="2"/>
      <c r="Q114" s="2"/>
      <c r="R114" s="2"/>
      <c r="S114" s="2"/>
      <c r="T114" s="70"/>
      <c r="U114" s="70"/>
      <c r="V114" s="2"/>
      <c r="W114" s="2">
        <f t="shared" si="5"/>
        <v>16092647</v>
      </c>
      <c r="X114" s="2">
        <v>16092647</v>
      </c>
      <c r="Y114" s="70">
        <f t="shared" si="7"/>
        <v>16092647</v>
      </c>
      <c r="Z114" s="6" t="s">
        <v>3118</v>
      </c>
      <c r="AA114" s="6" t="s">
        <v>3112</v>
      </c>
      <c r="AB114" t="s">
        <v>663</v>
      </c>
      <c r="AC114" t="s">
        <v>133</v>
      </c>
      <c r="AD114" t="s">
        <v>133</v>
      </c>
      <c r="AE114" s="38">
        <v>1</v>
      </c>
      <c r="AF114" s="38" t="s">
        <v>3552</v>
      </c>
      <c r="AG114" t="s">
        <v>656</v>
      </c>
      <c r="AH114" s="38">
        <v>4</v>
      </c>
      <c r="AI114" s="38">
        <v>112</v>
      </c>
    </row>
    <row r="115" spans="1:35" x14ac:dyDescent="0.25">
      <c r="A115" s="39" t="s">
        <v>1511</v>
      </c>
      <c r="B115" s="6" t="s">
        <v>1510</v>
      </c>
      <c r="C115" s="47" t="s">
        <v>204</v>
      </c>
      <c r="D115" s="69" t="str">
        <f t="shared" si="6"/>
        <v>1005</v>
      </c>
      <c r="E115" s="50" t="s">
        <v>1519</v>
      </c>
      <c r="F115" s="1" t="s">
        <v>205</v>
      </c>
      <c r="G115" s="3">
        <v>37370</v>
      </c>
      <c r="H115" s="2">
        <v>49046</v>
      </c>
      <c r="I115" s="2">
        <f t="shared" si="9"/>
        <v>57411</v>
      </c>
      <c r="J115" s="2">
        <v>106457</v>
      </c>
      <c r="K115" s="6"/>
      <c r="L115" s="2">
        <v>0</v>
      </c>
      <c r="M115" s="2"/>
      <c r="N115" s="2"/>
      <c r="O115" s="2"/>
      <c r="P115" s="2"/>
      <c r="Q115" s="2"/>
      <c r="R115" s="2"/>
      <c r="S115" s="2"/>
      <c r="T115" s="70"/>
      <c r="U115" s="70"/>
      <c r="V115" s="2"/>
      <c r="W115" s="2">
        <f t="shared" si="5"/>
        <v>106457</v>
      </c>
      <c r="X115" s="2">
        <v>106457</v>
      </c>
      <c r="Y115" s="70">
        <f t="shared" si="7"/>
        <v>106457</v>
      </c>
      <c r="Z115" s="6" t="s">
        <v>3118</v>
      </c>
      <c r="AA115" s="6" t="s">
        <v>3112</v>
      </c>
      <c r="AB115" t="s">
        <v>686</v>
      </c>
      <c r="AC115" t="s">
        <v>5</v>
      </c>
      <c r="AD115" t="s">
        <v>5</v>
      </c>
      <c r="AE115" s="38">
        <v>3</v>
      </c>
      <c r="AF115" s="38" t="s">
        <v>3552</v>
      </c>
      <c r="AG115" t="s">
        <v>656</v>
      </c>
      <c r="AH115" s="38">
        <v>95</v>
      </c>
      <c r="AI115" s="38">
        <v>113</v>
      </c>
    </row>
    <row r="116" spans="1:35" x14ac:dyDescent="0.25">
      <c r="A116" s="39" t="s">
        <v>1511</v>
      </c>
      <c r="B116" s="6" t="s">
        <v>1510</v>
      </c>
      <c r="C116" s="47" t="s">
        <v>206</v>
      </c>
      <c r="D116" s="69" t="str">
        <f t="shared" si="6"/>
        <v>1008</v>
      </c>
      <c r="E116" s="50" t="s">
        <v>1521</v>
      </c>
      <c r="F116" s="1" t="s">
        <v>207</v>
      </c>
      <c r="G116" s="3">
        <v>38280</v>
      </c>
      <c r="H116" s="2">
        <v>10</v>
      </c>
      <c r="I116" s="2">
        <f t="shared" si="9"/>
        <v>325228</v>
      </c>
      <c r="J116" s="2">
        <v>325238</v>
      </c>
      <c r="K116" s="6"/>
      <c r="L116" s="2">
        <v>0</v>
      </c>
      <c r="M116" s="2"/>
      <c r="N116" s="2"/>
      <c r="O116" s="2"/>
      <c r="P116" s="2"/>
      <c r="Q116" s="2"/>
      <c r="R116" s="2"/>
      <c r="S116" s="2"/>
      <c r="T116" s="70"/>
      <c r="U116" s="70"/>
      <c r="V116" s="2"/>
      <c r="W116" s="2">
        <f t="shared" si="5"/>
        <v>325238</v>
      </c>
      <c r="X116" s="2">
        <v>325238</v>
      </c>
      <c r="Y116" s="70">
        <f t="shared" si="7"/>
        <v>325238</v>
      </c>
      <c r="Z116" s="6" t="s">
        <v>3118</v>
      </c>
      <c r="AA116" s="6" t="s">
        <v>3112</v>
      </c>
      <c r="AB116" t="s">
        <v>660</v>
      </c>
      <c r="AC116" t="s">
        <v>8</v>
      </c>
      <c r="AD116" t="s">
        <v>8</v>
      </c>
      <c r="AE116" s="38">
        <v>4</v>
      </c>
      <c r="AF116" s="38" t="s">
        <v>3552</v>
      </c>
      <c r="AG116" t="s">
        <v>656</v>
      </c>
      <c r="AH116" s="38">
        <v>121</v>
      </c>
      <c r="AI116" s="38">
        <v>114</v>
      </c>
    </row>
    <row r="117" spans="1:35" x14ac:dyDescent="0.25">
      <c r="A117" s="39" t="s">
        <v>1511</v>
      </c>
      <c r="B117" s="6" t="s">
        <v>1510</v>
      </c>
      <c r="C117" s="47" t="s">
        <v>208</v>
      </c>
      <c r="D117" s="69" t="str">
        <f t="shared" si="6"/>
        <v>1009</v>
      </c>
      <c r="E117" s="50" t="s">
        <v>1523</v>
      </c>
      <c r="F117" s="1" t="s">
        <v>209</v>
      </c>
      <c r="G117" s="3">
        <v>38280</v>
      </c>
      <c r="H117" s="2">
        <v>149059</v>
      </c>
      <c r="I117" s="2">
        <f t="shared" si="9"/>
        <v>-12774</v>
      </c>
      <c r="J117" s="2">
        <v>136285</v>
      </c>
      <c r="K117" s="6"/>
      <c r="L117" s="2">
        <v>0</v>
      </c>
      <c r="M117" s="2"/>
      <c r="N117" s="2"/>
      <c r="O117" s="2"/>
      <c r="P117" s="2"/>
      <c r="Q117" s="2"/>
      <c r="R117" s="2"/>
      <c r="S117" s="2"/>
      <c r="T117" s="70"/>
      <c r="U117" s="70"/>
      <c r="V117" s="2"/>
      <c r="W117" s="2">
        <f t="shared" si="5"/>
        <v>136285</v>
      </c>
      <c r="X117" s="2">
        <v>136285</v>
      </c>
      <c r="Y117" s="70">
        <f t="shared" si="7"/>
        <v>136285</v>
      </c>
      <c r="Z117" s="6" t="s">
        <v>3118</v>
      </c>
      <c r="AA117" s="6" t="s">
        <v>3112</v>
      </c>
      <c r="AB117" t="s">
        <v>653</v>
      </c>
      <c r="AC117" t="s">
        <v>11</v>
      </c>
      <c r="AD117" t="s">
        <v>11</v>
      </c>
      <c r="AE117" s="38">
        <v>5</v>
      </c>
      <c r="AF117" s="38" t="s">
        <v>3552</v>
      </c>
      <c r="AG117" t="s">
        <v>656</v>
      </c>
      <c r="AH117" s="38">
        <v>152</v>
      </c>
      <c r="AI117" s="38">
        <v>115</v>
      </c>
    </row>
    <row r="118" spans="1:35" x14ac:dyDescent="0.25">
      <c r="A118" s="39" t="s">
        <v>1511</v>
      </c>
      <c r="B118" s="6" t="s">
        <v>1510</v>
      </c>
      <c r="C118" s="47" t="s">
        <v>210</v>
      </c>
      <c r="D118" s="69" t="str">
        <f t="shared" si="6"/>
        <v>1011</v>
      </c>
      <c r="E118" s="50" t="s">
        <v>1526</v>
      </c>
      <c r="F118" s="1" t="s">
        <v>211</v>
      </c>
      <c r="G118" s="3">
        <v>38796</v>
      </c>
      <c r="H118" s="2">
        <v>270197</v>
      </c>
      <c r="I118" s="2">
        <f t="shared" si="9"/>
        <v>37254</v>
      </c>
      <c r="J118" s="2">
        <v>307451</v>
      </c>
      <c r="K118" s="6"/>
      <c r="L118" s="2">
        <v>0</v>
      </c>
      <c r="M118" s="2"/>
      <c r="N118" s="2"/>
      <c r="O118" s="2"/>
      <c r="P118" s="2"/>
      <c r="Q118" s="2"/>
      <c r="R118" s="2"/>
      <c r="S118" s="2"/>
      <c r="T118" s="70"/>
      <c r="U118" s="70"/>
      <c r="V118" s="2"/>
      <c r="W118" s="2">
        <f t="shared" si="5"/>
        <v>307451</v>
      </c>
      <c r="X118" s="2">
        <v>307451</v>
      </c>
      <c r="Y118" s="70">
        <f t="shared" si="7"/>
        <v>307451</v>
      </c>
      <c r="Z118" s="6" t="s">
        <v>3118</v>
      </c>
      <c r="AA118" s="6" t="s">
        <v>3112</v>
      </c>
      <c r="AB118" t="s">
        <v>682</v>
      </c>
      <c r="AC118" t="s">
        <v>17</v>
      </c>
      <c r="AD118" t="s">
        <v>17</v>
      </c>
      <c r="AE118" s="38">
        <v>3</v>
      </c>
      <c r="AF118" s="38" t="s">
        <v>3552</v>
      </c>
      <c r="AG118" t="s">
        <v>656</v>
      </c>
      <c r="AH118" s="38">
        <v>39</v>
      </c>
      <c r="AI118" s="38">
        <v>116</v>
      </c>
    </row>
    <row r="119" spans="1:35" x14ac:dyDescent="0.25">
      <c r="A119" s="39" t="s">
        <v>1511</v>
      </c>
      <c r="B119" s="6" t="s">
        <v>1510</v>
      </c>
      <c r="C119" s="47" t="s">
        <v>212</v>
      </c>
      <c r="D119" s="69" t="str">
        <f t="shared" si="6"/>
        <v>1215</v>
      </c>
      <c r="E119" s="50" t="s">
        <v>1528</v>
      </c>
      <c r="F119" s="1" t="s">
        <v>213</v>
      </c>
      <c r="G119" s="3">
        <v>40779</v>
      </c>
      <c r="H119" s="2">
        <v>6160</v>
      </c>
      <c r="I119" s="2">
        <f t="shared" si="9"/>
        <v>0</v>
      </c>
      <c r="J119" s="2">
        <v>6160</v>
      </c>
      <c r="K119" s="6"/>
      <c r="L119" s="2"/>
      <c r="M119" s="2"/>
      <c r="N119" s="2"/>
      <c r="O119" s="2"/>
      <c r="P119" s="2"/>
      <c r="Q119" s="2"/>
      <c r="R119" s="2"/>
      <c r="S119" s="2"/>
      <c r="T119" s="70"/>
      <c r="U119" s="70"/>
      <c r="V119" s="2"/>
      <c r="W119" s="2">
        <f t="shared" si="5"/>
        <v>6160</v>
      </c>
      <c r="X119" s="2">
        <v>6160</v>
      </c>
      <c r="Y119" s="70">
        <f t="shared" si="7"/>
        <v>6160</v>
      </c>
      <c r="Z119" s="6" t="s">
        <v>3118</v>
      </c>
      <c r="AA119" s="6" t="s">
        <v>3112</v>
      </c>
      <c r="AB119" t="s">
        <v>731</v>
      </c>
      <c r="AC119" t="s">
        <v>14</v>
      </c>
      <c r="AD119" t="s">
        <v>14</v>
      </c>
      <c r="AE119" s="38">
        <v>3</v>
      </c>
      <c r="AF119" s="38" t="s">
        <v>3929</v>
      </c>
      <c r="AG119" t="s">
        <v>715</v>
      </c>
      <c r="AH119" s="38">
        <v>232</v>
      </c>
      <c r="AI119" s="38">
        <v>117</v>
      </c>
    </row>
    <row r="120" spans="1:35" x14ac:dyDescent="0.25">
      <c r="A120" s="39" t="s">
        <v>1511</v>
      </c>
      <c r="B120" s="6" t="s">
        <v>1510</v>
      </c>
      <c r="C120" s="47" t="s">
        <v>214</v>
      </c>
      <c r="D120" s="69" t="str">
        <f t="shared" si="6"/>
        <v>1223</v>
      </c>
      <c r="E120" s="50" t="s">
        <v>1530</v>
      </c>
      <c r="F120" s="1" t="s">
        <v>215</v>
      </c>
      <c r="G120" s="3">
        <v>40780</v>
      </c>
      <c r="H120" s="2">
        <v>23177.45</v>
      </c>
      <c r="I120" s="2">
        <f t="shared" si="9"/>
        <v>0</v>
      </c>
      <c r="J120" s="2">
        <v>23177.45</v>
      </c>
      <c r="K120" s="6"/>
      <c r="L120" s="2">
        <v>316936.55</v>
      </c>
      <c r="M120" s="2"/>
      <c r="N120" s="2"/>
      <c r="O120" s="2"/>
      <c r="P120" s="2"/>
      <c r="Q120" s="2"/>
      <c r="R120" s="2"/>
      <c r="S120" s="2"/>
      <c r="T120" s="70"/>
      <c r="U120" s="70"/>
      <c r="V120" s="2"/>
      <c r="W120" s="2">
        <f t="shared" si="5"/>
        <v>340114</v>
      </c>
      <c r="X120" s="2">
        <v>340114</v>
      </c>
      <c r="Y120" s="70">
        <f t="shared" si="7"/>
        <v>340114</v>
      </c>
      <c r="Z120" s="6" t="s">
        <v>3118</v>
      </c>
      <c r="AA120" s="6" t="s">
        <v>3112</v>
      </c>
      <c r="AB120" t="s">
        <v>732</v>
      </c>
      <c r="AC120" t="s">
        <v>733</v>
      </c>
      <c r="AD120" t="s">
        <v>733</v>
      </c>
      <c r="AE120" s="38">
        <v>3</v>
      </c>
      <c r="AF120" s="38" t="s">
        <v>3929</v>
      </c>
      <c r="AG120" t="s">
        <v>715</v>
      </c>
      <c r="AH120" s="38">
        <v>258</v>
      </c>
      <c r="AI120" s="38">
        <v>118</v>
      </c>
    </row>
    <row r="121" spans="1:35" x14ac:dyDescent="0.25">
      <c r="A121" s="39" t="s">
        <v>1537</v>
      </c>
      <c r="B121" s="6" t="s">
        <v>1536</v>
      </c>
      <c r="C121" s="47" t="s">
        <v>216</v>
      </c>
      <c r="D121" s="69" t="str">
        <f t="shared" si="6"/>
        <v>1001</v>
      </c>
      <c r="E121" s="50" t="s">
        <v>1533</v>
      </c>
      <c r="F121" s="1" t="s">
        <v>1538</v>
      </c>
      <c r="G121" s="3">
        <v>38014</v>
      </c>
      <c r="H121" s="2">
        <v>10146098</v>
      </c>
      <c r="I121" s="2">
        <f t="shared" si="9"/>
        <v>1113051</v>
      </c>
      <c r="J121" s="2">
        <v>11259149</v>
      </c>
      <c r="K121" s="6"/>
      <c r="L121" s="2">
        <v>34568</v>
      </c>
      <c r="M121" s="2"/>
      <c r="N121" s="2"/>
      <c r="O121" s="2"/>
      <c r="P121" s="2"/>
      <c r="Q121" s="2"/>
      <c r="R121" s="2"/>
      <c r="S121" s="2"/>
      <c r="T121" s="70"/>
      <c r="U121" s="70"/>
      <c r="V121" s="2"/>
      <c r="W121" s="2">
        <f t="shared" si="5"/>
        <v>11293717</v>
      </c>
      <c r="X121" s="2">
        <v>11293717</v>
      </c>
      <c r="Y121" s="70">
        <f t="shared" si="7"/>
        <v>11293717</v>
      </c>
      <c r="Z121" s="6" t="s">
        <v>3120</v>
      </c>
      <c r="AA121" s="6" t="s">
        <v>3112</v>
      </c>
      <c r="AB121" t="s">
        <v>663</v>
      </c>
      <c r="AC121" t="s">
        <v>133</v>
      </c>
      <c r="AD121" t="s">
        <v>133</v>
      </c>
      <c r="AE121" s="38">
        <v>1</v>
      </c>
      <c r="AF121" s="38" t="s">
        <v>3552</v>
      </c>
      <c r="AG121" t="s">
        <v>656</v>
      </c>
      <c r="AH121" s="38">
        <v>5</v>
      </c>
      <c r="AI121" s="38">
        <v>119</v>
      </c>
    </row>
    <row r="122" spans="1:35" x14ac:dyDescent="0.25">
      <c r="A122" s="39" t="s">
        <v>1537</v>
      </c>
      <c r="B122" s="6" t="s">
        <v>1536</v>
      </c>
      <c r="C122" s="47" t="s">
        <v>217</v>
      </c>
      <c r="D122" s="69" t="str">
        <f t="shared" si="6"/>
        <v>1005</v>
      </c>
      <c r="E122" s="50" t="s">
        <v>1545</v>
      </c>
      <c r="F122" s="1" t="s">
        <v>218</v>
      </c>
      <c r="G122" s="3">
        <v>37370</v>
      </c>
      <c r="H122" s="2">
        <v>7522</v>
      </c>
      <c r="I122" s="2">
        <f t="shared" si="9"/>
        <v>8489</v>
      </c>
      <c r="J122" s="2">
        <v>16011</v>
      </c>
      <c r="K122" s="6"/>
      <c r="L122" s="2">
        <v>0</v>
      </c>
      <c r="M122" s="2"/>
      <c r="N122" s="2"/>
      <c r="O122" s="2"/>
      <c r="P122" s="2"/>
      <c r="Q122" s="2"/>
      <c r="R122" s="2"/>
      <c r="S122" s="2"/>
      <c r="T122" s="70"/>
      <c r="U122" s="70"/>
      <c r="V122" s="2"/>
      <c r="W122" s="2">
        <f t="shared" si="5"/>
        <v>16011</v>
      </c>
      <c r="X122" s="2">
        <v>16011</v>
      </c>
      <c r="Y122" s="70">
        <f t="shared" si="7"/>
        <v>16011</v>
      </c>
      <c r="Z122" s="6" t="s">
        <v>3120</v>
      </c>
      <c r="AA122" s="6" t="s">
        <v>3112</v>
      </c>
      <c r="AB122" t="s">
        <v>686</v>
      </c>
      <c r="AC122" t="s">
        <v>5</v>
      </c>
      <c r="AD122" t="s">
        <v>5</v>
      </c>
      <c r="AE122" s="38">
        <v>3</v>
      </c>
      <c r="AF122" s="38" t="s">
        <v>3552</v>
      </c>
      <c r="AG122" t="s">
        <v>656</v>
      </c>
      <c r="AH122" s="38">
        <v>96</v>
      </c>
      <c r="AI122" s="38">
        <v>120</v>
      </c>
    </row>
    <row r="123" spans="1:35" x14ac:dyDescent="0.25">
      <c r="A123" s="39" t="s">
        <v>1537</v>
      </c>
      <c r="B123" s="6" t="s">
        <v>1536</v>
      </c>
      <c r="C123" s="47" t="s">
        <v>219</v>
      </c>
      <c r="D123" s="69" t="str">
        <f t="shared" si="6"/>
        <v>1008</v>
      </c>
      <c r="E123" s="50" t="s">
        <v>1547</v>
      </c>
      <c r="F123" s="1" t="s">
        <v>220</v>
      </c>
      <c r="G123" s="3">
        <v>38280</v>
      </c>
      <c r="H123" s="2">
        <v>151276</v>
      </c>
      <c r="I123" s="2">
        <f t="shared" si="9"/>
        <v>125937</v>
      </c>
      <c r="J123" s="2">
        <v>277213</v>
      </c>
      <c r="K123" s="6"/>
      <c r="L123" s="2">
        <v>0</v>
      </c>
      <c r="M123" s="2"/>
      <c r="N123" s="2"/>
      <c r="O123" s="2"/>
      <c r="P123" s="2"/>
      <c r="Q123" s="2"/>
      <c r="R123" s="2"/>
      <c r="S123" s="2"/>
      <c r="T123" s="70"/>
      <c r="U123" s="70"/>
      <c r="V123" s="2"/>
      <c r="W123" s="2">
        <f t="shared" si="5"/>
        <v>277213</v>
      </c>
      <c r="X123" s="2">
        <v>277213</v>
      </c>
      <c r="Y123" s="70">
        <f t="shared" si="7"/>
        <v>277213</v>
      </c>
      <c r="Z123" s="6" t="s">
        <v>3120</v>
      </c>
      <c r="AA123" s="6" t="s">
        <v>3112</v>
      </c>
      <c r="AB123" t="s">
        <v>660</v>
      </c>
      <c r="AC123" t="s">
        <v>8</v>
      </c>
      <c r="AD123" t="s">
        <v>8</v>
      </c>
      <c r="AE123" s="38">
        <v>4</v>
      </c>
      <c r="AF123" s="38" t="s">
        <v>3552</v>
      </c>
      <c r="AG123" t="s">
        <v>656</v>
      </c>
      <c r="AH123" s="38">
        <v>122</v>
      </c>
      <c r="AI123" s="38">
        <v>121</v>
      </c>
    </row>
    <row r="124" spans="1:35" x14ac:dyDescent="0.25">
      <c r="A124" s="39" t="s">
        <v>1537</v>
      </c>
      <c r="B124" s="6" t="s">
        <v>1536</v>
      </c>
      <c r="C124" s="47" t="s">
        <v>221</v>
      </c>
      <c r="D124" s="69" t="str">
        <f t="shared" si="6"/>
        <v>1009</v>
      </c>
      <c r="E124" s="50" t="s">
        <v>1549</v>
      </c>
      <c r="F124" s="1" t="s">
        <v>222</v>
      </c>
      <c r="G124" s="3">
        <v>38280</v>
      </c>
      <c r="H124" s="2">
        <v>98443</v>
      </c>
      <c r="I124" s="2">
        <f t="shared" si="9"/>
        <v>-6564</v>
      </c>
      <c r="J124" s="2">
        <v>91879</v>
      </c>
      <c r="K124" s="6"/>
      <c r="L124" s="2">
        <v>0</v>
      </c>
      <c r="M124" s="2"/>
      <c r="N124" s="2"/>
      <c r="O124" s="2"/>
      <c r="P124" s="2"/>
      <c r="Q124" s="2"/>
      <c r="R124" s="2"/>
      <c r="S124" s="2"/>
      <c r="T124" s="70"/>
      <c r="U124" s="70"/>
      <c r="V124" s="2"/>
      <c r="W124" s="2">
        <f t="shared" si="5"/>
        <v>91879</v>
      </c>
      <c r="X124" s="2">
        <v>91879</v>
      </c>
      <c r="Y124" s="70">
        <f t="shared" si="7"/>
        <v>91879</v>
      </c>
      <c r="Z124" s="6" t="s">
        <v>3120</v>
      </c>
      <c r="AA124" s="6" t="s">
        <v>3112</v>
      </c>
      <c r="AB124" t="s">
        <v>653</v>
      </c>
      <c r="AC124" t="s">
        <v>11</v>
      </c>
      <c r="AD124" t="s">
        <v>11</v>
      </c>
      <c r="AE124" s="38">
        <v>5</v>
      </c>
      <c r="AF124" s="38" t="s">
        <v>3552</v>
      </c>
      <c r="AG124" t="s">
        <v>656</v>
      </c>
      <c r="AH124" s="38">
        <v>153</v>
      </c>
      <c r="AI124" s="38">
        <v>122</v>
      </c>
    </row>
    <row r="125" spans="1:35" x14ac:dyDescent="0.25">
      <c r="A125" s="39" t="s">
        <v>1537</v>
      </c>
      <c r="B125" s="6" t="s">
        <v>1536</v>
      </c>
      <c r="C125" s="47" t="s">
        <v>223</v>
      </c>
      <c r="D125" s="69" t="str">
        <f t="shared" si="6"/>
        <v>1011</v>
      </c>
      <c r="E125" s="50" t="s">
        <v>1556</v>
      </c>
      <c r="F125" s="1" t="s">
        <v>224</v>
      </c>
      <c r="G125" s="3">
        <v>38796</v>
      </c>
      <c r="H125" s="2">
        <v>249678</v>
      </c>
      <c r="I125" s="2">
        <f t="shared" si="9"/>
        <v>64552</v>
      </c>
      <c r="J125" s="2">
        <v>314230</v>
      </c>
      <c r="K125" s="6"/>
      <c r="L125" s="2">
        <v>0</v>
      </c>
      <c r="M125" s="2"/>
      <c r="N125" s="2"/>
      <c r="O125" s="2"/>
      <c r="P125" s="2"/>
      <c r="Q125" s="2"/>
      <c r="R125" s="2"/>
      <c r="S125" s="2"/>
      <c r="T125" s="70"/>
      <c r="U125" s="70"/>
      <c r="V125" s="2"/>
      <c r="W125" s="2">
        <f t="shared" si="5"/>
        <v>314230</v>
      </c>
      <c r="X125" s="2">
        <v>314230</v>
      </c>
      <c r="Y125" s="70">
        <f t="shared" si="7"/>
        <v>314230</v>
      </c>
      <c r="Z125" s="6" t="s">
        <v>3120</v>
      </c>
      <c r="AA125" s="6" t="s">
        <v>3112</v>
      </c>
      <c r="AB125" t="s">
        <v>682</v>
      </c>
      <c r="AC125" t="s">
        <v>17</v>
      </c>
      <c r="AD125" t="s">
        <v>17</v>
      </c>
      <c r="AE125" s="38">
        <v>3</v>
      </c>
      <c r="AF125" s="38" t="s">
        <v>3552</v>
      </c>
      <c r="AG125" t="s">
        <v>656</v>
      </c>
      <c r="AH125" s="38">
        <v>40</v>
      </c>
      <c r="AI125" s="38">
        <v>123</v>
      </c>
    </row>
    <row r="126" spans="1:35" x14ac:dyDescent="0.25">
      <c r="A126" s="39" t="s">
        <v>1537</v>
      </c>
      <c r="B126" s="6" t="s">
        <v>1536</v>
      </c>
      <c r="C126" s="47" t="s">
        <v>225</v>
      </c>
      <c r="D126" s="69" t="str">
        <f t="shared" si="6"/>
        <v>1215</v>
      </c>
      <c r="E126" s="50" t="s">
        <v>1558</v>
      </c>
      <c r="F126" s="1" t="s">
        <v>226</v>
      </c>
      <c r="G126" s="3">
        <v>40779</v>
      </c>
      <c r="H126" s="2">
        <v>286432</v>
      </c>
      <c r="I126" s="2">
        <f t="shared" si="9"/>
        <v>0</v>
      </c>
      <c r="J126" s="2">
        <v>286432</v>
      </c>
      <c r="K126" s="6"/>
      <c r="L126" s="2">
        <v>49078</v>
      </c>
      <c r="M126" s="2"/>
      <c r="N126" s="2"/>
      <c r="O126" s="2"/>
      <c r="P126" s="2"/>
      <c r="Q126" s="2"/>
      <c r="R126" s="2"/>
      <c r="S126" s="2"/>
      <c r="T126" s="70"/>
      <c r="U126" s="70"/>
      <c r="V126" s="2"/>
      <c r="W126" s="2">
        <f t="shared" si="5"/>
        <v>335510</v>
      </c>
      <c r="X126" s="2">
        <v>335510</v>
      </c>
      <c r="Y126" s="70">
        <f t="shared" si="7"/>
        <v>335510</v>
      </c>
      <c r="Z126" s="6" t="s">
        <v>3120</v>
      </c>
      <c r="AA126" s="6" t="s">
        <v>3112</v>
      </c>
      <c r="AB126" t="s">
        <v>731</v>
      </c>
      <c r="AC126" t="s">
        <v>14</v>
      </c>
      <c r="AD126" t="s">
        <v>14</v>
      </c>
      <c r="AE126" s="38">
        <v>3</v>
      </c>
      <c r="AF126" s="38" t="s">
        <v>3929</v>
      </c>
      <c r="AG126" t="s">
        <v>715</v>
      </c>
      <c r="AH126" s="38">
        <v>233</v>
      </c>
      <c r="AI126" s="38">
        <v>124</v>
      </c>
    </row>
    <row r="127" spans="1:35" x14ac:dyDescent="0.25">
      <c r="A127" s="39" t="s">
        <v>1537</v>
      </c>
      <c r="B127" s="6" t="s">
        <v>1536</v>
      </c>
      <c r="C127" s="47" t="s">
        <v>227</v>
      </c>
      <c r="D127" s="69" t="str">
        <f t="shared" si="6"/>
        <v>1223</v>
      </c>
      <c r="E127" s="50" t="s">
        <v>1567</v>
      </c>
      <c r="F127" s="1" t="s">
        <v>228</v>
      </c>
      <c r="G127" s="3">
        <v>40780</v>
      </c>
      <c r="H127" s="2">
        <v>149314.65</v>
      </c>
      <c r="I127" s="2">
        <f t="shared" si="9"/>
        <v>0</v>
      </c>
      <c r="J127" s="2">
        <v>149314.65</v>
      </c>
      <c r="K127" s="6"/>
      <c r="L127" s="2">
        <v>46135.350000000006</v>
      </c>
      <c r="M127" s="2"/>
      <c r="N127" s="2"/>
      <c r="O127" s="2"/>
      <c r="P127" s="2"/>
      <c r="Q127" s="2"/>
      <c r="R127" s="2"/>
      <c r="S127" s="2"/>
      <c r="T127" s="70"/>
      <c r="U127" s="70"/>
      <c r="V127" s="2"/>
      <c r="W127" s="2">
        <f t="shared" si="5"/>
        <v>195450</v>
      </c>
      <c r="X127" s="2">
        <v>195450</v>
      </c>
      <c r="Y127" s="70">
        <f t="shared" si="7"/>
        <v>195450</v>
      </c>
      <c r="Z127" s="6" t="s">
        <v>3120</v>
      </c>
      <c r="AA127" s="6" t="s">
        <v>3112</v>
      </c>
      <c r="AB127" t="s">
        <v>732</v>
      </c>
      <c r="AC127" t="s">
        <v>733</v>
      </c>
      <c r="AD127" t="s">
        <v>733</v>
      </c>
      <c r="AE127" s="38">
        <v>3</v>
      </c>
      <c r="AF127" s="38" t="s">
        <v>3929</v>
      </c>
      <c r="AG127" t="s">
        <v>715</v>
      </c>
      <c r="AH127" s="38">
        <v>259</v>
      </c>
      <c r="AI127" s="38">
        <v>125</v>
      </c>
    </row>
    <row r="128" spans="1:35" x14ac:dyDescent="0.25">
      <c r="A128" s="39" t="s">
        <v>1573</v>
      </c>
      <c r="B128" s="6" t="s">
        <v>0</v>
      </c>
      <c r="C128" s="47" t="s">
        <v>229</v>
      </c>
      <c r="D128" s="69" t="str">
        <f t="shared" si="6"/>
        <v>1002</v>
      </c>
      <c r="E128" s="50" t="s">
        <v>1570</v>
      </c>
      <c r="F128" s="1" t="s">
        <v>1574</v>
      </c>
      <c r="G128" s="3">
        <v>38014</v>
      </c>
      <c r="H128" s="2">
        <v>12129060</v>
      </c>
      <c r="I128" s="2">
        <f t="shared" si="9"/>
        <v>1617284</v>
      </c>
      <c r="J128" s="2">
        <v>13746344</v>
      </c>
      <c r="K128" s="6"/>
      <c r="L128" s="2">
        <v>-13584</v>
      </c>
      <c r="M128" s="2"/>
      <c r="N128" s="2"/>
      <c r="O128" s="2"/>
      <c r="P128" s="2"/>
      <c r="Q128" s="2"/>
      <c r="R128" s="2"/>
      <c r="S128" s="2"/>
      <c r="T128" s="70"/>
      <c r="U128" s="70"/>
      <c r="V128" s="2"/>
      <c r="W128" s="2">
        <f t="shared" si="5"/>
        <v>13732760</v>
      </c>
      <c r="X128" s="2">
        <v>13732760</v>
      </c>
      <c r="Y128" s="70">
        <f t="shared" si="7"/>
        <v>13732760</v>
      </c>
      <c r="Z128" s="6" t="s">
        <v>3118</v>
      </c>
      <c r="AA128" s="6" t="s">
        <v>3112</v>
      </c>
      <c r="AB128" t="s">
        <v>669</v>
      </c>
      <c r="AC128" t="s">
        <v>2</v>
      </c>
      <c r="AD128" t="s">
        <v>2</v>
      </c>
      <c r="AE128" s="38">
        <v>1</v>
      </c>
      <c r="AF128" s="38" t="s">
        <v>3552</v>
      </c>
      <c r="AG128" t="s">
        <v>656</v>
      </c>
      <c r="AH128" s="38">
        <v>15</v>
      </c>
      <c r="AI128" s="38">
        <v>126</v>
      </c>
    </row>
    <row r="129" spans="1:35" x14ac:dyDescent="0.25">
      <c r="A129" s="39" t="s">
        <v>1573</v>
      </c>
      <c r="B129" s="6" t="s">
        <v>0</v>
      </c>
      <c r="C129" s="50" t="s">
        <v>3491</v>
      </c>
      <c r="D129" s="69" t="str">
        <f t="shared" si="6"/>
        <v>10040</v>
      </c>
      <c r="E129" s="50" t="s">
        <v>3484</v>
      </c>
      <c r="F129" s="1" t="s">
        <v>0</v>
      </c>
      <c r="H129" s="2"/>
      <c r="I129" s="2">
        <f t="shared" si="9"/>
        <v>0</v>
      </c>
      <c r="K129" s="6"/>
      <c r="L129" s="2">
        <v>100000</v>
      </c>
      <c r="M129" s="2"/>
      <c r="N129" s="2"/>
      <c r="O129" s="2"/>
      <c r="P129" s="2"/>
      <c r="Q129" s="2"/>
      <c r="R129" s="2"/>
      <c r="S129" s="2"/>
      <c r="T129" s="70"/>
      <c r="U129" s="70"/>
      <c r="V129" s="2"/>
      <c r="W129" s="2">
        <f t="shared" si="5"/>
        <v>100000</v>
      </c>
      <c r="X129" s="2">
        <v>100000</v>
      </c>
      <c r="Y129" s="70">
        <f t="shared" si="7"/>
        <v>100000</v>
      </c>
      <c r="Z129" s="6" t="s">
        <v>3118</v>
      </c>
      <c r="AA129" s="6" t="s">
        <v>3112</v>
      </c>
      <c r="AB129" t="s">
        <v>750</v>
      </c>
      <c r="AC129" t="s">
        <v>60</v>
      </c>
      <c r="AD129" s="6" t="s">
        <v>0</v>
      </c>
      <c r="AE129" s="38">
        <v>1</v>
      </c>
      <c r="AF129" s="38" t="s">
        <v>741</v>
      </c>
      <c r="AG129" t="s">
        <v>3522</v>
      </c>
      <c r="AH129" s="38">
        <v>307</v>
      </c>
      <c r="AI129" s="38">
        <v>127</v>
      </c>
    </row>
    <row r="130" spans="1:35" x14ac:dyDescent="0.25">
      <c r="A130" s="39" t="s">
        <v>1573</v>
      </c>
      <c r="B130" s="6" t="s">
        <v>0</v>
      </c>
      <c r="C130" s="47" t="s">
        <v>230</v>
      </c>
      <c r="D130" s="69" t="str">
        <f t="shared" si="6"/>
        <v>1005</v>
      </c>
      <c r="E130" s="50" t="s">
        <v>1582</v>
      </c>
      <c r="F130" s="1" t="s">
        <v>231</v>
      </c>
      <c r="G130" s="3">
        <v>37370</v>
      </c>
      <c r="H130" s="2">
        <v>14785</v>
      </c>
      <c r="I130" s="2">
        <f t="shared" si="9"/>
        <v>16180</v>
      </c>
      <c r="J130" s="2">
        <v>30965</v>
      </c>
      <c r="K130" s="6"/>
      <c r="L130" s="2">
        <v>0</v>
      </c>
      <c r="M130" s="2"/>
      <c r="N130" s="2"/>
      <c r="O130" s="2"/>
      <c r="P130" s="2"/>
      <c r="Q130" s="2"/>
      <c r="R130" s="2"/>
      <c r="S130" s="2"/>
      <c r="T130" s="70"/>
      <c r="U130" s="70"/>
      <c r="V130" s="2"/>
      <c r="W130" s="2">
        <f t="shared" si="5"/>
        <v>30965</v>
      </c>
      <c r="X130" s="2">
        <v>30965</v>
      </c>
      <c r="Y130" s="70">
        <f t="shared" si="7"/>
        <v>30965</v>
      </c>
      <c r="Z130" s="6" t="s">
        <v>3118</v>
      </c>
      <c r="AA130" s="6" t="s">
        <v>3112</v>
      </c>
      <c r="AB130" t="s">
        <v>686</v>
      </c>
      <c r="AC130" t="s">
        <v>5</v>
      </c>
      <c r="AD130" t="s">
        <v>5</v>
      </c>
      <c r="AE130" s="38">
        <v>3</v>
      </c>
      <c r="AF130" s="38" t="s">
        <v>3552</v>
      </c>
      <c r="AG130" t="s">
        <v>656</v>
      </c>
      <c r="AH130" s="38">
        <v>97</v>
      </c>
      <c r="AI130" s="38">
        <v>128</v>
      </c>
    </row>
    <row r="131" spans="1:35" x14ac:dyDescent="0.25">
      <c r="A131" s="39" t="s">
        <v>1573</v>
      </c>
      <c r="B131" s="6" t="s">
        <v>0</v>
      </c>
      <c r="C131" s="47" t="s">
        <v>232</v>
      </c>
      <c r="D131" s="69" t="str">
        <f t="shared" si="6"/>
        <v>1008</v>
      </c>
      <c r="E131" s="50" t="s">
        <v>1584</v>
      </c>
      <c r="F131" s="1" t="s">
        <v>233</v>
      </c>
      <c r="G131" s="3">
        <v>38280</v>
      </c>
      <c r="H131" s="2">
        <v>234434</v>
      </c>
      <c r="I131" s="2">
        <f t="shared" si="9"/>
        <v>90281</v>
      </c>
      <c r="J131" s="2">
        <v>324715</v>
      </c>
      <c r="K131" s="6"/>
      <c r="L131" s="2">
        <v>0</v>
      </c>
      <c r="M131" s="2"/>
      <c r="N131" s="2"/>
      <c r="O131" s="2"/>
      <c r="P131" s="2"/>
      <c r="Q131" s="2"/>
      <c r="R131" s="2"/>
      <c r="S131" s="2"/>
      <c r="T131" s="70"/>
      <c r="U131" s="70"/>
      <c r="V131" s="2"/>
      <c r="W131" s="2">
        <f t="shared" si="5"/>
        <v>324715</v>
      </c>
      <c r="X131" s="2">
        <v>324715</v>
      </c>
      <c r="Y131" s="70">
        <f t="shared" ref="Y131:Y194" si="11">SUM(J131:S131)</f>
        <v>324715</v>
      </c>
      <c r="Z131" s="6" t="s">
        <v>3118</v>
      </c>
      <c r="AA131" s="6" t="s">
        <v>3112</v>
      </c>
      <c r="AB131" t="s">
        <v>660</v>
      </c>
      <c r="AC131" t="s">
        <v>8</v>
      </c>
      <c r="AD131" t="s">
        <v>8</v>
      </c>
      <c r="AE131" s="38">
        <v>4</v>
      </c>
      <c r="AF131" s="38" t="s">
        <v>3552</v>
      </c>
      <c r="AG131" t="s">
        <v>656</v>
      </c>
      <c r="AH131" s="38">
        <v>123</v>
      </c>
      <c r="AI131" s="38">
        <v>129</v>
      </c>
    </row>
    <row r="132" spans="1:35" x14ac:dyDescent="0.25">
      <c r="A132" s="39" t="s">
        <v>1573</v>
      </c>
      <c r="B132" s="6" t="s">
        <v>0</v>
      </c>
      <c r="C132" s="47" t="s">
        <v>234</v>
      </c>
      <c r="D132" s="69" t="str">
        <f t="shared" si="6"/>
        <v>1009</v>
      </c>
      <c r="E132" s="50" t="s">
        <v>1586</v>
      </c>
      <c r="F132" s="1" t="s">
        <v>235</v>
      </c>
      <c r="G132" s="3">
        <v>38280</v>
      </c>
      <c r="H132" s="2">
        <v>5389</v>
      </c>
      <c r="I132" s="2">
        <f t="shared" si="9"/>
        <v>127466</v>
      </c>
      <c r="J132" s="2">
        <v>132855</v>
      </c>
      <c r="K132" s="6"/>
      <c r="L132" s="2">
        <v>0</v>
      </c>
      <c r="M132" s="2"/>
      <c r="N132" s="2"/>
      <c r="O132" s="2"/>
      <c r="P132" s="2"/>
      <c r="Q132" s="2"/>
      <c r="R132" s="2"/>
      <c r="S132" s="2"/>
      <c r="T132" s="70"/>
      <c r="U132" s="70"/>
      <c r="V132" s="2"/>
      <c r="W132" s="2">
        <f t="shared" ref="W132:W195" si="12">SUM(J132:V132)</f>
        <v>132855</v>
      </c>
      <c r="X132" s="2">
        <v>132855</v>
      </c>
      <c r="Y132" s="70">
        <f t="shared" si="11"/>
        <v>132855</v>
      </c>
      <c r="Z132" s="6" t="s">
        <v>3118</v>
      </c>
      <c r="AA132" s="6" t="s">
        <v>3112</v>
      </c>
      <c r="AB132" t="s">
        <v>653</v>
      </c>
      <c r="AC132" t="s">
        <v>11</v>
      </c>
      <c r="AD132" t="s">
        <v>11</v>
      </c>
      <c r="AE132" s="38">
        <v>5</v>
      </c>
      <c r="AF132" s="38" t="s">
        <v>3552</v>
      </c>
      <c r="AG132" t="s">
        <v>656</v>
      </c>
      <c r="AH132" s="38">
        <v>154</v>
      </c>
      <c r="AI132" s="38">
        <v>130</v>
      </c>
    </row>
    <row r="133" spans="1:35" x14ac:dyDescent="0.25">
      <c r="A133" s="39" t="s">
        <v>1573</v>
      </c>
      <c r="B133" s="6" t="s">
        <v>0</v>
      </c>
      <c r="C133" s="47" t="s">
        <v>236</v>
      </c>
      <c r="D133" s="69" t="str">
        <f t="shared" ref="D133:D196" si="13">MID(C133,4,5)</f>
        <v>1010</v>
      </c>
      <c r="E133" s="50" t="s">
        <v>1589</v>
      </c>
      <c r="F133" s="1" t="s">
        <v>237</v>
      </c>
      <c r="G133" s="3">
        <v>38860</v>
      </c>
      <c r="H133" s="2">
        <v>981450</v>
      </c>
      <c r="I133" s="2">
        <f t="shared" si="9"/>
        <v>876130</v>
      </c>
      <c r="J133" s="2">
        <v>1857580</v>
      </c>
      <c r="K133" s="6"/>
      <c r="L133" s="2">
        <v>0</v>
      </c>
      <c r="M133" s="2"/>
      <c r="N133" s="2"/>
      <c r="O133" s="2"/>
      <c r="P133" s="2"/>
      <c r="Q133" s="2"/>
      <c r="R133" s="2"/>
      <c r="S133" s="2"/>
      <c r="T133" s="70"/>
      <c r="U133" s="70"/>
      <c r="V133" s="2"/>
      <c r="W133" s="2">
        <f t="shared" si="12"/>
        <v>1857580</v>
      </c>
      <c r="X133" s="2">
        <v>1857580</v>
      </c>
      <c r="Y133" s="70">
        <f t="shared" si="11"/>
        <v>1857580</v>
      </c>
      <c r="Z133" s="6" t="s">
        <v>3118</v>
      </c>
      <c r="AA133" s="6" t="s">
        <v>3112</v>
      </c>
      <c r="AB133" t="s">
        <v>684</v>
      </c>
      <c r="AC133" t="s">
        <v>14</v>
      </c>
      <c r="AD133" t="s">
        <v>14</v>
      </c>
      <c r="AE133" s="38">
        <v>3</v>
      </c>
      <c r="AF133" s="38" t="s">
        <v>3552</v>
      </c>
      <c r="AG133" t="s">
        <v>656</v>
      </c>
      <c r="AH133" s="38">
        <v>59</v>
      </c>
      <c r="AI133" s="38">
        <v>131</v>
      </c>
    </row>
    <row r="134" spans="1:35" x14ac:dyDescent="0.25">
      <c r="A134" s="39" t="s">
        <v>1573</v>
      </c>
      <c r="B134" s="6" t="s">
        <v>0</v>
      </c>
      <c r="C134" s="47" t="s">
        <v>238</v>
      </c>
      <c r="D134" s="69" t="str">
        <f t="shared" si="13"/>
        <v>1011</v>
      </c>
      <c r="E134" s="50" t="s">
        <v>1598</v>
      </c>
      <c r="F134" s="1" t="s">
        <v>239</v>
      </c>
      <c r="G134" s="3">
        <v>38796</v>
      </c>
      <c r="H134" s="2">
        <v>212109</v>
      </c>
      <c r="I134" s="2">
        <f t="shared" si="9"/>
        <v>25632</v>
      </c>
      <c r="J134" s="2">
        <v>237741</v>
      </c>
      <c r="K134" s="6"/>
      <c r="L134" s="2">
        <v>0</v>
      </c>
      <c r="M134" s="2"/>
      <c r="N134" s="2"/>
      <c r="O134" s="2"/>
      <c r="P134" s="2"/>
      <c r="Q134" s="2"/>
      <c r="R134" s="2"/>
      <c r="S134" s="2"/>
      <c r="T134" s="70"/>
      <c r="U134" s="70"/>
      <c r="V134" s="2"/>
      <c r="W134" s="2">
        <f t="shared" si="12"/>
        <v>237741</v>
      </c>
      <c r="X134" s="2">
        <v>237741</v>
      </c>
      <c r="Y134" s="70">
        <f t="shared" si="11"/>
        <v>237741</v>
      </c>
      <c r="Z134" s="6" t="s">
        <v>3118</v>
      </c>
      <c r="AA134" s="6" t="s">
        <v>3112</v>
      </c>
      <c r="AB134" t="s">
        <v>682</v>
      </c>
      <c r="AC134" t="s">
        <v>17</v>
      </c>
      <c r="AD134" t="s">
        <v>17</v>
      </c>
      <c r="AE134" s="38">
        <v>3</v>
      </c>
      <c r="AF134" s="38" t="s">
        <v>3552</v>
      </c>
      <c r="AG134" t="s">
        <v>656</v>
      </c>
      <c r="AH134" s="38">
        <v>41</v>
      </c>
      <c r="AI134" s="38">
        <v>132</v>
      </c>
    </row>
    <row r="135" spans="1:35" x14ac:dyDescent="0.25">
      <c r="A135" s="39" t="s">
        <v>1573</v>
      </c>
      <c r="B135" s="6" t="s">
        <v>0</v>
      </c>
      <c r="C135" s="47" t="s">
        <v>240</v>
      </c>
      <c r="D135" s="69" t="str">
        <f t="shared" si="13"/>
        <v>1215</v>
      </c>
      <c r="E135" s="50" t="s">
        <v>1600</v>
      </c>
      <c r="F135" s="1" t="s">
        <v>237</v>
      </c>
      <c r="G135" s="3">
        <v>40779</v>
      </c>
      <c r="H135" s="2">
        <v>229846</v>
      </c>
      <c r="I135" s="2">
        <f t="shared" si="9"/>
        <v>0</v>
      </c>
      <c r="J135" s="2">
        <v>229846</v>
      </c>
      <c r="K135" s="6"/>
      <c r="L135" s="2">
        <v>0</v>
      </c>
      <c r="M135" s="2"/>
      <c r="N135" s="2"/>
      <c r="O135" s="2"/>
      <c r="P135" s="2"/>
      <c r="Q135" s="2"/>
      <c r="R135" s="2"/>
      <c r="S135" s="2"/>
      <c r="T135" s="70"/>
      <c r="U135" s="70"/>
      <c r="V135" s="2"/>
      <c r="W135" s="2">
        <f t="shared" si="12"/>
        <v>229846</v>
      </c>
      <c r="X135" s="2">
        <v>229846</v>
      </c>
      <c r="Y135" s="70">
        <f t="shared" si="11"/>
        <v>229846</v>
      </c>
      <c r="Z135" s="6" t="s">
        <v>3118</v>
      </c>
      <c r="AA135" s="6" t="s">
        <v>3112</v>
      </c>
      <c r="AB135" t="s">
        <v>731</v>
      </c>
      <c r="AC135" t="s">
        <v>14</v>
      </c>
      <c r="AD135" t="s">
        <v>14</v>
      </c>
      <c r="AE135" s="38">
        <v>3</v>
      </c>
      <c r="AF135" s="38" t="s">
        <v>3929</v>
      </c>
      <c r="AG135" t="s">
        <v>715</v>
      </c>
      <c r="AH135" s="38">
        <v>234</v>
      </c>
      <c r="AI135" s="38">
        <v>133</v>
      </c>
    </row>
    <row r="136" spans="1:35" x14ac:dyDescent="0.25">
      <c r="A136" s="39" t="s">
        <v>1573</v>
      </c>
      <c r="B136" s="6" t="s">
        <v>0</v>
      </c>
      <c r="C136" s="47" t="s">
        <v>241</v>
      </c>
      <c r="D136" s="69" t="str">
        <f t="shared" si="13"/>
        <v>1223</v>
      </c>
      <c r="E136" s="50" t="s">
        <v>1612</v>
      </c>
      <c r="F136" s="1" t="s">
        <v>242</v>
      </c>
      <c r="G136" s="3">
        <v>40780</v>
      </c>
      <c r="H136" s="2">
        <v>21291.279999999999</v>
      </c>
      <c r="I136" s="2">
        <f t="shared" si="9"/>
        <v>0</v>
      </c>
      <c r="J136" s="2">
        <v>21291.279999999999</v>
      </c>
      <c r="K136" s="6"/>
      <c r="L136" s="2">
        <v>211268.72</v>
      </c>
      <c r="M136" s="2"/>
      <c r="N136" s="2"/>
      <c r="O136" s="2"/>
      <c r="P136" s="2"/>
      <c r="Q136" s="2"/>
      <c r="R136" s="2"/>
      <c r="S136" s="2"/>
      <c r="T136" s="70"/>
      <c r="U136" s="70"/>
      <c r="V136" s="2"/>
      <c r="W136" s="2">
        <f t="shared" si="12"/>
        <v>232560</v>
      </c>
      <c r="X136" s="2">
        <v>232560</v>
      </c>
      <c r="Y136" s="70">
        <f t="shared" si="11"/>
        <v>232560</v>
      </c>
      <c r="Z136" s="6" t="s">
        <v>3118</v>
      </c>
      <c r="AA136" s="6" t="s">
        <v>3112</v>
      </c>
      <c r="AB136" t="s">
        <v>732</v>
      </c>
      <c r="AC136" t="s">
        <v>733</v>
      </c>
      <c r="AD136" t="s">
        <v>733</v>
      </c>
      <c r="AE136" s="38">
        <v>3</v>
      </c>
      <c r="AF136" s="38" t="s">
        <v>3929</v>
      </c>
      <c r="AG136" t="s">
        <v>715</v>
      </c>
      <c r="AH136" s="38">
        <v>260</v>
      </c>
      <c r="AI136" s="38">
        <v>134</v>
      </c>
    </row>
    <row r="137" spans="1:35" x14ac:dyDescent="0.25">
      <c r="A137" s="39" t="s">
        <v>1619</v>
      </c>
      <c r="B137" s="6" t="s">
        <v>1618</v>
      </c>
      <c r="C137" s="47" t="s">
        <v>245</v>
      </c>
      <c r="D137" s="69" t="str">
        <f t="shared" si="13"/>
        <v>1001</v>
      </c>
      <c r="E137" s="50" t="s">
        <v>1615</v>
      </c>
      <c r="F137" s="1" t="s">
        <v>1620</v>
      </c>
      <c r="G137" s="3">
        <v>38014</v>
      </c>
      <c r="H137" s="2">
        <v>10438086</v>
      </c>
      <c r="I137" s="2">
        <f t="shared" si="9"/>
        <v>1121108</v>
      </c>
      <c r="J137" s="2">
        <v>11559194</v>
      </c>
      <c r="K137" s="6"/>
      <c r="L137" s="2">
        <v>28208</v>
      </c>
      <c r="M137" s="2"/>
      <c r="N137" s="2"/>
      <c r="O137" s="2"/>
      <c r="P137" s="2"/>
      <c r="Q137" s="2"/>
      <c r="R137" s="2"/>
      <c r="S137" s="2"/>
      <c r="T137" s="70"/>
      <c r="U137" s="70"/>
      <c r="V137" s="2"/>
      <c r="W137" s="2">
        <f t="shared" si="12"/>
        <v>11587402</v>
      </c>
      <c r="X137" s="2">
        <v>11587402</v>
      </c>
      <c r="Y137" s="70">
        <f t="shared" si="11"/>
        <v>11587402</v>
      </c>
      <c r="Z137" s="6" t="s">
        <v>3144</v>
      </c>
      <c r="AA137" s="6" t="s">
        <v>3112</v>
      </c>
      <c r="AB137" t="s">
        <v>663</v>
      </c>
      <c r="AC137" t="s">
        <v>133</v>
      </c>
      <c r="AD137" t="s">
        <v>133</v>
      </c>
      <c r="AE137" s="38">
        <v>1</v>
      </c>
      <c r="AF137" s="38" t="s">
        <v>3552</v>
      </c>
      <c r="AG137" t="s">
        <v>656</v>
      </c>
      <c r="AH137" s="38">
        <v>6</v>
      </c>
      <c r="AI137" s="38">
        <v>135</v>
      </c>
    </row>
    <row r="138" spans="1:35" x14ac:dyDescent="0.25">
      <c r="A138" s="39" t="s">
        <v>1619</v>
      </c>
      <c r="B138" s="6" t="s">
        <v>1618</v>
      </c>
      <c r="C138" s="47" t="s">
        <v>246</v>
      </c>
      <c r="D138" s="69" t="str">
        <f t="shared" si="13"/>
        <v>1005</v>
      </c>
      <c r="E138" s="50" t="s">
        <v>1627</v>
      </c>
      <c r="F138" s="1" t="s">
        <v>247</v>
      </c>
      <c r="G138" s="3">
        <v>37370</v>
      </c>
      <c r="H138" s="2">
        <v>8882</v>
      </c>
      <c r="I138" s="2">
        <f t="shared" si="9"/>
        <v>10080</v>
      </c>
      <c r="J138" s="2">
        <v>18962</v>
      </c>
      <c r="K138" s="6"/>
      <c r="L138" s="2">
        <v>0</v>
      </c>
      <c r="M138" s="2"/>
      <c r="N138" s="2"/>
      <c r="O138" s="2"/>
      <c r="P138" s="2"/>
      <c r="Q138" s="2"/>
      <c r="R138" s="2"/>
      <c r="S138" s="2"/>
      <c r="T138" s="70"/>
      <c r="U138" s="70"/>
      <c r="V138" s="2"/>
      <c r="W138" s="2">
        <f t="shared" si="12"/>
        <v>18962</v>
      </c>
      <c r="X138" s="2">
        <v>18962</v>
      </c>
      <c r="Y138" s="70">
        <f t="shared" si="11"/>
        <v>18962</v>
      </c>
      <c r="Z138" s="6" t="s">
        <v>3144</v>
      </c>
      <c r="AA138" s="6" t="s">
        <v>3112</v>
      </c>
      <c r="AB138" t="s">
        <v>686</v>
      </c>
      <c r="AC138" t="s">
        <v>5</v>
      </c>
      <c r="AD138" t="s">
        <v>5</v>
      </c>
      <c r="AE138" s="38">
        <v>3</v>
      </c>
      <c r="AF138" s="38" t="s">
        <v>3552</v>
      </c>
      <c r="AG138" t="s">
        <v>656</v>
      </c>
      <c r="AH138" s="38">
        <v>98</v>
      </c>
      <c r="AI138" s="38">
        <v>136</v>
      </c>
    </row>
    <row r="139" spans="1:35" x14ac:dyDescent="0.25">
      <c r="A139" s="39" t="s">
        <v>1619</v>
      </c>
      <c r="B139" s="6" t="s">
        <v>1618</v>
      </c>
      <c r="C139" s="47" t="s">
        <v>248</v>
      </c>
      <c r="D139" s="69" t="str">
        <f t="shared" si="13"/>
        <v>1008</v>
      </c>
      <c r="E139" s="50" t="s">
        <v>1629</v>
      </c>
      <c r="F139" s="1" t="s">
        <v>249</v>
      </c>
      <c r="G139" s="3">
        <v>38280</v>
      </c>
      <c r="H139" s="2">
        <v>175718</v>
      </c>
      <c r="I139" s="2">
        <f t="shared" si="9"/>
        <v>107637</v>
      </c>
      <c r="J139" s="2">
        <v>283355</v>
      </c>
      <c r="K139" s="6"/>
      <c r="L139" s="2">
        <v>0</v>
      </c>
      <c r="M139" s="2"/>
      <c r="N139" s="2"/>
      <c r="O139" s="2"/>
      <c r="P139" s="2"/>
      <c r="Q139" s="2"/>
      <c r="R139" s="2"/>
      <c r="S139" s="2"/>
      <c r="T139" s="70"/>
      <c r="U139" s="70"/>
      <c r="V139" s="2"/>
      <c r="W139" s="2">
        <f t="shared" si="12"/>
        <v>283355</v>
      </c>
      <c r="X139" s="2">
        <v>283355</v>
      </c>
      <c r="Y139" s="70">
        <f t="shared" si="11"/>
        <v>283355</v>
      </c>
      <c r="Z139" s="6" t="s">
        <v>3144</v>
      </c>
      <c r="AA139" s="6" t="s">
        <v>3112</v>
      </c>
      <c r="AB139" t="s">
        <v>660</v>
      </c>
      <c r="AC139" t="s">
        <v>8</v>
      </c>
      <c r="AD139" t="s">
        <v>8</v>
      </c>
      <c r="AE139" s="38">
        <v>4</v>
      </c>
      <c r="AF139" s="38" t="s">
        <v>3552</v>
      </c>
      <c r="AG139" t="s">
        <v>656</v>
      </c>
      <c r="AH139" s="38">
        <v>124</v>
      </c>
      <c r="AI139" s="38">
        <v>137</v>
      </c>
    </row>
    <row r="140" spans="1:35" x14ac:dyDescent="0.25">
      <c r="A140" s="39" t="s">
        <v>1619</v>
      </c>
      <c r="B140" s="6" t="s">
        <v>1618</v>
      </c>
      <c r="C140" s="47" t="s">
        <v>250</v>
      </c>
      <c r="D140" s="69" t="str">
        <f t="shared" si="13"/>
        <v>1009</v>
      </c>
      <c r="E140" s="50" t="s">
        <v>1631</v>
      </c>
      <c r="F140" s="1" t="s">
        <v>251</v>
      </c>
      <c r="G140" s="3">
        <v>38280</v>
      </c>
      <c r="H140" s="2">
        <v>182188</v>
      </c>
      <c r="I140" s="2">
        <f t="shared" si="9"/>
        <v>-13388</v>
      </c>
      <c r="J140" s="2">
        <v>168800</v>
      </c>
      <c r="K140" s="6"/>
      <c r="L140" s="2">
        <v>0</v>
      </c>
      <c r="M140" s="2"/>
      <c r="N140" s="2"/>
      <c r="O140" s="2"/>
      <c r="P140" s="2"/>
      <c r="Q140" s="2"/>
      <c r="R140" s="2"/>
      <c r="S140" s="2"/>
      <c r="T140" s="70"/>
      <c r="U140" s="70"/>
      <c r="V140" s="2"/>
      <c r="W140" s="2">
        <f t="shared" si="12"/>
        <v>168800</v>
      </c>
      <c r="X140" s="2">
        <v>168800</v>
      </c>
      <c r="Y140" s="70">
        <f t="shared" si="11"/>
        <v>168800</v>
      </c>
      <c r="Z140" s="6" t="s">
        <v>3144</v>
      </c>
      <c r="AA140" s="6" t="s">
        <v>3112</v>
      </c>
      <c r="AB140" t="s">
        <v>653</v>
      </c>
      <c r="AC140" t="s">
        <v>11</v>
      </c>
      <c r="AD140" t="s">
        <v>11</v>
      </c>
      <c r="AE140" s="38">
        <v>5</v>
      </c>
      <c r="AF140" s="38" t="s">
        <v>3552</v>
      </c>
      <c r="AG140" t="s">
        <v>656</v>
      </c>
      <c r="AH140" s="38">
        <v>155</v>
      </c>
      <c r="AI140" s="38">
        <v>138</v>
      </c>
    </row>
    <row r="141" spans="1:35" x14ac:dyDescent="0.25">
      <c r="A141" s="39" t="s">
        <v>1619</v>
      </c>
      <c r="B141" s="6" t="s">
        <v>1618</v>
      </c>
      <c r="C141" s="47" t="s">
        <v>252</v>
      </c>
      <c r="D141" s="69" t="str">
        <f t="shared" si="13"/>
        <v>1010</v>
      </c>
      <c r="E141" s="50" t="s">
        <v>1634</v>
      </c>
      <c r="F141" s="1" t="s">
        <v>253</v>
      </c>
      <c r="G141" s="3">
        <v>38860</v>
      </c>
      <c r="H141" s="2">
        <v>847592</v>
      </c>
      <c r="I141" s="2">
        <f t="shared" si="9"/>
        <v>-196952</v>
      </c>
      <c r="J141" s="2">
        <v>650640</v>
      </c>
      <c r="K141" s="6"/>
      <c r="L141" s="2">
        <v>0</v>
      </c>
      <c r="M141" s="2"/>
      <c r="N141" s="2"/>
      <c r="O141" s="2"/>
      <c r="P141" s="2"/>
      <c r="Q141" s="2"/>
      <c r="R141" s="2"/>
      <c r="S141" s="2"/>
      <c r="T141" s="70"/>
      <c r="U141" s="70"/>
      <c r="V141" s="2"/>
      <c r="W141" s="2">
        <f t="shared" si="12"/>
        <v>650640</v>
      </c>
      <c r="X141" s="2">
        <v>650640</v>
      </c>
      <c r="Y141" s="70">
        <f t="shared" si="11"/>
        <v>650640</v>
      </c>
      <c r="Z141" s="6" t="s">
        <v>3144</v>
      </c>
      <c r="AA141" s="6" t="s">
        <v>3112</v>
      </c>
      <c r="AB141" t="s">
        <v>684</v>
      </c>
      <c r="AC141" t="s">
        <v>14</v>
      </c>
      <c r="AD141" t="s">
        <v>14</v>
      </c>
      <c r="AE141" s="38">
        <v>3</v>
      </c>
      <c r="AF141" s="38" t="s">
        <v>3552</v>
      </c>
      <c r="AG141" t="s">
        <v>656</v>
      </c>
      <c r="AH141" s="38">
        <v>60</v>
      </c>
      <c r="AI141" s="38">
        <v>139</v>
      </c>
    </row>
    <row r="142" spans="1:35" x14ac:dyDescent="0.25">
      <c r="A142" s="39" t="s">
        <v>1619</v>
      </c>
      <c r="B142" s="6" t="s">
        <v>1618</v>
      </c>
      <c r="C142" s="47" t="s">
        <v>255</v>
      </c>
      <c r="D142" s="69" t="str">
        <f t="shared" si="13"/>
        <v>1011</v>
      </c>
      <c r="E142" s="50" t="s">
        <v>1646</v>
      </c>
      <c r="F142" s="1" t="s">
        <v>254</v>
      </c>
      <c r="G142" s="3">
        <v>38796</v>
      </c>
      <c r="H142" s="2">
        <v>252250</v>
      </c>
      <c r="I142" s="2">
        <f t="shared" si="9"/>
        <v>13739</v>
      </c>
      <c r="J142" s="2">
        <v>265989</v>
      </c>
      <c r="K142" s="6"/>
      <c r="L142" s="2">
        <v>0</v>
      </c>
      <c r="M142" s="2"/>
      <c r="N142" s="2"/>
      <c r="O142" s="2"/>
      <c r="P142" s="2"/>
      <c r="Q142" s="2"/>
      <c r="R142" s="2"/>
      <c r="S142" s="2"/>
      <c r="T142" s="70"/>
      <c r="U142" s="70"/>
      <c r="V142" s="2"/>
      <c r="W142" s="2">
        <f t="shared" si="12"/>
        <v>265989</v>
      </c>
      <c r="X142" s="2">
        <v>265989</v>
      </c>
      <c r="Y142" s="70">
        <f t="shared" si="11"/>
        <v>265989</v>
      </c>
      <c r="Z142" s="6" t="s">
        <v>3144</v>
      </c>
      <c r="AA142" s="6" t="s">
        <v>3112</v>
      </c>
      <c r="AB142" t="s">
        <v>682</v>
      </c>
      <c r="AC142" t="s">
        <v>17</v>
      </c>
      <c r="AD142" t="s">
        <v>17</v>
      </c>
      <c r="AE142" s="38">
        <v>3</v>
      </c>
      <c r="AF142" s="38" t="s">
        <v>3552</v>
      </c>
      <c r="AG142" t="s">
        <v>656</v>
      </c>
      <c r="AH142" s="38">
        <v>42</v>
      </c>
      <c r="AI142" s="38">
        <v>140</v>
      </c>
    </row>
    <row r="143" spans="1:35" x14ac:dyDescent="0.25">
      <c r="A143" s="39" t="s">
        <v>1619</v>
      </c>
      <c r="B143" s="6" t="s">
        <v>1618</v>
      </c>
      <c r="C143" s="47" t="s">
        <v>256</v>
      </c>
      <c r="D143" s="69" t="str">
        <f t="shared" si="13"/>
        <v>1347</v>
      </c>
      <c r="E143" s="50" t="s">
        <v>1648</v>
      </c>
      <c r="F143" s="1" t="s">
        <v>1620</v>
      </c>
      <c r="G143" s="3">
        <v>40716</v>
      </c>
      <c r="H143" s="2">
        <v>4000000</v>
      </c>
      <c r="I143" s="2">
        <f t="shared" si="9"/>
        <v>0</v>
      </c>
      <c r="J143" s="2">
        <v>4000000</v>
      </c>
      <c r="K143" s="6"/>
      <c r="L143" s="2"/>
      <c r="M143" s="2"/>
      <c r="N143" s="2"/>
      <c r="O143" s="2"/>
      <c r="P143" s="2"/>
      <c r="Q143" s="2"/>
      <c r="R143" s="2"/>
      <c r="S143" s="2"/>
      <c r="T143" s="70"/>
      <c r="U143" s="70"/>
      <c r="V143" s="2"/>
      <c r="W143" s="2">
        <f t="shared" si="12"/>
        <v>4000000</v>
      </c>
      <c r="X143" s="2">
        <v>4000000</v>
      </c>
      <c r="Y143" s="70">
        <f t="shared" si="11"/>
        <v>4000000</v>
      </c>
      <c r="Z143" s="6" t="s">
        <v>3144</v>
      </c>
      <c r="AA143" s="6" t="s">
        <v>3112</v>
      </c>
      <c r="AB143" t="s">
        <v>750</v>
      </c>
      <c r="AC143" t="s">
        <v>60</v>
      </c>
      <c r="AD143" t="s">
        <v>1618</v>
      </c>
      <c r="AE143" s="38">
        <v>1</v>
      </c>
      <c r="AF143" s="38" t="s">
        <v>741</v>
      </c>
      <c r="AG143" t="s">
        <v>3522</v>
      </c>
      <c r="AH143" s="38">
        <v>308</v>
      </c>
      <c r="AI143" s="38">
        <v>141</v>
      </c>
    </row>
    <row r="144" spans="1:35" x14ac:dyDescent="0.25">
      <c r="A144" s="39" t="s">
        <v>1656</v>
      </c>
      <c r="B144" s="6" t="s">
        <v>1655</v>
      </c>
      <c r="C144" s="47" t="s">
        <v>257</v>
      </c>
      <c r="D144" s="69" t="str">
        <f t="shared" si="13"/>
        <v>1002</v>
      </c>
      <c r="E144" s="50" t="s">
        <v>1652</v>
      </c>
      <c r="F144" s="1" t="s">
        <v>1657</v>
      </c>
      <c r="G144" s="3">
        <v>38014</v>
      </c>
      <c r="H144" s="2">
        <v>11893353</v>
      </c>
      <c r="I144" s="2">
        <f t="shared" si="9"/>
        <v>1650768</v>
      </c>
      <c r="J144" s="2">
        <v>13544121</v>
      </c>
      <c r="K144" s="6"/>
      <c r="L144" s="2">
        <v>0</v>
      </c>
      <c r="M144" s="2"/>
      <c r="N144" s="2"/>
      <c r="O144" s="2"/>
      <c r="P144" s="2"/>
      <c r="Q144" s="2"/>
      <c r="R144" s="2"/>
      <c r="S144" s="2"/>
      <c r="T144" s="70"/>
      <c r="U144" s="70"/>
      <c r="V144" s="2"/>
      <c r="W144" s="2">
        <f t="shared" si="12"/>
        <v>13544121</v>
      </c>
      <c r="X144" s="2">
        <v>13544121</v>
      </c>
      <c r="Y144" s="70">
        <f t="shared" si="11"/>
        <v>13544121</v>
      </c>
      <c r="Z144" s="6" t="s">
        <v>3118</v>
      </c>
      <c r="AA144" s="6" t="s">
        <v>3112</v>
      </c>
      <c r="AB144" t="s">
        <v>669</v>
      </c>
      <c r="AC144" t="s">
        <v>2</v>
      </c>
      <c r="AD144" t="s">
        <v>2</v>
      </c>
      <c r="AE144" s="38">
        <v>1</v>
      </c>
      <c r="AF144" s="38" t="s">
        <v>3552</v>
      </c>
      <c r="AG144" t="s">
        <v>656</v>
      </c>
      <c r="AH144" s="38">
        <v>16</v>
      </c>
      <c r="AI144" s="38">
        <v>142</v>
      </c>
    </row>
    <row r="145" spans="1:35" x14ac:dyDescent="0.25">
      <c r="A145" s="39" t="s">
        <v>1656</v>
      </c>
      <c r="B145" s="6" t="s">
        <v>1655</v>
      </c>
      <c r="C145" s="47" t="s">
        <v>258</v>
      </c>
      <c r="D145" s="69" t="str">
        <f t="shared" si="13"/>
        <v>1005</v>
      </c>
      <c r="E145" s="50" t="s">
        <v>1663</v>
      </c>
      <c r="F145" s="1" t="s">
        <v>259</v>
      </c>
      <c r="G145" s="3">
        <v>37370</v>
      </c>
      <c r="H145" s="2">
        <v>10602</v>
      </c>
      <c r="I145" s="2">
        <f t="shared" si="9"/>
        <v>11984</v>
      </c>
      <c r="J145" s="2">
        <v>22586</v>
      </c>
      <c r="K145" s="6"/>
      <c r="L145" s="2">
        <v>0</v>
      </c>
      <c r="M145" s="2"/>
      <c r="N145" s="2"/>
      <c r="O145" s="2"/>
      <c r="P145" s="2"/>
      <c r="Q145" s="2"/>
      <c r="R145" s="2"/>
      <c r="S145" s="2"/>
      <c r="T145" s="70"/>
      <c r="U145" s="70"/>
      <c r="V145" s="2"/>
      <c r="W145" s="2">
        <f t="shared" si="12"/>
        <v>22586</v>
      </c>
      <c r="X145" s="2">
        <v>22586</v>
      </c>
      <c r="Y145" s="70">
        <f t="shared" si="11"/>
        <v>22586</v>
      </c>
      <c r="Z145" s="6" t="s">
        <v>3118</v>
      </c>
      <c r="AA145" s="6" t="s">
        <v>3112</v>
      </c>
      <c r="AB145" t="s">
        <v>686</v>
      </c>
      <c r="AC145" t="s">
        <v>5</v>
      </c>
      <c r="AD145" t="s">
        <v>5</v>
      </c>
      <c r="AE145" s="38">
        <v>3</v>
      </c>
      <c r="AF145" s="38" t="s">
        <v>3552</v>
      </c>
      <c r="AG145" t="s">
        <v>656</v>
      </c>
      <c r="AH145" s="38">
        <v>99</v>
      </c>
      <c r="AI145" s="38">
        <v>143</v>
      </c>
    </row>
    <row r="146" spans="1:35" x14ac:dyDescent="0.25">
      <c r="A146" s="39" t="s">
        <v>1656</v>
      </c>
      <c r="B146" s="6" t="s">
        <v>1655</v>
      </c>
      <c r="C146" s="47" t="s">
        <v>260</v>
      </c>
      <c r="D146" s="69" t="str">
        <f t="shared" si="13"/>
        <v>1008</v>
      </c>
      <c r="E146" s="50" t="s">
        <v>1665</v>
      </c>
      <c r="F146" s="1" t="s">
        <v>261</v>
      </c>
      <c r="G146" s="3">
        <v>38280</v>
      </c>
      <c r="H146" s="2">
        <v>231789</v>
      </c>
      <c r="I146" s="2">
        <f t="shared" si="9"/>
        <v>101917</v>
      </c>
      <c r="J146" s="2">
        <v>333706</v>
      </c>
      <c r="K146" s="6"/>
      <c r="L146" s="2">
        <v>0</v>
      </c>
      <c r="M146" s="2"/>
      <c r="N146" s="2"/>
      <c r="O146" s="2"/>
      <c r="P146" s="2"/>
      <c r="Q146" s="2"/>
      <c r="R146" s="2"/>
      <c r="S146" s="2"/>
      <c r="T146" s="70"/>
      <c r="U146" s="70"/>
      <c r="V146" s="2"/>
      <c r="W146" s="2">
        <f t="shared" si="12"/>
        <v>333706</v>
      </c>
      <c r="X146" s="2">
        <v>333706</v>
      </c>
      <c r="Y146" s="70">
        <f t="shared" si="11"/>
        <v>333706</v>
      </c>
      <c r="Z146" s="6" t="s">
        <v>3118</v>
      </c>
      <c r="AA146" s="6" t="s">
        <v>3112</v>
      </c>
      <c r="AB146" t="s">
        <v>660</v>
      </c>
      <c r="AC146" t="s">
        <v>8</v>
      </c>
      <c r="AD146" t="s">
        <v>8</v>
      </c>
      <c r="AE146" s="38">
        <v>4</v>
      </c>
      <c r="AF146" s="38" t="s">
        <v>3552</v>
      </c>
      <c r="AG146" t="s">
        <v>656</v>
      </c>
      <c r="AH146" s="38">
        <v>125</v>
      </c>
      <c r="AI146" s="38">
        <v>144</v>
      </c>
    </row>
    <row r="147" spans="1:35" x14ac:dyDescent="0.25">
      <c r="A147" s="39" t="s">
        <v>1656</v>
      </c>
      <c r="B147" s="6" t="s">
        <v>1655</v>
      </c>
      <c r="C147" s="47" t="s">
        <v>262</v>
      </c>
      <c r="D147" s="69" t="str">
        <f t="shared" si="13"/>
        <v>1009</v>
      </c>
      <c r="E147" s="50" t="s">
        <v>1667</v>
      </c>
      <c r="F147" s="1" t="s">
        <v>263</v>
      </c>
      <c r="G147" s="3">
        <v>38280</v>
      </c>
      <c r="H147" s="2">
        <v>5389</v>
      </c>
      <c r="I147" s="2">
        <f t="shared" si="9"/>
        <v>130151</v>
      </c>
      <c r="J147" s="2">
        <v>135540</v>
      </c>
      <c r="K147" s="6"/>
      <c r="L147" s="2">
        <v>0</v>
      </c>
      <c r="M147" s="2"/>
      <c r="N147" s="2"/>
      <c r="O147" s="2"/>
      <c r="P147" s="2"/>
      <c r="Q147" s="2"/>
      <c r="R147" s="2"/>
      <c r="S147" s="2"/>
      <c r="T147" s="70"/>
      <c r="U147" s="70"/>
      <c r="V147" s="2"/>
      <c r="W147" s="2">
        <f t="shared" si="12"/>
        <v>135540</v>
      </c>
      <c r="X147" s="2">
        <v>135540</v>
      </c>
      <c r="Y147" s="70">
        <f t="shared" si="11"/>
        <v>135540</v>
      </c>
      <c r="Z147" s="6" t="s">
        <v>3118</v>
      </c>
      <c r="AA147" s="6" t="s">
        <v>3112</v>
      </c>
      <c r="AB147" t="s">
        <v>653</v>
      </c>
      <c r="AC147" t="s">
        <v>11</v>
      </c>
      <c r="AD147" t="s">
        <v>11</v>
      </c>
      <c r="AE147" s="38">
        <v>5</v>
      </c>
      <c r="AF147" s="38" t="s">
        <v>3552</v>
      </c>
      <c r="AG147" t="s">
        <v>656</v>
      </c>
      <c r="AH147" s="38">
        <v>156</v>
      </c>
      <c r="AI147" s="38">
        <v>145</v>
      </c>
    </row>
    <row r="148" spans="1:35" x14ac:dyDescent="0.25">
      <c r="A148" s="39" t="s">
        <v>1656</v>
      </c>
      <c r="B148" s="6" t="s">
        <v>1655</v>
      </c>
      <c r="C148" s="47" t="s">
        <v>264</v>
      </c>
      <c r="D148" s="69" t="str">
        <f t="shared" si="13"/>
        <v>1010</v>
      </c>
      <c r="E148" s="50" t="s">
        <v>1670</v>
      </c>
      <c r="F148" s="1" t="s">
        <v>265</v>
      </c>
      <c r="G148" s="3">
        <v>38860</v>
      </c>
      <c r="H148" s="2">
        <v>1110615</v>
      </c>
      <c r="I148" s="2">
        <f t="shared" si="9"/>
        <v>-44093</v>
      </c>
      <c r="J148" s="2">
        <v>1066522</v>
      </c>
      <c r="K148" s="6"/>
      <c r="L148" s="2">
        <v>0</v>
      </c>
      <c r="M148" s="2"/>
      <c r="N148" s="2"/>
      <c r="O148" s="2"/>
      <c r="P148" s="2"/>
      <c r="Q148" s="2"/>
      <c r="R148" s="2"/>
      <c r="S148" s="2"/>
      <c r="T148" s="70"/>
      <c r="U148" s="70"/>
      <c r="V148" s="2"/>
      <c r="W148" s="2">
        <f t="shared" si="12"/>
        <v>1066522</v>
      </c>
      <c r="X148" s="2">
        <v>1066522</v>
      </c>
      <c r="Y148" s="70">
        <f t="shared" si="11"/>
        <v>1066522</v>
      </c>
      <c r="Z148" s="6" t="s">
        <v>3118</v>
      </c>
      <c r="AA148" s="6" t="s">
        <v>3112</v>
      </c>
      <c r="AB148" t="s">
        <v>684</v>
      </c>
      <c r="AC148" t="s">
        <v>14</v>
      </c>
      <c r="AD148" t="s">
        <v>14</v>
      </c>
      <c r="AE148" s="38">
        <v>3</v>
      </c>
      <c r="AF148" s="38" t="s">
        <v>3552</v>
      </c>
      <c r="AG148" t="s">
        <v>656</v>
      </c>
      <c r="AH148" s="38">
        <v>61</v>
      </c>
      <c r="AI148" s="38">
        <v>146</v>
      </c>
    </row>
    <row r="149" spans="1:35" x14ac:dyDescent="0.25">
      <c r="A149" s="39" t="s">
        <v>1656</v>
      </c>
      <c r="B149" s="6" t="s">
        <v>1655</v>
      </c>
      <c r="C149" s="47" t="s">
        <v>266</v>
      </c>
      <c r="D149" s="69" t="str">
        <f t="shared" si="13"/>
        <v>1011</v>
      </c>
      <c r="E149" s="50" t="s">
        <v>1679</v>
      </c>
      <c r="F149" s="1" t="s">
        <v>267</v>
      </c>
      <c r="G149" s="3">
        <v>38796</v>
      </c>
      <c r="H149" s="2">
        <v>266276</v>
      </c>
      <c r="I149" s="2">
        <f t="shared" ref="I149:I212" si="14">IF(OR(ISBLANK(J149),ABS(J149-H149)&lt;5),0,J149-H149)</f>
        <v>39682</v>
      </c>
      <c r="J149" s="2">
        <v>305958</v>
      </c>
      <c r="K149" s="6"/>
      <c r="L149" s="2">
        <v>0</v>
      </c>
      <c r="M149" s="2"/>
      <c r="N149" s="2"/>
      <c r="O149" s="2"/>
      <c r="P149" s="2"/>
      <c r="Q149" s="2"/>
      <c r="R149" s="2"/>
      <c r="S149" s="2"/>
      <c r="T149" s="70"/>
      <c r="U149" s="70"/>
      <c r="V149" s="2"/>
      <c r="W149" s="2">
        <f t="shared" si="12"/>
        <v>305958</v>
      </c>
      <c r="X149" s="2">
        <v>305958</v>
      </c>
      <c r="Y149" s="70">
        <f t="shared" si="11"/>
        <v>305958</v>
      </c>
      <c r="Z149" s="6" t="s">
        <v>3118</v>
      </c>
      <c r="AA149" s="6" t="s">
        <v>3112</v>
      </c>
      <c r="AB149" t="s">
        <v>682</v>
      </c>
      <c r="AC149" t="s">
        <v>17</v>
      </c>
      <c r="AD149" t="s">
        <v>17</v>
      </c>
      <c r="AE149" s="38">
        <v>3</v>
      </c>
      <c r="AF149" s="38" t="s">
        <v>3552</v>
      </c>
      <c r="AG149" t="s">
        <v>656</v>
      </c>
      <c r="AH149" s="38">
        <v>43</v>
      </c>
      <c r="AI149" s="38">
        <v>147</v>
      </c>
    </row>
    <row r="150" spans="1:35" x14ac:dyDescent="0.25">
      <c r="A150" s="39" t="s">
        <v>1656</v>
      </c>
      <c r="B150" s="6" t="s">
        <v>1655</v>
      </c>
      <c r="C150" s="47" t="s">
        <v>243</v>
      </c>
      <c r="D150" s="69" t="str">
        <f t="shared" si="13"/>
        <v>1223</v>
      </c>
      <c r="E150" s="50" t="s">
        <v>1684</v>
      </c>
      <c r="F150" s="1" t="s">
        <v>244</v>
      </c>
      <c r="G150" s="3">
        <v>40780</v>
      </c>
      <c r="H150" s="2">
        <v>36470.959999999999</v>
      </c>
      <c r="I150" s="2">
        <f t="shared" si="14"/>
        <v>0</v>
      </c>
      <c r="J150" s="2">
        <v>36470.959999999999</v>
      </c>
      <c r="K150" s="6"/>
      <c r="L150" s="2">
        <v>197384.04</v>
      </c>
      <c r="M150" s="2"/>
      <c r="N150" s="2"/>
      <c r="O150" s="2"/>
      <c r="P150" s="2"/>
      <c r="Q150" s="2"/>
      <c r="R150" s="2"/>
      <c r="S150" s="2"/>
      <c r="T150" s="70"/>
      <c r="U150" s="70"/>
      <c r="V150" s="2"/>
      <c r="W150" s="2">
        <f t="shared" si="12"/>
        <v>233855</v>
      </c>
      <c r="X150" s="2">
        <v>233855</v>
      </c>
      <c r="Y150" s="70">
        <f t="shared" si="11"/>
        <v>233855</v>
      </c>
      <c r="Z150" s="6" t="s">
        <v>3118</v>
      </c>
      <c r="AA150" s="6" t="s">
        <v>3112</v>
      </c>
      <c r="AB150" t="s">
        <v>732</v>
      </c>
      <c r="AC150" t="s">
        <v>733</v>
      </c>
      <c r="AD150" t="s">
        <v>733</v>
      </c>
      <c r="AE150" s="38">
        <v>3</v>
      </c>
      <c r="AF150" s="38" t="s">
        <v>3929</v>
      </c>
      <c r="AG150" t="s">
        <v>715</v>
      </c>
      <c r="AH150" s="38">
        <v>261</v>
      </c>
      <c r="AI150" s="38">
        <v>148</v>
      </c>
    </row>
    <row r="151" spans="1:35" x14ac:dyDescent="0.25">
      <c r="A151" s="39" t="s">
        <v>1690</v>
      </c>
      <c r="B151" s="6" t="s">
        <v>1689</v>
      </c>
      <c r="C151" s="47" t="s">
        <v>268</v>
      </c>
      <c r="D151" s="69" t="str">
        <f t="shared" si="13"/>
        <v>1005</v>
      </c>
      <c r="E151" s="50" t="s">
        <v>1687</v>
      </c>
      <c r="F151" s="1" t="s">
        <v>269</v>
      </c>
      <c r="G151" s="3">
        <v>37370</v>
      </c>
      <c r="H151" s="2">
        <v>321632</v>
      </c>
      <c r="I151" s="2">
        <f t="shared" si="14"/>
        <v>387787</v>
      </c>
      <c r="J151" s="2">
        <v>709419</v>
      </c>
      <c r="K151" s="6"/>
      <c r="L151" s="2">
        <v>0</v>
      </c>
      <c r="M151" s="2"/>
      <c r="N151" s="2"/>
      <c r="O151" s="2"/>
      <c r="P151" s="2"/>
      <c r="Q151" s="2"/>
      <c r="R151" s="2"/>
      <c r="S151" s="2"/>
      <c r="T151" s="70"/>
      <c r="U151" s="70"/>
      <c r="V151" s="2"/>
      <c r="W151" s="2">
        <f t="shared" si="12"/>
        <v>709419</v>
      </c>
      <c r="X151" s="2">
        <v>709419</v>
      </c>
      <c r="Y151" s="70">
        <f t="shared" si="11"/>
        <v>709419</v>
      </c>
      <c r="Z151" s="6" t="s">
        <v>3118</v>
      </c>
      <c r="AA151" s="6" t="s">
        <v>3112</v>
      </c>
      <c r="AB151" t="s">
        <v>686</v>
      </c>
      <c r="AC151" t="s">
        <v>5</v>
      </c>
      <c r="AD151" t="s">
        <v>5</v>
      </c>
      <c r="AE151" s="38">
        <v>3</v>
      </c>
      <c r="AF151" s="38" t="s">
        <v>3552</v>
      </c>
      <c r="AG151" t="s">
        <v>656</v>
      </c>
      <c r="AH151" s="38">
        <v>100</v>
      </c>
      <c r="AI151" s="38">
        <v>149</v>
      </c>
    </row>
    <row r="152" spans="1:35" x14ac:dyDescent="0.25">
      <c r="A152" s="39" t="s">
        <v>1690</v>
      </c>
      <c r="B152" s="6" t="s">
        <v>1689</v>
      </c>
      <c r="C152" s="47" t="s">
        <v>270</v>
      </c>
      <c r="D152" s="69" t="str">
        <f t="shared" si="13"/>
        <v>1009</v>
      </c>
      <c r="E152" s="50" t="s">
        <v>1691</v>
      </c>
      <c r="F152" s="1" t="s">
        <v>271</v>
      </c>
      <c r="G152" s="3">
        <v>38280</v>
      </c>
      <c r="H152" s="2">
        <v>73530</v>
      </c>
      <c r="I152" s="2">
        <f t="shared" si="14"/>
        <v>3895</v>
      </c>
      <c r="J152" s="2">
        <v>77425</v>
      </c>
      <c r="K152" s="6"/>
      <c r="L152" s="2">
        <v>0</v>
      </c>
      <c r="M152" s="2"/>
      <c r="N152" s="2"/>
      <c r="O152" s="2"/>
      <c r="P152" s="2"/>
      <c r="Q152" s="2"/>
      <c r="R152" s="2"/>
      <c r="S152" s="2"/>
      <c r="T152" s="70"/>
      <c r="U152" s="70"/>
      <c r="V152" s="2"/>
      <c r="W152" s="2">
        <f t="shared" si="12"/>
        <v>77425</v>
      </c>
      <c r="X152" s="2">
        <v>77425</v>
      </c>
      <c r="Y152" s="70">
        <f t="shared" si="11"/>
        <v>77425</v>
      </c>
      <c r="Z152" s="6" t="s">
        <v>3118</v>
      </c>
      <c r="AA152" s="6" t="s">
        <v>3112</v>
      </c>
      <c r="AB152" t="s">
        <v>653</v>
      </c>
      <c r="AC152" t="s">
        <v>11</v>
      </c>
      <c r="AD152" t="s">
        <v>11</v>
      </c>
      <c r="AE152" s="38">
        <v>5</v>
      </c>
      <c r="AF152" s="38" t="s">
        <v>3552</v>
      </c>
      <c r="AG152" t="s">
        <v>656</v>
      </c>
      <c r="AH152" s="38">
        <v>157</v>
      </c>
      <c r="AI152" s="38">
        <v>150</v>
      </c>
    </row>
    <row r="153" spans="1:35" x14ac:dyDescent="0.25">
      <c r="A153" s="39" t="s">
        <v>1690</v>
      </c>
      <c r="B153" s="6" t="s">
        <v>1689</v>
      </c>
      <c r="C153" s="47" t="s">
        <v>272</v>
      </c>
      <c r="D153" s="69" t="str">
        <f t="shared" si="13"/>
        <v>1205</v>
      </c>
      <c r="E153" s="50" t="s">
        <v>1698</v>
      </c>
      <c r="F153" s="1" t="s">
        <v>1701</v>
      </c>
      <c r="G153" s="3">
        <v>38280</v>
      </c>
      <c r="H153" s="2">
        <v>19274528</v>
      </c>
      <c r="I153" s="2">
        <f t="shared" si="14"/>
        <v>13206946</v>
      </c>
      <c r="J153" s="2">
        <v>32481474</v>
      </c>
      <c r="K153" s="6"/>
      <c r="L153" s="2">
        <v>0</v>
      </c>
      <c r="M153" s="2"/>
      <c r="N153" s="2"/>
      <c r="O153" s="2"/>
      <c r="P153" s="2"/>
      <c r="Q153" s="2"/>
      <c r="R153" s="2"/>
      <c r="S153" s="2">
        <v>14888526</v>
      </c>
      <c r="T153" s="70"/>
      <c r="U153" s="70"/>
      <c r="V153" s="2"/>
      <c r="W153" s="2">
        <f t="shared" si="12"/>
        <v>47370000</v>
      </c>
      <c r="X153" s="2">
        <v>32481474</v>
      </c>
      <c r="Y153" s="70">
        <f t="shared" si="11"/>
        <v>47370000</v>
      </c>
      <c r="Z153" s="6" t="s">
        <v>3118</v>
      </c>
      <c r="AA153" s="6" t="s">
        <v>3112</v>
      </c>
      <c r="AB153" t="s">
        <v>724</v>
      </c>
      <c r="AC153" t="s">
        <v>38</v>
      </c>
      <c r="AD153" t="s">
        <v>1689</v>
      </c>
      <c r="AE153" s="38">
        <v>1</v>
      </c>
      <c r="AF153" s="38" t="s">
        <v>3929</v>
      </c>
      <c r="AG153" t="s">
        <v>715</v>
      </c>
      <c r="AH153" s="38">
        <v>227</v>
      </c>
      <c r="AI153" s="38">
        <v>151</v>
      </c>
    </row>
    <row r="154" spans="1:35" x14ac:dyDescent="0.25">
      <c r="A154" s="39" t="s">
        <v>1690</v>
      </c>
      <c r="B154" s="6" t="s">
        <v>1689</v>
      </c>
      <c r="C154" s="47" t="s">
        <v>273</v>
      </c>
      <c r="D154" s="69" t="str">
        <f t="shared" si="13"/>
        <v>1220</v>
      </c>
      <c r="E154" s="50" t="s">
        <v>1730</v>
      </c>
      <c r="F154" s="1" t="s">
        <v>274</v>
      </c>
      <c r="G154" s="3">
        <v>39596</v>
      </c>
      <c r="H154" s="2">
        <v>700000</v>
      </c>
      <c r="I154" s="2">
        <f t="shared" si="14"/>
        <v>0</v>
      </c>
      <c r="J154" s="2">
        <v>700000</v>
      </c>
      <c r="K154" s="6"/>
      <c r="L154" s="2"/>
      <c r="M154" s="2"/>
      <c r="N154" s="2"/>
      <c r="O154" s="2">
        <v>200000</v>
      </c>
      <c r="P154" s="2"/>
      <c r="Q154" s="2"/>
      <c r="R154" s="2"/>
      <c r="S154" s="2"/>
      <c r="T154" s="70"/>
      <c r="U154" s="70"/>
      <c r="V154" s="2"/>
      <c r="W154" s="2">
        <f t="shared" si="12"/>
        <v>900000</v>
      </c>
      <c r="X154" s="51">
        <v>900000</v>
      </c>
      <c r="Y154" s="70">
        <f t="shared" si="11"/>
        <v>900000</v>
      </c>
      <c r="Z154" s="6" t="s">
        <v>3118</v>
      </c>
      <c r="AA154" s="6" t="s">
        <v>3112</v>
      </c>
      <c r="AB154" t="s">
        <v>722</v>
      </c>
      <c r="AC154" t="s">
        <v>8</v>
      </c>
      <c r="AD154" t="s">
        <v>8</v>
      </c>
      <c r="AE154" s="38">
        <v>4</v>
      </c>
      <c r="AF154" s="38" t="s">
        <v>3929</v>
      </c>
      <c r="AG154" t="s">
        <v>715</v>
      </c>
      <c r="AH154" s="38">
        <v>275</v>
      </c>
      <c r="AI154" s="38">
        <v>152</v>
      </c>
    </row>
    <row r="155" spans="1:35" x14ac:dyDescent="0.25">
      <c r="A155" s="39" t="s">
        <v>1690</v>
      </c>
      <c r="B155" s="6" t="s">
        <v>1689</v>
      </c>
      <c r="C155" s="47" t="s">
        <v>275</v>
      </c>
      <c r="D155" s="69" t="str">
        <f t="shared" si="13"/>
        <v>1221</v>
      </c>
      <c r="E155" s="50" t="s">
        <v>1733</v>
      </c>
      <c r="F155" s="1" t="s">
        <v>276</v>
      </c>
      <c r="G155" s="3">
        <v>39596</v>
      </c>
      <c r="H155" s="2">
        <v>430000</v>
      </c>
      <c r="I155" s="2">
        <f t="shared" si="14"/>
        <v>0</v>
      </c>
      <c r="J155" s="2">
        <v>430000</v>
      </c>
      <c r="K155" s="6"/>
      <c r="L155" s="2"/>
      <c r="M155" s="2"/>
      <c r="N155" s="2"/>
      <c r="O155" s="2"/>
      <c r="P155" s="2"/>
      <c r="Q155" s="2"/>
      <c r="R155" s="2"/>
      <c r="S155" s="2"/>
      <c r="T155" s="70"/>
      <c r="U155" s="70"/>
      <c r="V155" s="2"/>
      <c r="W155" s="2">
        <f t="shared" si="12"/>
        <v>430000</v>
      </c>
      <c r="X155" s="2">
        <v>430000</v>
      </c>
      <c r="Y155" s="70">
        <f t="shared" si="11"/>
        <v>430000</v>
      </c>
      <c r="Z155" s="6" t="s">
        <v>3118</v>
      </c>
      <c r="AA155" s="6" t="s">
        <v>3112</v>
      </c>
      <c r="AB155" t="s">
        <v>720</v>
      </c>
      <c r="AC155" t="s">
        <v>11</v>
      </c>
      <c r="AD155" t="s">
        <v>11</v>
      </c>
      <c r="AE155" s="38">
        <v>5</v>
      </c>
      <c r="AF155" s="38" t="s">
        <v>3929</v>
      </c>
      <c r="AG155" t="s">
        <v>715</v>
      </c>
      <c r="AH155" s="38">
        <v>285</v>
      </c>
      <c r="AI155" s="38">
        <v>153</v>
      </c>
    </row>
    <row r="156" spans="1:35" x14ac:dyDescent="0.25">
      <c r="A156" s="39" t="s">
        <v>1743</v>
      </c>
      <c r="B156" s="6" t="s">
        <v>1742</v>
      </c>
      <c r="C156" s="47" t="s">
        <v>277</v>
      </c>
      <c r="D156" s="69" t="str">
        <f t="shared" si="13"/>
        <v>1003</v>
      </c>
      <c r="E156" s="50" t="s">
        <v>1739</v>
      </c>
      <c r="F156" s="1" t="s">
        <v>278</v>
      </c>
      <c r="G156" s="3">
        <v>38014</v>
      </c>
      <c r="H156" s="2">
        <v>6921916</v>
      </c>
      <c r="I156" s="2">
        <f t="shared" si="14"/>
        <v>-6796858</v>
      </c>
      <c r="J156" s="2">
        <v>125058</v>
      </c>
      <c r="K156" s="6"/>
      <c r="L156" s="2">
        <v>0</v>
      </c>
      <c r="M156" s="2"/>
      <c r="N156" s="2"/>
      <c r="O156" s="2"/>
      <c r="P156" s="2"/>
      <c r="Q156" s="2"/>
      <c r="R156" s="2"/>
      <c r="S156" s="2"/>
      <c r="T156" s="70"/>
      <c r="U156" s="70"/>
      <c r="V156" s="2"/>
      <c r="W156" s="2">
        <f t="shared" si="12"/>
        <v>125058</v>
      </c>
      <c r="X156" s="2">
        <v>125058</v>
      </c>
      <c r="Y156" s="70">
        <f t="shared" si="11"/>
        <v>125058</v>
      </c>
      <c r="Z156" s="6" t="s">
        <v>3118</v>
      </c>
      <c r="AA156" s="6" t="s">
        <v>3112</v>
      </c>
      <c r="AB156" t="s">
        <v>671</v>
      </c>
      <c r="AC156" t="s">
        <v>40</v>
      </c>
      <c r="AD156" t="s">
        <v>40</v>
      </c>
      <c r="AE156" s="38">
        <v>2</v>
      </c>
      <c r="AF156" s="38" t="s">
        <v>3552</v>
      </c>
      <c r="AG156" t="s">
        <v>656</v>
      </c>
      <c r="AH156" s="38">
        <v>27</v>
      </c>
      <c r="AI156" s="38">
        <v>154</v>
      </c>
    </row>
    <row r="157" spans="1:35" x14ac:dyDescent="0.25">
      <c r="A157" s="39" t="s">
        <v>1743</v>
      </c>
      <c r="B157" s="6" t="s">
        <v>1742</v>
      </c>
      <c r="C157" s="50" t="s">
        <v>3492</v>
      </c>
      <c r="D157" s="69" t="str">
        <f t="shared" si="13"/>
        <v>10041</v>
      </c>
      <c r="E157" s="50" t="s">
        <v>3485</v>
      </c>
      <c r="F157" s="1" t="s">
        <v>625</v>
      </c>
      <c r="H157" s="2"/>
      <c r="I157" s="2">
        <f t="shared" si="14"/>
        <v>0</v>
      </c>
      <c r="K157" s="6"/>
      <c r="L157" s="2">
        <v>500000</v>
      </c>
      <c r="M157" s="2"/>
      <c r="N157" s="2"/>
      <c r="O157" s="2"/>
      <c r="P157" s="2"/>
      <c r="Q157" s="2"/>
      <c r="R157" s="2"/>
      <c r="S157" s="2"/>
      <c r="T157" s="70"/>
      <c r="U157" s="70"/>
      <c r="V157" s="2"/>
      <c r="W157" s="2">
        <f t="shared" si="12"/>
        <v>500000</v>
      </c>
      <c r="X157" s="2">
        <v>500000</v>
      </c>
      <c r="Y157" s="70">
        <f t="shared" si="11"/>
        <v>500000</v>
      </c>
      <c r="Z157" s="6" t="s">
        <v>3118</v>
      </c>
      <c r="AA157" s="6" t="s">
        <v>3112</v>
      </c>
      <c r="AB157" t="s">
        <v>750</v>
      </c>
      <c r="AC157" t="s">
        <v>60</v>
      </c>
      <c r="AD157" s="6" t="s">
        <v>1742</v>
      </c>
      <c r="AE157" s="38">
        <v>1</v>
      </c>
      <c r="AF157" s="38" t="s">
        <v>741</v>
      </c>
      <c r="AG157" t="s">
        <v>3522</v>
      </c>
      <c r="AH157" s="38">
        <v>309</v>
      </c>
      <c r="AI157" s="38">
        <v>155</v>
      </c>
    </row>
    <row r="158" spans="1:35" x14ac:dyDescent="0.25">
      <c r="A158" s="39" t="s">
        <v>1743</v>
      </c>
      <c r="B158" s="6" t="s">
        <v>1742</v>
      </c>
      <c r="C158" s="47" t="s">
        <v>279</v>
      </c>
      <c r="D158" s="69" t="str">
        <f t="shared" si="13"/>
        <v>1005</v>
      </c>
      <c r="E158" s="50" t="s">
        <v>1744</v>
      </c>
      <c r="F158" s="1" t="s">
        <v>280</v>
      </c>
      <c r="G158" s="3">
        <v>37370</v>
      </c>
      <c r="H158" s="2">
        <v>137341</v>
      </c>
      <c r="I158" s="2">
        <f t="shared" si="14"/>
        <v>158395</v>
      </c>
      <c r="J158" s="2">
        <v>295736</v>
      </c>
      <c r="K158" s="6"/>
      <c r="L158" s="2">
        <v>0</v>
      </c>
      <c r="M158" s="2"/>
      <c r="N158" s="2"/>
      <c r="O158" s="2"/>
      <c r="P158" s="2"/>
      <c r="Q158" s="2"/>
      <c r="R158" s="2"/>
      <c r="S158" s="2"/>
      <c r="T158" s="70"/>
      <c r="U158" s="70"/>
      <c r="V158" s="2"/>
      <c r="W158" s="2">
        <f t="shared" si="12"/>
        <v>295736</v>
      </c>
      <c r="X158" s="2">
        <v>295736</v>
      </c>
      <c r="Y158" s="70">
        <f t="shared" si="11"/>
        <v>295736</v>
      </c>
      <c r="Z158" s="6" t="s">
        <v>3118</v>
      </c>
      <c r="AA158" s="6" t="s">
        <v>3112</v>
      </c>
      <c r="AB158" t="s">
        <v>686</v>
      </c>
      <c r="AC158" t="s">
        <v>5</v>
      </c>
      <c r="AD158" t="s">
        <v>5</v>
      </c>
      <c r="AE158" s="38">
        <v>3</v>
      </c>
      <c r="AF158" s="38" t="s">
        <v>3552</v>
      </c>
      <c r="AG158" t="s">
        <v>656</v>
      </c>
      <c r="AH158" s="38">
        <v>101</v>
      </c>
      <c r="AI158" s="38">
        <v>156</v>
      </c>
    </row>
    <row r="159" spans="1:35" x14ac:dyDescent="0.25">
      <c r="A159" s="39" t="s">
        <v>1743</v>
      </c>
      <c r="B159" s="6" t="s">
        <v>1742</v>
      </c>
      <c r="C159" s="47" t="s">
        <v>281</v>
      </c>
      <c r="D159" s="69" t="str">
        <f t="shared" si="13"/>
        <v>1009</v>
      </c>
      <c r="E159" s="50" t="s">
        <v>1746</v>
      </c>
      <c r="F159" s="1" t="s">
        <v>282</v>
      </c>
      <c r="G159" s="3">
        <v>38280</v>
      </c>
      <c r="H159" s="2">
        <v>0</v>
      </c>
      <c r="I159" s="2">
        <f t="shared" si="14"/>
        <v>53255</v>
      </c>
      <c r="J159" s="2">
        <v>53255</v>
      </c>
      <c r="K159" s="6"/>
      <c r="L159" s="2">
        <v>0</v>
      </c>
      <c r="M159" s="2"/>
      <c r="N159" s="2"/>
      <c r="O159" s="2"/>
      <c r="P159" s="2"/>
      <c r="Q159" s="2"/>
      <c r="R159" s="2"/>
      <c r="S159" s="2"/>
      <c r="T159" s="70"/>
      <c r="U159" s="70"/>
      <c r="V159" s="2"/>
      <c r="W159" s="2">
        <f t="shared" si="12"/>
        <v>53255</v>
      </c>
      <c r="X159" s="2">
        <v>53255</v>
      </c>
      <c r="Y159" s="70">
        <f t="shared" si="11"/>
        <v>53255</v>
      </c>
      <c r="Z159" s="6" t="s">
        <v>3118</v>
      </c>
      <c r="AA159" s="6" t="s">
        <v>3112</v>
      </c>
      <c r="AB159" t="s">
        <v>653</v>
      </c>
      <c r="AC159" t="s">
        <v>11</v>
      </c>
      <c r="AD159" t="s">
        <v>11</v>
      </c>
      <c r="AE159" s="38">
        <v>5</v>
      </c>
      <c r="AF159" s="38" t="s">
        <v>3552</v>
      </c>
      <c r="AG159" t="s">
        <v>656</v>
      </c>
      <c r="AH159" s="38">
        <v>158</v>
      </c>
      <c r="AI159" s="38">
        <v>157</v>
      </c>
    </row>
    <row r="160" spans="1:35" x14ac:dyDescent="0.25">
      <c r="A160" s="39" t="s">
        <v>1743</v>
      </c>
      <c r="B160" s="6" t="s">
        <v>1742</v>
      </c>
      <c r="C160" s="47" t="s">
        <v>283</v>
      </c>
      <c r="D160" s="69" t="str">
        <f t="shared" si="13"/>
        <v>1612</v>
      </c>
      <c r="E160" s="50" t="s">
        <v>1757</v>
      </c>
      <c r="F160" s="1" t="s">
        <v>284</v>
      </c>
      <c r="G160" s="3">
        <v>40716</v>
      </c>
      <c r="H160" s="2">
        <v>480000</v>
      </c>
      <c r="I160" s="2">
        <f t="shared" si="14"/>
        <v>0</v>
      </c>
      <c r="J160" s="2">
        <v>480000</v>
      </c>
      <c r="K160" s="6"/>
      <c r="L160" s="2"/>
      <c r="M160" s="2"/>
      <c r="N160" s="2"/>
      <c r="O160" s="2"/>
      <c r="P160" s="2"/>
      <c r="Q160" s="2"/>
      <c r="R160" s="2"/>
      <c r="S160" s="2"/>
      <c r="T160" s="70"/>
      <c r="U160" s="70"/>
      <c r="V160" s="2"/>
      <c r="W160" s="2">
        <f t="shared" si="12"/>
        <v>480000</v>
      </c>
      <c r="X160" s="2">
        <v>480000</v>
      </c>
      <c r="Y160" s="70">
        <f t="shared" si="11"/>
        <v>480000</v>
      </c>
      <c r="Z160" s="6" t="s">
        <v>3118</v>
      </c>
      <c r="AA160" s="6" t="s">
        <v>3112</v>
      </c>
      <c r="AB160" t="s">
        <v>757</v>
      </c>
      <c r="AC160" t="s">
        <v>29</v>
      </c>
      <c r="AD160" t="s">
        <v>29</v>
      </c>
      <c r="AE160" s="38">
        <v>3</v>
      </c>
      <c r="AF160" s="38" t="s">
        <v>741</v>
      </c>
      <c r="AG160" t="s">
        <v>3522</v>
      </c>
      <c r="AH160" s="38">
        <v>320</v>
      </c>
      <c r="AI160" s="38">
        <v>158</v>
      </c>
    </row>
    <row r="161" spans="1:35" x14ac:dyDescent="0.25">
      <c r="A161" s="39" t="s">
        <v>1802</v>
      </c>
      <c r="B161" s="6" t="s">
        <v>1801</v>
      </c>
      <c r="C161" s="47" t="s">
        <v>285</v>
      </c>
      <c r="D161" s="69" t="str">
        <f t="shared" si="13"/>
        <v>1005</v>
      </c>
      <c r="E161" s="50" t="s">
        <v>1799</v>
      </c>
      <c r="F161" s="1" t="s">
        <v>286</v>
      </c>
      <c r="G161" s="3">
        <v>37370</v>
      </c>
      <c r="H161" s="2">
        <v>7058</v>
      </c>
      <c r="I161" s="2">
        <f t="shared" si="14"/>
        <v>8068</v>
      </c>
      <c r="J161" s="2">
        <v>15126</v>
      </c>
      <c r="K161" s="6"/>
      <c r="L161" s="2">
        <v>0</v>
      </c>
      <c r="M161" s="2"/>
      <c r="N161" s="2"/>
      <c r="O161" s="2"/>
      <c r="P161" s="2"/>
      <c r="Q161" s="2"/>
      <c r="R161" s="2"/>
      <c r="S161" s="2"/>
      <c r="T161" s="70"/>
      <c r="U161" s="70"/>
      <c r="V161" s="2"/>
      <c r="W161" s="2">
        <f t="shared" si="12"/>
        <v>15126</v>
      </c>
      <c r="X161" s="2">
        <v>15126</v>
      </c>
      <c r="Y161" s="70">
        <f t="shared" si="11"/>
        <v>15126</v>
      </c>
      <c r="Z161" s="6" t="s">
        <v>763</v>
      </c>
      <c r="AA161" s="6" t="s">
        <v>3112</v>
      </c>
      <c r="AB161" t="s">
        <v>686</v>
      </c>
      <c r="AC161" t="s">
        <v>5</v>
      </c>
      <c r="AD161" t="s">
        <v>5</v>
      </c>
      <c r="AE161" s="38">
        <v>3</v>
      </c>
      <c r="AF161" s="38" t="s">
        <v>3552</v>
      </c>
      <c r="AG161" t="s">
        <v>656</v>
      </c>
      <c r="AH161" s="38">
        <v>102</v>
      </c>
      <c r="AI161" s="38">
        <v>159</v>
      </c>
    </row>
    <row r="162" spans="1:35" x14ac:dyDescent="0.25">
      <c r="A162" s="39" t="s">
        <v>1802</v>
      </c>
      <c r="B162" s="6" t="s">
        <v>1801</v>
      </c>
      <c r="C162" s="47" t="s">
        <v>287</v>
      </c>
      <c r="D162" s="69" t="str">
        <f t="shared" si="13"/>
        <v>1009</v>
      </c>
      <c r="E162" s="50" t="s">
        <v>1803</v>
      </c>
      <c r="F162" s="1" t="s">
        <v>288</v>
      </c>
      <c r="G162" s="3">
        <v>38280</v>
      </c>
      <c r="H162" s="2">
        <v>0</v>
      </c>
      <c r="I162" s="2">
        <f t="shared" si="14"/>
        <v>52483</v>
      </c>
      <c r="J162" s="2">
        <v>52483</v>
      </c>
      <c r="K162" s="6"/>
      <c r="L162" s="2">
        <v>0</v>
      </c>
      <c r="M162" s="2"/>
      <c r="N162" s="2"/>
      <c r="O162" s="2"/>
      <c r="P162" s="2"/>
      <c r="Q162" s="2"/>
      <c r="R162" s="2"/>
      <c r="S162" s="2"/>
      <c r="T162" s="70"/>
      <c r="U162" s="70"/>
      <c r="V162" s="2"/>
      <c r="W162" s="2">
        <f t="shared" si="12"/>
        <v>52483</v>
      </c>
      <c r="X162" s="2">
        <v>52483</v>
      </c>
      <c r="Y162" s="70">
        <f t="shared" si="11"/>
        <v>52483</v>
      </c>
      <c r="Z162" s="6" t="s">
        <v>763</v>
      </c>
      <c r="AA162" s="6" t="s">
        <v>3112</v>
      </c>
      <c r="AB162" t="s">
        <v>653</v>
      </c>
      <c r="AC162" t="s">
        <v>11</v>
      </c>
      <c r="AD162" t="s">
        <v>11</v>
      </c>
      <c r="AE162" s="38">
        <v>5</v>
      </c>
      <c r="AF162" s="38" t="s">
        <v>3552</v>
      </c>
      <c r="AG162" t="s">
        <v>656</v>
      </c>
      <c r="AH162" s="38">
        <v>159</v>
      </c>
      <c r="AI162" s="38">
        <v>160</v>
      </c>
    </row>
    <row r="163" spans="1:35" x14ac:dyDescent="0.25">
      <c r="A163" s="39" t="s">
        <v>1802</v>
      </c>
      <c r="B163" s="6" t="s">
        <v>1801</v>
      </c>
      <c r="C163" s="47" t="s">
        <v>289</v>
      </c>
      <c r="D163" s="69" t="str">
        <f t="shared" si="13"/>
        <v>1206</v>
      </c>
      <c r="E163" s="50" t="s">
        <v>1810</v>
      </c>
      <c r="F163" s="1" t="s">
        <v>1813</v>
      </c>
      <c r="G163" s="3">
        <v>38280</v>
      </c>
      <c r="H163" s="2">
        <v>12855387</v>
      </c>
      <c r="I163" s="2">
        <f t="shared" si="14"/>
        <v>20376050</v>
      </c>
      <c r="J163" s="2">
        <v>33231437</v>
      </c>
      <c r="K163" s="6"/>
      <c r="L163" s="2">
        <v>0</v>
      </c>
      <c r="M163" s="2"/>
      <c r="N163" s="2"/>
      <c r="O163" s="2"/>
      <c r="P163" s="2"/>
      <c r="Q163" s="2"/>
      <c r="R163" s="2"/>
      <c r="S163" s="2"/>
      <c r="T163" s="70"/>
      <c r="U163" s="70"/>
      <c r="V163" s="2"/>
      <c r="W163" s="2">
        <f t="shared" si="12"/>
        <v>33231437</v>
      </c>
      <c r="X163" s="2">
        <v>33231437</v>
      </c>
      <c r="Y163" s="70">
        <f t="shared" si="11"/>
        <v>33231437</v>
      </c>
      <c r="Z163" s="6" t="s">
        <v>763</v>
      </c>
      <c r="AA163" s="6" t="s">
        <v>3112</v>
      </c>
      <c r="AB163" t="s">
        <v>724</v>
      </c>
      <c r="AC163" t="s">
        <v>38</v>
      </c>
      <c r="AD163" t="s">
        <v>1801</v>
      </c>
      <c r="AE163" s="38">
        <v>1</v>
      </c>
      <c r="AF163" s="38" t="s">
        <v>3929</v>
      </c>
      <c r="AG163" t="s">
        <v>715</v>
      </c>
      <c r="AH163" s="38">
        <v>228</v>
      </c>
      <c r="AI163" s="38">
        <v>161</v>
      </c>
    </row>
    <row r="164" spans="1:35" x14ac:dyDescent="0.25">
      <c r="A164" s="39" t="s">
        <v>1802</v>
      </c>
      <c r="B164" s="6" t="s">
        <v>1801</v>
      </c>
      <c r="C164" s="47" t="s">
        <v>619</v>
      </c>
      <c r="D164" s="69" t="str">
        <f t="shared" si="13"/>
        <v>1220</v>
      </c>
      <c r="E164" s="50" t="s">
        <v>3495</v>
      </c>
      <c r="F164" s="1" t="s">
        <v>618</v>
      </c>
      <c r="G164" s="3">
        <v>39596</v>
      </c>
      <c r="H164" s="2">
        <v>700000</v>
      </c>
      <c r="I164" s="2">
        <f t="shared" si="14"/>
        <v>0</v>
      </c>
      <c r="J164" s="2">
        <v>700000</v>
      </c>
      <c r="K164" s="6"/>
      <c r="L164" s="2"/>
      <c r="M164" s="2"/>
      <c r="N164" s="2"/>
      <c r="O164" s="2">
        <v>200000</v>
      </c>
      <c r="P164" s="2"/>
      <c r="Q164" s="2"/>
      <c r="R164" s="2"/>
      <c r="S164" s="2"/>
      <c r="T164" s="70"/>
      <c r="U164" s="70"/>
      <c r="V164" s="2"/>
      <c r="W164" s="2">
        <f t="shared" si="12"/>
        <v>900000</v>
      </c>
      <c r="X164" s="51">
        <v>900000</v>
      </c>
      <c r="Y164" s="70">
        <f t="shared" si="11"/>
        <v>900000</v>
      </c>
      <c r="Z164" s="6" t="s">
        <v>763</v>
      </c>
      <c r="AA164" s="6" t="s">
        <v>3112</v>
      </c>
      <c r="AB164" t="s">
        <v>722</v>
      </c>
      <c r="AC164" t="s">
        <v>8</v>
      </c>
      <c r="AD164" t="s">
        <v>8</v>
      </c>
      <c r="AE164" s="38">
        <v>4</v>
      </c>
      <c r="AF164" s="38" t="s">
        <v>3929</v>
      </c>
      <c r="AG164" t="s">
        <v>715</v>
      </c>
      <c r="AH164" s="38">
        <v>276</v>
      </c>
      <c r="AI164" s="38">
        <v>162</v>
      </c>
    </row>
    <row r="165" spans="1:35" x14ac:dyDescent="0.25">
      <c r="A165" s="39" t="s">
        <v>1802</v>
      </c>
      <c r="B165" s="6" t="s">
        <v>1801</v>
      </c>
      <c r="C165" s="47" t="s">
        <v>1838</v>
      </c>
      <c r="D165" s="69" t="str">
        <f t="shared" si="13"/>
        <v>1221</v>
      </c>
      <c r="E165" s="50" t="s">
        <v>1837</v>
      </c>
      <c r="F165" s="1" t="s">
        <v>1804</v>
      </c>
      <c r="H165" s="2"/>
      <c r="I165" s="2">
        <f t="shared" si="14"/>
        <v>0</v>
      </c>
      <c r="K165" s="6"/>
      <c r="L165" s="2"/>
      <c r="M165" s="2"/>
      <c r="N165" s="2"/>
      <c r="O165" s="2">
        <v>360000</v>
      </c>
      <c r="P165" s="2"/>
      <c r="Q165" s="2"/>
      <c r="R165" s="2"/>
      <c r="S165" s="2"/>
      <c r="T165" s="70"/>
      <c r="U165" s="70"/>
      <c r="V165" s="2"/>
      <c r="W165" s="2">
        <f t="shared" si="12"/>
        <v>360000</v>
      </c>
      <c r="X165" s="51">
        <v>360000</v>
      </c>
      <c r="Y165" s="70">
        <f t="shared" si="11"/>
        <v>360000</v>
      </c>
      <c r="Z165" s="6" t="s">
        <v>763</v>
      </c>
      <c r="AA165" s="6" t="s">
        <v>3112</v>
      </c>
      <c r="AB165" t="s">
        <v>720</v>
      </c>
      <c r="AC165" t="s">
        <v>11</v>
      </c>
      <c r="AD165" t="s">
        <v>11</v>
      </c>
      <c r="AE165" s="38">
        <v>5</v>
      </c>
      <c r="AF165" s="38" t="s">
        <v>3929</v>
      </c>
      <c r="AG165" t="s">
        <v>715</v>
      </c>
      <c r="AH165" s="38">
        <v>286</v>
      </c>
      <c r="AI165" s="38">
        <v>163</v>
      </c>
    </row>
    <row r="166" spans="1:35" x14ac:dyDescent="0.25">
      <c r="A166" s="39" t="s">
        <v>1843</v>
      </c>
      <c r="B166" s="6" t="s">
        <v>1842</v>
      </c>
      <c r="C166" s="47" t="s">
        <v>290</v>
      </c>
      <c r="D166" s="69" t="str">
        <f t="shared" si="13"/>
        <v>1001</v>
      </c>
      <c r="E166" s="50" t="s">
        <v>1839</v>
      </c>
      <c r="F166" s="1" t="s">
        <v>1844</v>
      </c>
      <c r="G166" s="3">
        <v>38014</v>
      </c>
      <c r="H166" s="2">
        <v>16840844</v>
      </c>
      <c r="I166" s="2">
        <f t="shared" si="14"/>
        <v>1079565</v>
      </c>
      <c r="J166" s="2">
        <v>17920409</v>
      </c>
      <c r="K166" s="6"/>
      <c r="L166" s="2">
        <v>28437</v>
      </c>
      <c r="M166" s="2"/>
      <c r="N166" s="2"/>
      <c r="O166" s="2"/>
      <c r="P166" s="2"/>
      <c r="Q166" s="2"/>
      <c r="R166" s="2"/>
      <c r="S166" s="2"/>
      <c r="T166" s="70"/>
      <c r="U166" s="70"/>
      <c r="V166" s="2"/>
      <c r="W166" s="2">
        <f t="shared" si="12"/>
        <v>17948846</v>
      </c>
      <c r="X166" s="2">
        <v>17948846</v>
      </c>
      <c r="Y166" s="70">
        <f t="shared" si="11"/>
        <v>17948846</v>
      </c>
      <c r="Z166" s="6" t="s">
        <v>3118</v>
      </c>
      <c r="AA166" s="6" t="s">
        <v>3112</v>
      </c>
      <c r="AB166" t="s">
        <v>663</v>
      </c>
      <c r="AC166" t="s">
        <v>133</v>
      </c>
      <c r="AD166" t="s">
        <v>133</v>
      </c>
      <c r="AE166" s="38">
        <v>1</v>
      </c>
      <c r="AF166" s="38" t="s">
        <v>3552</v>
      </c>
      <c r="AG166" t="s">
        <v>656</v>
      </c>
      <c r="AH166" s="38">
        <v>7</v>
      </c>
      <c r="AI166" s="38">
        <v>164</v>
      </c>
    </row>
    <row r="167" spans="1:35" x14ac:dyDescent="0.25">
      <c r="A167" s="39" t="s">
        <v>1843</v>
      </c>
      <c r="B167" s="6" t="s">
        <v>1842</v>
      </c>
      <c r="C167" s="47" t="s">
        <v>291</v>
      </c>
      <c r="D167" s="69" t="str">
        <f t="shared" si="13"/>
        <v>1005</v>
      </c>
      <c r="E167" s="50" t="s">
        <v>1850</v>
      </c>
      <c r="F167" s="1" t="s">
        <v>292</v>
      </c>
      <c r="G167" s="3">
        <v>37370</v>
      </c>
      <c r="H167" s="2">
        <v>16351</v>
      </c>
      <c r="I167" s="2">
        <f t="shared" si="14"/>
        <v>18825</v>
      </c>
      <c r="J167" s="2">
        <v>35176</v>
      </c>
      <c r="K167" s="6"/>
      <c r="L167" s="2">
        <v>0</v>
      </c>
      <c r="M167" s="2"/>
      <c r="N167" s="2"/>
      <c r="O167" s="2"/>
      <c r="P167" s="2"/>
      <c r="Q167" s="2"/>
      <c r="R167" s="2"/>
      <c r="S167" s="2"/>
      <c r="T167" s="70"/>
      <c r="U167" s="70"/>
      <c r="V167" s="2"/>
      <c r="W167" s="2">
        <f t="shared" si="12"/>
        <v>35176</v>
      </c>
      <c r="X167" s="2">
        <v>35176</v>
      </c>
      <c r="Y167" s="70">
        <f t="shared" si="11"/>
        <v>35176</v>
      </c>
      <c r="Z167" s="6" t="s">
        <v>3118</v>
      </c>
      <c r="AA167" s="6" t="s">
        <v>3112</v>
      </c>
      <c r="AB167" t="s">
        <v>686</v>
      </c>
      <c r="AC167" t="s">
        <v>5</v>
      </c>
      <c r="AD167" t="s">
        <v>5</v>
      </c>
      <c r="AE167" s="38">
        <v>3</v>
      </c>
      <c r="AF167" s="38" t="s">
        <v>3552</v>
      </c>
      <c r="AG167" t="s">
        <v>656</v>
      </c>
      <c r="AH167" s="38">
        <v>103</v>
      </c>
      <c r="AI167" s="38">
        <v>165</v>
      </c>
    </row>
    <row r="168" spans="1:35" x14ac:dyDescent="0.25">
      <c r="A168" s="39" t="s">
        <v>1843</v>
      </c>
      <c r="B168" s="6" t="s">
        <v>1842</v>
      </c>
      <c r="C168" s="47" t="s">
        <v>293</v>
      </c>
      <c r="D168" s="69" t="str">
        <f t="shared" si="13"/>
        <v>1008</v>
      </c>
      <c r="E168" s="50" t="s">
        <v>1852</v>
      </c>
      <c r="F168" s="1" t="s">
        <v>294</v>
      </c>
      <c r="G168" s="3">
        <v>38280</v>
      </c>
      <c r="H168" s="2">
        <v>172832</v>
      </c>
      <c r="I168" s="2">
        <f t="shared" si="14"/>
        <v>159835</v>
      </c>
      <c r="J168" s="2">
        <v>332667</v>
      </c>
      <c r="K168" s="6"/>
      <c r="L168" s="2">
        <v>0</v>
      </c>
      <c r="M168" s="2"/>
      <c r="N168" s="2"/>
      <c r="O168" s="2"/>
      <c r="P168" s="2"/>
      <c r="Q168" s="2"/>
      <c r="R168" s="2"/>
      <c r="S168" s="2"/>
      <c r="T168" s="70"/>
      <c r="U168" s="70"/>
      <c r="V168" s="2"/>
      <c r="W168" s="2">
        <f t="shared" si="12"/>
        <v>332667</v>
      </c>
      <c r="X168" s="2">
        <v>332667</v>
      </c>
      <c r="Y168" s="70">
        <f t="shared" si="11"/>
        <v>332667</v>
      </c>
      <c r="Z168" s="6" t="s">
        <v>3118</v>
      </c>
      <c r="AA168" s="6" t="s">
        <v>3112</v>
      </c>
      <c r="AB168" t="s">
        <v>660</v>
      </c>
      <c r="AC168" t="s">
        <v>8</v>
      </c>
      <c r="AD168" t="s">
        <v>8</v>
      </c>
      <c r="AE168" s="38">
        <v>4</v>
      </c>
      <c r="AF168" s="38" t="s">
        <v>3552</v>
      </c>
      <c r="AG168" t="s">
        <v>656</v>
      </c>
      <c r="AH168" s="38">
        <v>126</v>
      </c>
      <c r="AI168" s="38">
        <v>166</v>
      </c>
    </row>
    <row r="169" spans="1:35" x14ac:dyDescent="0.25">
      <c r="A169" s="39" t="s">
        <v>1843</v>
      </c>
      <c r="B169" s="6" t="s">
        <v>1842</v>
      </c>
      <c r="C169" s="47" t="s">
        <v>295</v>
      </c>
      <c r="D169" s="69" t="str">
        <f t="shared" si="13"/>
        <v>1009</v>
      </c>
      <c r="E169" s="50" t="s">
        <v>1854</v>
      </c>
      <c r="F169" s="1" t="s">
        <v>296</v>
      </c>
      <c r="G169" s="3">
        <v>38280</v>
      </c>
      <c r="H169" s="2">
        <v>340110</v>
      </c>
      <c r="I169" s="2">
        <f t="shared" si="14"/>
        <v>-70275</v>
      </c>
      <c r="J169" s="2">
        <v>269835</v>
      </c>
      <c r="K169" s="6"/>
      <c r="L169" s="2">
        <v>0</v>
      </c>
      <c r="M169" s="2"/>
      <c r="N169" s="2"/>
      <c r="O169" s="2"/>
      <c r="P169" s="2"/>
      <c r="Q169" s="2"/>
      <c r="R169" s="2"/>
      <c r="S169" s="2"/>
      <c r="T169" s="70"/>
      <c r="U169" s="70"/>
      <c r="V169" s="2"/>
      <c r="W169" s="2">
        <f t="shared" si="12"/>
        <v>269835</v>
      </c>
      <c r="X169" s="2">
        <v>269835</v>
      </c>
      <c r="Y169" s="70">
        <f t="shared" si="11"/>
        <v>269835</v>
      </c>
      <c r="Z169" s="6" t="s">
        <v>3118</v>
      </c>
      <c r="AA169" s="6" t="s">
        <v>3112</v>
      </c>
      <c r="AB169" t="s">
        <v>653</v>
      </c>
      <c r="AC169" t="s">
        <v>11</v>
      </c>
      <c r="AD169" t="s">
        <v>11</v>
      </c>
      <c r="AE169" s="38">
        <v>5</v>
      </c>
      <c r="AF169" s="38" t="s">
        <v>3552</v>
      </c>
      <c r="AG169" t="s">
        <v>656</v>
      </c>
      <c r="AH169" s="38">
        <v>160</v>
      </c>
      <c r="AI169" s="38">
        <v>167</v>
      </c>
    </row>
    <row r="170" spans="1:35" x14ac:dyDescent="0.25">
      <c r="A170" s="39" t="s">
        <v>1843</v>
      </c>
      <c r="B170" s="6" t="s">
        <v>1842</v>
      </c>
      <c r="C170" s="47" t="s">
        <v>297</v>
      </c>
      <c r="D170" s="69" t="str">
        <f t="shared" si="13"/>
        <v>1010</v>
      </c>
      <c r="E170" s="50" t="s">
        <v>1857</v>
      </c>
      <c r="F170" s="1" t="s">
        <v>298</v>
      </c>
      <c r="H170" s="2">
        <v>0</v>
      </c>
      <c r="I170" s="2">
        <f t="shared" si="14"/>
        <v>141827</v>
      </c>
      <c r="J170" s="2">
        <v>141827</v>
      </c>
      <c r="K170" s="6"/>
      <c r="L170" s="2">
        <v>0</v>
      </c>
      <c r="M170" s="2"/>
      <c r="N170" s="2"/>
      <c r="O170" s="2"/>
      <c r="P170" s="2"/>
      <c r="Q170" s="2"/>
      <c r="R170" s="2"/>
      <c r="S170" s="2"/>
      <c r="T170" s="70"/>
      <c r="U170" s="70"/>
      <c r="V170" s="2"/>
      <c r="W170" s="2">
        <f t="shared" si="12"/>
        <v>141827</v>
      </c>
      <c r="X170" s="2">
        <v>141827</v>
      </c>
      <c r="Y170" s="70">
        <f t="shared" si="11"/>
        <v>141827</v>
      </c>
      <c r="Z170" s="6" t="s">
        <v>3118</v>
      </c>
      <c r="AA170" s="6" t="s">
        <v>3112</v>
      </c>
      <c r="AB170" t="s">
        <v>684</v>
      </c>
      <c r="AC170" t="s">
        <v>14</v>
      </c>
      <c r="AD170" t="s">
        <v>14</v>
      </c>
      <c r="AE170" s="38">
        <v>3</v>
      </c>
      <c r="AF170" s="38" t="s">
        <v>3552</v>
      </c>
      <c r="AG170" t="s">
        <v>656</v>
      </c>
      <c r="AH170" s="38">
        <v>62</v>
      </c>
      <c r="AI170" s="38">
        <v>168</v>
      </c>
    </row>
    <row r="171" spans="1:35" x14ac:dyDescent="0.25">
      <c r="A171" s="39" t="s">
        <v>1843</v>
      </c>
      <c r="B171" s="6" t="s">
        <v>1842</v>
      </c>
      <c r="C171" s="47" t="s">
        <v>299</v>
      </c>
      <c r="D171" s="69" t="str">
        <f t="shared" si="13"/>
        <v>1011</v>
      </c>
      <c r="E171" s="50" t="s">
        <v>1863</v>
      </c>
      <c r="F171" s="1" t="s">
        <v>300</v>
      </c>
      <c r="G171" s="3">
        <v>38796</v>
      </c>
      <c r="H171" s="2">
        <v>243659</v>
      </c>
      <c r="I171" s="2">
        <f t="shared" si="14"/>
        <v>32683</v>
      </c>
      <c r="J171" s="2">
        <v>276342</v>
      </c>
      <c r="K171" s="6"/>
      <c r="L171" s="2">
        <v>0</v>
      </c>
      <c r="M171" s="2"/>
      <c r="N171" s="2"/>
      <c r="O171" s="2"/>
      <c r="P171" s="2"/>
      <c r="Q171" s="2"/>
      <c r="R171" s="2"/>
      <c r="S171" s="2"/>
      <c r="T171" s="70"/>
      <c r="U171" s="70"/>
      <c r="V171" s="2"/>
      <c r="W171" s="2">
        <f t="shared" si="12"/>
        <v>276342</v>
      </c>
      <c r="X171" s="2">
        <v>276342</v>
      </c>
      <c r="Y171" s="70">
        <f t="shared" si="11"/>
        <v>276342</v>
      </c>
      <c r="Z171" s="6" t="s">
        <v>3118</v>
      </c>
      <c r="AA171" s="6" t="s">
        <v>3112</v>
      </c>
      <c r="AB171" t="s">
        <v>682</v>
      </c>
      <c r="AC171" t="s">
        <v>17</v>
      </c>
      <c r="AD171" t="s">
        <v>17</v>
      </c>
      <c r="AE171" s="38">
        <v>3</v>
      </c>
      <c r="AF171" s="38" t="s">
        <v>3552</v>
      </c>
      <c r="AG171" t="s">
        <v>656</v>
      </c>
      <c r="AH171" s="38">
        <v>44</v>
      </c>
      <c r="AI171" s="38">
        <v>169</v>
      </c>
    </row>
    <row r="172" spans="1:35" x14ac:dyDescent="0.25">
      <c r="A172" s="39" t="s">
        <v>1843</v>
      </c>
      <c r="B172" s="6" t="s">
        <v>1842</v>
      </c>
      <c r="C172" s="47" t="s">
        <v>301</v>
      </c>
      <c r="D172" s="69" t="str">
        <f t="shared" si="13"/>
        <v>1218</v>
      </c>
      <c r="E172" s="50" t="s">
        <v>1865</v>
      </c>
      <c r="F172" s="1" t="s">
        <v>302</v>
      </c>
      <c r="G172" s="3">
        <v>40414</v>
      </c>
      <c r="H172" s="2">
        <v>91868.18</v>
      </c>
      <c r="I172" s="2">
        <f t="shared" si="14"/>
        <v>0</v>
      </c>
      <c r="J172" s="2">
        <v>91868.18</v>
      </c>
      <c r="K172" s="6"/>
      <c r="L172" s="2">
        <v>0</v>
      </c>
      <c r="M172" s="2"/>
      <c r="N172" s="2"/>
      <c r="O172" s="2"/>
      <c r="P172" s="2"/>
      <c r="Q172" s="2"/>
      <c r="R172" s="2"/>
      <c r="S172" s="2"/>
      <c r="T172" s="70"/>
      <c r="U172" s="70"/>
      <c r="V172" s="2"/>
      <c r="W172" s="2">
        <f t="shared" si="12"/>
        <v>91868.18</v>
      </c>
      <c r="X172" s="2">
        <v>91868.18</v>
      </c>
      <c r="Y172" s="70">
        <f t="shared" si="11"/>
        <v>91868.18</v>
      </c>
      <c r="Z172" s="6" t="s">
        <v>3118</v>
      </c>
      <c r="AA172" s="6" t="s">
        <v>3112</v>
      </c>
      <c r="AB172" t="s">
        <v>713</v>
      </c>
      <c r="AC172" t="s">
        <v>29</v>
      </c>
      <c r="AD172" t="s">
        <v>29</v>
      </c>
      <c r="AE172" s="38">
        <v>3</v>
      </c>
      <c r="AF172" s="38" t="s">
        <v>3929</v>
      </c>
      <c r="AG172" t="s">
        <v>715</v>
      </c>
      <c r="AH172" s="38">
        <v>245</v>
      </c>
      <c r="AI172" s="38">
        <v>170</v>
      </c>
    </row>
    <row r="173" spans="1:35" x14ac:dyDescent="0.25">
      <c r="A173" s="39" t="s">
        <v>1843</v>
      </c>
      <c r="B173" s="6" t="s">
        <v>1842</v>
      </c>
      <c r="C173" s="48" t="s">
        <v>1871</v>
      </c>
      <c r="D173" s="69" t="str">
        <f t="shared" si="13"/>
        <v>1223</v>
      </c>
      <c r="E173" s="50" t="s">
        <v>1868</v>
      </c>
      <c r="F173" s="1" t="s">
        <v>587</v>
      </c>
      <c r="H173" s="2"/>
      <c r="I173" s="2">
        <f t="shared" si="14"/>
        <v>0</v>
      </c>
      <c r="K173" s="6"/>
      <c r="L173" s="2">
        <v>100000</v>
      </c>
      <c r="M173" s="2"/>
      <c r="N173" s="2"/>
      <c r="O173" s="2"/>
      <c r="P173" s="2"/>
      <c r="Q173" s="2"/>
      <c r="R173" s="2"/>
      <c r="S173" s="2"/>
      <c r="T173" s="70"/>
      <c r="U173" s="70"/>
      <c r="V173" s="2"/>
      <c r="W173" s="2">
        <f t="shared" si="12"/>
        <v>100000</v>
      </c>
      <c r="X173" s="2">
        <v>100000</v>
      </c>
      <c r="Y173" s="70">
        <f t="shared" si="11"/>
        <v>100000</v>
      </c>
      <c r="Z173" s="6" t="s">
        <v>3118</v>
      </c>
      <c r="AA173" s="6" t="s">
        <v>3112</v>
      </c>
      <c r="AB173" t="s">
        <v>732</v>
      </c>
      <c r="AC173" t="s">
        <v>733</v>
      </c>
      <c r="AD173" t="s">
        <v>733</v>
      </c>
      <c r="AE173" s="38">
        <v>3</v>
      </c>
      <c r="AF173" s="38" t="s">
        <v>3929</v>
      </c>
      <c r="AG173" t="s">
        <v>715</v>
      </c>
      <c r="AH173" s="38">
        <v>262</v>
      </c>
      <c r="AI173" s="38">
        <v>171</v>
      </c>
    </row>
    <row r="174" spans="1:35" x14ac:dyDescent="0.25">
      <c r="A174" s="39" t="s">
        <v>1843</v>
      </c>
      <c r="B174" s="6" t="s">
        <v>1842</v>
      </c>
      <c r="C174" s="47" t="s">
        <v>303</v>
      </c>
      <c r="D174" s="69" t="str">
        <f t="shared" si="13"/>
        <v>1390</v>
      </c>
      <c r="E174" s="50" t="s">
        <v>1872</v>
      </c>
      <c r="F174" s="1" t="s">
        <v>1844</v>
      </c>
      <c r="G174" s="3">
        <v>40716</v>
      </c>
      <c r="H174" s="2">
        <v>2000000</v>
      </c>
      <c r="I174" s="2">
        <f t="shared" si="14"/>
        <v>0</v>
      </c>
      <c r="J174" s="2">
        <v>2000000</v>
      </c>
      <c r="K174" s="6"/>
      <c r="L174" s="2">
        <v>1200000</v>
      </c>
      <c r="M174" s="2"/>
      <c r="N174" s="2"/>
      <c r="O174" s="2"/>
      <c r="P174" s="2"/>
      <c r="Q174" s="2"/>
      <c r="R174" s="2"/>
      <c r="S174" s="2"/>
      <c r="T174" s="70"/>
      <c r="U174" s="70"/>
      <c r="V174" s="2"/>
      <c r="W174" s="2">
        <f t="shared" si="12"/>
        <v>3200000</v>
      </c>
      <c r="X174" s="2">
        <v>3200000</v>
      </c>
      <c r="Y174" s="70">
        <f t="shared" si="11"/>
        <v>3200000</v>
      </c>
      <c r="Z174" s="6" t="s">
        <v>3118</v>
      </c>
      <c r="AA174" s="6" t="s">
        <v>3112</v>
      </c>
      <c r="AB174" t="s">
        <v>750</v>
      </c>
      <c r="AC174" t="s">
        <v>60</v>
      </c>
      <c r="AD174" t="s">
        <v>1842</v>
      </c>
      <c r="AE174" s="38">
        <v>1</v>
      </c>
      <c r="AF174" s="38" t="s">
        <v>741</v>
      </c>
      <c r="AG174" t="s">
        <v>3522</v>
      </c>
      <c r="AH174" s="38">
        <v>310</v>
      </c>
      <c r="AI174" s="38">
        <v>172</v>
      </c>
    </row>
    <row r="175" spans="1:35" x14ac:dyDescent="0.25">
      <c r="A175" s="39" t="s">
        <v>1843</v>
      </c>
      <c r="B175" s="6" t="s">
        <v>1842</v>
      </c>
      <c r="C175" s="47" t="s">
        <v>3537</v>
      </c>
      <c r="D175" s="69" t="str">
        <f t="shared" si="13"/>
        <v>1397</v>
      </c>
      <c r="E175" s="50" t="s">
        <v>3538</v>
      </c>
      <c r="F175" s="1" t="s">
        <v>3539</v>
      </c>
      <c r="H175" s="2"/>
      <c r="I175" s="2">
        <f t="shared" si="14"/>
        <v>0</v>
      </c>
      <c r="K175" s="6"/>
      <c r="L175" s="2"/>
      <c r="M175" s="2"/>
      <c r="N175" s="2"/>
      <c r="O175" s="2">
        <v>47125</v>
      </c>
      <c r="P175" s="2"/>
      <c r="Q175" s="2"/>
      <c r="R175" s="2"/>
      <c r="S175" s="2"/>
      <c r="T175" s="70"/>
      <c r="U175" s="70"/>
      <c r="V175" s="2"/>
      <c r="W175" s="2">
        <f t="shared" si="12"/>
        <v>47125</v>
      </c>
      <c r="X175" s="51">
        <v>47125</v>
      </c>
      <c r="Y175" s="70">
        <f t="shared" si="11"/>
        <v>47125</v>
      </c>
      <c r="Z175" s="6" t="s">
        <v>3118</v>
      </c>
      <c r="AA175" s="6" t="s">
        <v>3112</v>
      </c>
      <c r="AB175" t="s">
        <v>743</v>
      </c>
      <c r="AC175" t="s">
        <v>8</v>
      </c>
      <c r="AD175" t="s">
        <v>8</v>
      </c>
      <c r="AE175" s="38">
        <v>4</v>
      </c>
      <c r="AF175" s="38" t="s">
        <v>741</v>
      </c>
      <c r="AG175" t="s">
        <v>3522</v>
      </c>
      <c r="AH175" s="38">
        <v>327</v>
      </c>
      <c r="AI175" s="38">
        <v>173</v>
      </c>
    </row>
    <row r="176" spans="1:35" x14ac:dyDescent="0.25">
      <c r="A176" s="39" t="s">
        <v>1883</v>
      </c>
      <c r="B176" s="6" t="s">
        <v>1882</v>
      </c>
      <c r="C176" s="47" t="s">
        <v>304</v>
      </c>
      <c r="D176" s="69" t="str">
        <f t="shared" si="13"/>
        <v>1001</v>
      </c>
      <c r="E176" s="50" t="s">
        <v>1879</v>
      </c>
      <c r="F176" s="1" t="s">
        <v>1884</v>
      </c>
      <c r="G176" s="3">
        <v>38014</v>
      </c>
      <c r="H176" s="2">
        <v>11852143</v>
      </c>
      <c r="I176" s="2">
        <f t="shared" si="14"/>
        <v>854297</v>
      </c>
      <c r="J176" s="2">
        <v>12706440</v>
      </c>
      <c r="K176" s="6"/>
      <c r="L176" s="2">
        <v>28208</v>
      </c>
      <c r="M176" s="2"/>
      <c r="N176" s="2"/>
      <c r="O176" s="2"/>
      <c r="P176" s="2"/>
      <c r="Q176" s="2"/>
      <c r="R176" s="2"/>
      <c r="S176" s="2"/>
      <c r="T176" s="70"/>
      <c r="U176" s="70"/>
      <c r="V176" s="2"/>
      <c r="W176" s="2">
        <f t="shared" si="12"/>
        <v>12734648</v>
      </c>
      <c r="X176" s="2">
        <v>12734648</v>
      </c>
      <c r="Y176" s="70">
        <f t="shared" si="11"/>
        <v>12734648</v>
      </c>
      <c r="Z176" s="6" t="s">
        <v>3116</v>
      </c>
      <c r="AA176" s="6" t="s">
        <v>3112</v>
      </c>
      <c r="AB176" t="s">
        <v>663</v>
      </c>
      <c r="AC176" t="s">
        <v>133</v>
      </c>
      <c r="AD176" t="s">
        <v>133</v>
      </c>
      <c r="AE176" s="38">
        <v>1</v>
      </c>
      <c r="AF176" s="38" t="s">
        <v>3552</v>
      </c>
      <c r="AG176" t="s">
        <v>656</v>
      </c>
      <c r="AH176" s="38">
        <v>8</v>
      </c>
      <c r="AI176" s="38">
        <v>174</v>
      </c>
    </row>
    <row r="177" spans="1:35" x14ac:dyDescent="0.25">
      <c r="A177" s="39" t="s">
        <v>1883</v>
      </c>
      <c r="B177" s="6" t="s">
        <v>1882</v>
      </c>
      <c r="C177" s="50" t="s">
        <v>3493</v>
      </c>
      <c r="D177" s="69" t="str">
        <f t="shared" si="13"/>
        <v>10037</v>
      </c>
      <c r="E177" s="50" t="s">
        <v>3486</v>
      </c>
      <c r="F177" s="1" t="s">
        <v>626</v>
      </c>
      <c r="H177" s="2"/>
      <c r="I177" s="2">
        <f t="shared" si="14"/>
        <v>0</v>
      </c>
      <c r="K177" s="6"/>
      <c r="L177" s="2">
        <v>250000</v>
      </c>
      <c r="M177" s="2"/>
      <c r="N177" s="2"/>
      <c r="O177" s="2"/>
      <c r="P177" s="2"/>
      <c r="Q177" s="2"/>
      <c r="R177" s="2"/>
      <c r="S177" s="2"/>
      <c r="T177" s="70"/>
      <c r="U177" s="70"/>
      <c r="V177" s="2"/>
      <c r="W177" s="2">
        <f t="shared" si="12"/>
        <v>250000</v>
      </c>
      <c r="X177" s="2">
        <v>250000</v>
      </c>
      <c r="Y177" s="70">
        <f t="shared" si="11"/>
        <v>250000</v>
      </c>
      <c r="Z177" s="6" t="s">
        <v>3116</v>
      </c>
      <c r="AA177" s="6" t="s">
        <v>3112</v>
      </c>
      <c r="AB177" t="s">
        <v>750</v>
      </c>
      <c r="AC177" t="s">
        <v>60</v>
      </c>
      <c r="AD177" s="6" t="s">
        <v>1882</v>
      </c>
      <c r="AE177" s="38">
        <v>1</v>
      </c>
      <c r="AF177" s="38" t="s">
        <v>741</v>
      </c>
      <c r="AG177" t="s">
        <v>3522</v>
      </c>
      <c r="AH177" s="38">
        <v>311</v>
      </c>
      <c r="AI177" s="38">
        <v>175</v>
      </c>
    </row>
    <row r="178" spans="1:35" x14ac:dyDescent="0.25">
      <c r="A178" s="39" t="s">
        <v>1883</v>
      </c>
      <c r="B178" s="6" t="s">
        <v>1882</v>
      </c>
      <c r="C178" s="47" t="s">
        <v>305</v>
      </c>
      <c r="D178" s="69" t="str">
        <f t="shared" si="13"/>
        <v>1005</v>
      </c>
      <c r="E178" s="50" t="s">
        <v>1888</v>
      </c>
      <c r="F178" s="1" t="s">
        <v>306</v>
      </c>
      <c r="G178" s="3">
        <v>37370</v>
      </c>
      <c r="H178" s="2">
        <v>3494</v>
      </c>
      <c r="I178" s="2">
        <f t="shared" si="14"/>
        <v>3774</v>
      </c>
      <c r="J178" s="2">
        <v>7268</v>
      </c>
      <c r="K178" s="6"/>
      <c r="L178" s="2">
        <v>0</v>
      </c>
      <c r="M178" s="2"/>
      <c r="N178" s="2"/>
      <c r="O178" s="2"/>
      <c r="P178" s="2"/>
      <c r="Q178" s="2"/>
      <c r="R178" s="2"/>
      <c r="S178" s="2"/>
      <c r="T178" s="70"/>
      <c r="U178" s="70"/>
      <c r="V178" s="2"/>
      <c r="W178" s="2">
        <f t="shared" si="12"/>
        <v>7268</v>
      </c>
      <c r="X178" s="2">
        <v>7268</v>
      </c>
      <c r="Y178" s="70">
        <f t="shared" si="11"/>
        <v>7268</v>
      </c>
      <c r="Z178" s="6" t="s">
        <v>3116</v>
      </c>
      <c r="AA178" s="6" t="s">
        <v>3112</v>
      </c>
      <c r="AB178" t="s">
        <v>686</v>
      </c>
      <c r="AC178" t="s">
        <v>5</v>
      </c>
      <c r="AD178" t="s">
        <v>5</v>
      </c>
      <c r="AE178" s="38">
        <v>3</v>
      </c>
      <c r="AF178" s="38" t="s">
        <v>3552</v>
      </c>
      <c r="AG178" t="s">
        <v>656</v>
      </c>
      <c r="AH178" s="38">
        <v>104</v>
      </c>
      <c r="AI178" s="38">
        <v>176</v>
      </c>
    </row>
    <row r="179" spans="1:35" x14ac:dyDescent="0.25">
      <c r="A179" s="39" t="s">
        <v>1883</v>
      </c>
      <c r="B179" s="6" t="s">
        <v>1882</v>
      </c>
      <c r="C179" s="47" t="s">
        <v>307</v>
      </c>
      <c r="D179" s="69" t="str">
        <f t="shared" si="13"/>
        <v>1008</v>
      </c>
      <c r="E179" s="50" t="s">
        <v>1890</v>
      </c>
      <c r="F179" s="1" t="s">
        <v>308</v>
      </c>
      <c r="G179" s="3">
        <v>38280</v>
      </c>
      <c r="H179" s="2">
        <v>166382</v>
      </c>
      <c r="I179" s="2">
        <f t="shared" si="14"/>
        <v>101792</v>
      </c>
      <c r="J179" s="2">
        <v>268174</v>
      </c>
      <c r="K179" s="6"/>
      <c r="L179" s="2">
        <v>0</v>
      </c>
      <c r="M179" s="2"/>
      <c r="N179" s="2"/>
      <c r="O179" s="2"/>
      <c r="P179" s="2"/>
      <c r="Q179" s="2"/>
      <c r="R179" s="2"/>
      <c r="S179" s="2"/>
      <c r="T179" s="70"/>
      <c r="U179" s="70"/>
      <c r="V179" s="2"/>
      <c r="W179" s="2">
        <f t="shared" si="12"/>
        <v>268174</v>
      </c>
      <c r="X179" s="2">
        <v>268174</v>
      </c>
      <c r="Y179" s="70">
        <f t="shared" si="11"/>
        <v>268174</v>
      </c>
      <c r="Z179" s="6" t="s">
        <v>3116</v>
      </c>
      <c r="AA179" s="6" t="s">
        <v>3112</v>
      </c>
      <c r="AB179" t="s">
        <v>660</v>
      </c>
      <c r="AC179" t="s">
        <v>8</v>
      </c>
      <c r="AD179" t="s">
        <v>8</v>
      </c>
      <c r="AE179" s="38">
        <v>4</v>
      </c>
      <c r="AF179" s="38" t="s">
        <v>3552</v>
      </c>
      <c r="AG179" t="s">
        <v>656</v>
      </c>
      <c r="AH179" s="38">
        <v>127</v>
      </c>
      <c r="AI179" s="38">
        <v>177</v>
      </c>
    </row>
    <row r="180" spans="1:35" x14ac:dyDescent="0.25">
      <c r="A180" s="39" t="s">
        <v>1883</v>
      </c>
      <c r="B180" s="6" t="s">
        <v>1882</v>
      </c>
      <c r="C180" s="47" t="s">
        <v>309</v>
      </c>
      <c r="D180" s="69" t="str">
        <f t="shared" si="13"/>
        <v>1009</v>
      </c>
      <c r="E180" s="50" t="s">
        <v>1892</v>
      </c>
      <c r="F180" s="1" t="s">
        <v>310</v>
      </c>
      <c r="G180" s="3">
        <v>38280</v>
      </c>
      <c r="H180" s="2">
        <v>266674</v>
      </c>
      <c r="I180" s="2">
        <f t="shared" si="14"/>
        <v>-29342</v>
      </c>
      <c r="J180" s="2">
        <v>237332</v>
      </c>
      <c r="K180" s="6"/>
      <c r="L180" s="2">
        <v>0</v>
      </c>
      <c r="M180" s="2"/>
      <c r="N180" s="2"/>
      <c r="O180" s="2"/>
      <c r="P180" s="2"/>
      <c r="Q180" s="2"/>
      <c r="R180" s="2"/>
      <c r="S180" s="2"/>
      <c r="T180" s="70"/>
      <c r="U180" s="70"/>
      <c r="V180" s="2"/>
      <c r="W180" s="2">
        <f t="shared" si="12"/>
        <v>237332</v>
      </c>
      <c r="X180" s="2">
        <v>237332</v>
      </c>
      <c r="Y180" s="70">
        <f t="shared" si="11"/>
        <v>237332</v>
      </c>
      <c r="Z180" s="6" t="s">
        <v>3116</v>
      </c>
      <c r="AA180" s="6" t="s">
        <v>3112</v>
      </c>
      <c r="AB180" t="s">
        <v>653</v>
      </c>
      <c r="AC180" t="s">
        <v>11</v>
      </c>
      <c r="AD180" t="s">
        <v>11</v>
      </c>
      <c r="AE180" s="38">
        <v>5</v>
      </c>
      <c r="AF180" s="38" t="s">
        <v>3552</v>
      </c>
      <c r="AG180" t="s">
        <v>656</v>
      </c>
      <c r="AH180" s="38">
        <v>161</v>
      </c>
      <c r="AI180" s="38">
        <v>178</v>
      </c>
    </row>
    <row r="181" spans="1:35" x14ac:dyDescent="0.25">
      <c r="A181" s="39" t="s">
        <v>1883</v>
      </c>
      <c r="B181" s="6" t="s">
        <v>1882</v>
      </c>
      <c r="C181" s="47" t="s">
        <v>311</v>
      </c>
      <c r="D181" s="69" t="str">
        <f t="shared" si="13"/>
        <v>1010</v>
      </c>
      <c r="E181" s="50" t="s">
        <v>1895</v>
      </c>
      <c r="F181" s="1" t="s">
        <v>312</v>
      </c>
      <c r="G181" s="3">
        <v>38860</v>
      </c>
      <c r="H181" s="2">
        <v>465699</v>
      </c>
      <c r="I181" s="2">
        <f t="shared" si="14"/>
        <v>380225</v>
      </c>
      <c r="J181" s="2">
        <v>845924</v>
      </c>
      <c r="K181" s="6"/>
      <c r="L181" s="2">
        <v>0</v>
      </c>
      <c r="M181" s="2"/>
      <c r="N181" s="2"/>
      <c r="O181" s="2"/>
      <c r="P181" s="2"/>
      <c r="Q181" s="2"/>
      <c r="R181" s="2"/>
      <c r="S181" s="2"/>
      <c r="T181" s="70"/>
      <c r="U181" s="70"/>
      <c r="V181" s="2"/>
      <c r="W181" s="2">
        <f t="shared" si="12"/>
        <v>845924</v>
      </c>
      <c r="X181" s="2">
        <v>845924</v>
      </c>
      <c r="Y181" s="70">
        <f t="shared" si="11"/>
        <v>845924</v>
      </c>
      <c r="Z181" s="6" t="s">
        <v>3116</v>
      </c>
      <c r="AA181" s="6" t="s">
        <v>3112</v>
      </c>
      <c r="AB181" t="s">
        <v>684</v>
      </c>
      <c r="AC181" t="s">
        <v>14</v>
      </c>
      <c r="AD181" t="s">
        <v>14</v>
      </c>
      <c r="AE181" s="38">
        <v>3</v>
      </c>
      <c r="AF181" s="38" t="s">
        <v>3552</v>
      </c>
      <c r="AG181" t="s">
        <v>656</v>
      </c>
      <c r="AH181" s="38">
        <v>63</v>
      </c>
      <c r="AI181" s="38">
        <v>179</v>
      </c>
    </row>
    <row r="182" spans="1:35" x14ac:dyDescent="0.25">
      <c r="A182" s="39" t="s">
        <v>1883</v>
      </c>
      <c r="B182" s="6" t="s">
        <v>1882</v>
      </c>
      <c r="C182" s="47" t="s">
        <v>313</v>
      </c>
      <c r="D182" s="69" t="str">
        <f t="shared" si="13"/>
        <v>1011</v>
      </c>
      <c r="E182" s="50" t="s">
        <v>1901</v>
      </c>
      <c r="F182" s="1" t="s">
        <v>314</v>
      </c>
      <c r="G182" s="3">
        <v>38796</v>
      </c>
      <c r="H182" s="2">
        <v>280898</v>
      </c>
      <c r="I182" s="2">
        <f t="shared" si="14"/>
        <v>42626</v>
      </c>
      <c r="J182" s="2">
        <v>323524</v>
      </c>
      <c r="K182" s="6"/>
      <c r="L182" s="2">
        <v>0</v>
      </c>
      <c r="M182" s="2"/>
      <c r="N182" s="2"/>
      <c r="O182" s="2"/>
      <c r="P182" s="2"/>
      <c r="Q182" s="2"/>
      <c r="R182" s="2"/>
      <c r="S182" s="2"/>
      <c r="T182" s="70"/>
      <c r="U182" s="70"/>
      <c r="V182" s="2"/>
      <c r="W182" s="2">
        <f t="shared" si="12"/>
        <v>323524</v>
      </c>
      <c r="X182" s="2">
        <v>323524</v>
      </c>
      <c r="Y182" s="70">
        <f t="shared" si="11"/>
        <v>323524</v>
      </c>
      <c r="Z182" s="6" t="s">
        <v>3116</v>
      </c>
      <c r="AA182" s="6" t="s">
        <v>3112</v>
      </c>
      <c r="AB182" t="s">
        <v>682</v>
      </c>
      <c r="AC182" t="s">
        <v>17</v>
      </c>
      <c r="AD182" t="s">
        <v>17</v>
      </c>
      <c r="AE182" s="38">
        <v>3</v>
      </c>
      <c r="AF182" s="38" t="s">
        <v>3552</v>
      </c>
      <c r="AG182" t="s">
        <v>656</v>
      </c>
      <c r="AH182" s="38">
        <v>45</v>
      </c>
      <c r="AI182" s="38">
        <v>180</v>
      </c>
    </row>
    <row r="183" spans="1:35" x14ac:dyDescent="0.25">
      <c r="A183" s="39" t="s">
        <v>1883</v>
      </c>
      <c r="B183" s="6" t="s">
        <v>1882</v>
      </c>
      <c r="C183" s="47" t="s">
        <v>315</v>
      </c>
      <c r="D183" s="69" t="str">
        <f t="shared" si="13"/>
        <v>1223</v>
      </c>
      <c r="E183" s="50" t="s">
        <v>1903</v>
      </c>
      <c r="F183" s="1" t="s">
        <v>316</v>
      </c>
      <c r="G183" s="3">
        <v>40780</v>
      </c>
      <c r="H183" s="2">
        <v>154541.06</v>
      </c>
      <c r="I183" s="2">
        <f t="shared" si="14"/>
        <v>0</v>
      </c>
      <c r="J183" s="2">
        <v>154541.06</v>
      </c>
      <c r="K183" s="6"/>
      <c r="L183" s="2">
        <v>17732.940000000002</v>
      </c>
      <c r="M183" s="2"/>
      <c r="N183" s="2"/>
      <c r="O183" s="2"/>
      <c r="P183" s="2"/>
      <c r="Q183" s="2"/>
      <c r="R183" s="2"/>
      <c r="S183" s="2"/>
      <c r="T183" s="70"/>
      <c r="U183" s="70"/>
      <c r="V183" s="2"/>
      <c r="W183" s="2">
        <f t="shared" si="12"/>
        <v>172274</v>
      </c>
      <c r="X183" s="2">
        <v>172274</v>
      </c>
      <c r="Y183" s="70">
        <f t="shared" si="11"/>
        <v>172274</v>
      </c>
      <c r="Z183" s="6" t="s">
        <v>3116</v>
      </c>
      <c r="AA183" s="6" t="s">
        <v>3112</v>
      </c>
      <c r="AB183" t="s">
        <v>732</v>
      </c>
      <c r="AC183" t="s">
        <v>733</v>
      </c>
      <c r="AD183" t="s">
        <v>733</v>
      </c>
      <c r="AE183" s="38">
        <v>3</v>
      </c>
      <c r="AF183" s="38" t="s">
        <v>3929</v>
      </c>
      <c r="AG183" t="s">
        <v>715</v>
      </c>
      <c r="AH183" s="38">
        <v>263</v>
      </c>
      <c r="AI183" s="38">
        <v>181</v>
      </c>
    </row>
    <row r="184" spans="1:35" x14ac:dyDescent="0.25">
      <c r="A184" s="39" t="s">
        <v>1918</v>
      </c>
      <c r="B184" s="6" t="s">
        <v>1917</v>
      </c>
      <c r="C184" s="47" t="s">
        <v>317</v>
      </c>
      <c r="D184" s="69" t="str">
        <f t="shared" si="13"/>
        <v>1003</v>
      </c>
      <c r="E184" s="50" t="s">
        <v>1914</v>
      </c>
      <c r="F184" s="1" t="s">
        <v>318</v>
      </c>
      <c r="G184" s="3">
        <v>38014</v>
      </c>
      <c r="H184" s="2">
        <v>7779935</v>
      </c>
      <c r="I184" s="2">
        <f t="shared" si="14"/>
        <v>-7630049</v>
      </c>
      <c r="J184" s="2">
        <v>149886</v>
      </c>
      <c r="K184" s="6"/>
      <c r="L184" s="2">
        <v>0</v>
      </c>
      <c r="M184" s="2"/>
      <c r="N184" s="2"/>
      <c r="O184" s="2"/>
      <c r="P184" s="2"/>
      <c r="Q184" s="2"/>
      <c r="R184" s="2"/>
      <c r="S184" s="2"/>
      <c r="T184" s="70"/>
      <c r="U184" s="70"/>
      <c r="V184" s="2"/>
      <c r="W184" s="2">
        <f t="shared" si="12"/>
        <v>149886</v>
      </c>
      <c r="X184" s="2">
        <v>149886</v>
      </c>
      <c r="Y184" s="70">
        <f t="shared" si="11"/>
        <v>149886</v>
      </c>
      <c r="Z184" s="6" t="s">
        <v>3144</v>
      </c>
      <c r="AA184" s="6" t="s">
        <v>3112</v>
      </c>
      <c r="AB184" t="s">
        <v>671</v>
      </c>
      <c r="AC184" t="s">
        <v>40</v>
      </c>
      <c r="AD184" t="s">
        <v>40</v>
      </c>
      <c r="AE184" s="38">
        <v>2</v>
      </c>
      <c r="AF184" s="38" t="s">
        <v>3552</v>
      </c>
      <c r="AG184" t="s">
        <v>656</v>
      </c>
      <c r="AH184" s="38">
        <v>28</v>
      </c>
      <c r="AI184" s="38">
        <v>182</v>
      </c>
    </row>
    <row r="185" spans="1:35" x14ac:dyDescent="0.25">
      <c r="A185" s="39" t="s">
        <v>1918</v>
      </c>
      <c r="B185" s="6" t="s">
        <v>1917</v>
      </c>
      <c r="C185" s="47" t="s">
        <v>319</v>
      </c>
      <c r="D185" s="69" t="str">
        <f t="shared" si="13"/>
        <v>1005</v>
      </c>
      <c r="E185" s="50" t="s">
        <v>1919</v>
      </c>
      <c r="F185" s="1" t="s">
        <v>320</v>
      </c>
      <c r="G185" s="3">
        <v>37370</v>
      </c>
      <c r="H185" s="2">
        <v>124513</v>
      </c>
      <c r="I185" s="2">
        <f t="shared" si="14"/>
        <v>158640</v>
      </c>
      <c r="J185" s="2">
        <v>283153</v>
      </c>
      <c r="K185" s="6"/>
      <c r="L185" s="2">
        <v>0</v>
      </c>
      <c r="M185" s="2"/>
      <c r="N185" s="2"/>
      <c r="O185" s="2"/>
      <c r="P185" s="2"/>
      <c r="Q185" s="2"/>
      <c r="R185" s="2"/>
      <c r="S185" s="2"/>
      <c r="T185" s="70"/>
      <c r="U185" s="70"/>
      <c r="V185" s="2"/>
      <c r="W185" s="2">
        <f t="shared" si="12"/>
        <v>283153</v>
      </c>
      <c r="X185" s="2">
        <v>283153</v>
      </c>
      <c r="Y185" s="70">
        <f t="shared" si="11"/>
        <v>283153</v>
      </c>
      <c r="Z185" s="6" t="s">
        <v>3144</v>
      </c>
      <c r="AA185" s="6" t="s">
        <v>3112</v>
      </c>
      <c r="AB185" t="s">
        <v>686</v>
      </c>
      <c r="AC185" t="s">
        <v>5</v>
      </c>
      <c r="AD185" t="s">
        <v>5</v>
      </c>
      <c r="AE185" s="38">
        <v>3</v>
      </c>
      <c r="AF185" s="38" t="s">
        <v>3552</v>
      </c>
      <c r="AG185" t="s">
        <v>656</v>
      </c>
      <c r="AH185" s="38">
        <v>105</v>
      </c>
      <c r="AI185" s="38">
        <v>183</v>
      </c>
    </row>
    <row r="186" spans="1:35" x14ac:dyDescent="0.25">
      <c r="A186" s="39" t="s">
        <v>1918</v>
      </c>
      <c r="B186" s="6" t="s">
        <v>1917</v>
      </c>
      <c r="C186" s="47" t="s">
        <v>321</v>
      </c>
      <c r="D186" s="69" t="str">
        <f t="shared" si="13"/>
        <v>1009</v>
      </c>
      <c r="E186" s="50" t="s">
        <v>1921</v>
      </c>
      <c r="F186" s="1" t="s">
        <v>322</v>
      </c>
      <c r="G186" s="3">
        <v>38280</v>
      </c>
      <c r="H186" s="2">
        <v>43721</v>
      </c>
      <c r="I186" s="2">
        <f t="shared" si="14"/>
        <v>23589</v>
      </c>
      <c r="J186" s="2">
        <v>67310</v>
      </c>
      <c r="K186" s="6"/>
      <c r="L186" s="2">
        <v>0</v>
      </c>
      <c r="M186" s="2"/>
      <c r="N186" s="2"/>
      <c r="O186" s="2"/>
      <c r="P186" s="2"/>
      <c r="Q186" s="2"/>
      <c r="R186" s="2"/>
      <c r="S186" s="2"/>
      <c r="T186" s="70"/>
      <c r="U186" s="70"/>
      <c r="V186" s="2"/>
      <c r="W186" s="2">
        <f t="shared" si="12"/>
        <v>67310</v>
      </c>
      <c r="X186" s="2">
        <v>67310</v>
      </c>
      <c r="Y186" s="70">
        <f t="shared" si="11"/>
        <v>67310</v>
      </c>
      <c r="Z186" s="6" t="s">
        <v>3144</v>
      </c>
      <c r="AA186" s="6" t="s">
        <v>3112</v>
      </c>
      <c r="AB186" t="s">
        <v>653</v>
      </c>
      <c r="AC186" t="s">
        <v>11</v>
      </c>
      <c r="AD186" t="s">
        <v>11</v>
      </c>
      <c r="AE186" s="38">
        <v>5</v>
      </c>
      <c r="AF186" s="38" t="s">
        <v>3552</v>
      </c>
      <c r="AG186" t="s">
        <v>656</v>
      </c>
      <c r="AH186" s="38">
        <v>162</v>
      </c>
      <c r="AI186" s="38">
        <v>184</v>
      </c>
    </row>
    <row r="187" spans="1:35" x14ac:dyDescent="0.25">
      <c r="A187" s="39" t="s">
        <v>1918</v>
      </c>
      <c r="B187" s="6" t="s">
        <v>1917</v>
      </c>
      <c r="C187" s="47" t="s">
        <v>323</v>
      </c>
      <c r="D187" s="69" t="str">
        <f t="shared" si="13"/>
        <v>1010</v>
      </c>
      <c r="E187" s="50" t="s">
        <v>1924</v>
      </c>
      <c r="F187" s="1" t="s">
        <v>324</v>
      </c>
      <c r="G187" s="3">
        <v>38860</v>
      </c>
      <c r="H187" s="2">
        <v>10300</v>
      </c>
      <c r="I187" s="2">
        <f t="shared" si="14"/>
        <v>0</v>
      </c>
      <c r="J187" s="2">
        <v>10300</v>
      </c>
      <c r="K187" s="6"/>
      <c r="L187" s="2">
        <v>0</v>
      </c>
      <c r="M187" s="2"/>
      <c r="N187" s="2"/>
      <c r="O187" s="2"/>
      <c r="P187" s="2"/>
      <c r="Q187" s="2"/>
      <c r="R187" s="2"/>
      <c r="S187" s="2"/>
      <c r="T187" s="70"/>
      <c r="U187" s="70"/>
      <c r="V187" s="2"/>
      <c r="W187" s="2">
        <f t="shared" si="12"/>
        <v>10300</v>
      </c>
      <c r="X187" s="2">
        <v>10300</v>
      </c>
      <c r="Y187" s="70">
        <f t="shared" si="11"/>
        <v>10300</v>
      </c>
      <c r="Z187" s="6" t="s">
        <v>3144</v>
      </c>
      <c r="AA187" s="6" t="s">
        <v>3112</v>
      </c>
      <c r="AB187" t="s">
        <v>684</v>
      </c>
      <c r="AC187" t="s">
        <v>14</v>
      </c>
      <c r="AD187" t="s">
        <v>14</v>
      </c>
      <c r="AE187" s="38">
        <v>3</v>
      </c>
      <c r="AF187" s="38" t="s">
        <v>3552</v>
      </c>
      <c r="AG187" t="s">
        <v>656</v>
      </c>
      <c r="AH187" s="38">
        <v>64</v>
      </c>
      <c r="AI187" s="38">
        <v>185</v>
      </c>
    </row>
    <row r="188" spans="1:35" x14ac:dyDescent="0.25">
      <c r="A188" s="39" t="s">
        <v>1931</v>
      </c>
      <c r="B188" s="6" t="s">
        <v>1930</v>
      </c>
      <c r="C188" s="47" t="s">
        <v>325</v>
      </c>
      <c r="D188" s="69" t="str">
        <f t="shared" si="13"/>
        <v>1003</v>
      </c>
      <c r="E188" s="50" t="s">
        <v>1927</v>
      </c>
      <c r="F188" s="1" t="s">
        <v>326</v>
      </c>
      <c r="G188" s="3">
        <v>38014</v>
      </c>
      <c r="H188" s="2">
        <v>7283317</v>
      </c>
      <c r="I188" s="2">
        <f t="shared" si="14"/>
        <v>-7157469</v>
      </c>
      <c r="J188" s="2">
        <v>125848</v>
      </c>
      <c r="K188" s="6"/>
      <c r="L188" s="2">
        <v>0</v>
      </c>
      <c r="M188" s="2"/>
      <c r="N188" s="2"/>
      <c r="O188" s="2"/>
      <c r="P188" s="2"/>
      <c r="Q188" s="2"/>
      <c r="R188" s="2"/>
      <c r="S188" s="2"/>
      <c r="T188" s="70"/>
      <c r="U188" s="70"/>
      <c r="V188" s="2"/>
      <c r="W188" s="2">
        <f t="shared" si="12"/>
        <v>125848</v>
      </c>
      <c r="X188" s="2">
        <v>125848</v>
      </c>
      <c r="Y188" s="70">
        <f t="shared" si="11"/>
        <v>125848</v>
      </c>
      <c r="Z188" s="6" t="s">
        <v>3123</v>
      </c>
      <c r="AA188" s="6" t="s">
        <v>3112</v>
      </c>
      <c r="AB188" t="s">
        <v>671</v>
      </c>
      <c r="AC188" t="s">
        <v>40</v>
      </c>
      <c r="AD188" t="s">
        <v>40</v>
      </c>
      <c r="AE188" s="38">
        <v>2</v>
      </c>
      <c r="AF188" s="38" t="s">
        <v>3552</v>
      </c>
      <c r="AG188" t="s">
        <v>656</v>
      </c>
      <c r="AH188" s="38">
        <v>29</v>
      </c>
      <c r="AI188" s="38">
        <v>186</v>
      </c>
    </row>
    <row r="189" spans="1:35" x14ac:dyDescent="0.25">
      <c r="A189" s="39" t="s">
        <v>1931</v>
      </c>
      <c r="B189" s="6" t="s">
        <v>1930</v>
      </c>
      <c r="C189" s="50" t="s">
        <v>3494</v>
      </c>
      <c r="D189" s="69" t="str">
        <f t="shared" si="13"/>
        <v>10042</v>
      </c>
      <c r="E189" s="50" t="s">
        <v>3487</v>
      </c>
      <c r="F189" s="1" t="s">
        <v>638</v>
      </c>
      <c r="H189" s="2"/>
      <c r="I189" s="2">
        <f t="shared" si="14"/>
        <v>0</v>
      </c>
      <c r="K189" s="6"/>
      <c r="L189" s="2">
        <v>500000</v>
      </c>
      <c r="M189" s="2"/>
      <c r="N189" s="2"/>
      <c r="O189" s="2"/>
      <c r="P189" s="2"/>
      <c r="Q189" s="2"/>
      <c r="R189" s="2"/>
      <c r="S189" s="2"/>
      <c r="T189" s="70"/>
      <c r="U189" s="70"/>
      <c r="V189" s="2"/>
      <c r="W189" s="2">
        <f t="shared" si="12"/>
        <v>500000</v>
      </c>
      <c r="X189" s="2">
        <v>500000</v>
      </c>
      <c r="Y189" s="70">
        <f t="shared" si="11"/>
        <v>500000</v>
      </c>
      <c r="Z189" s="6" t="s">
        <v>3123</v>
      </c>
      <c r="AA189" s="6" t="s">
        <v>3112</v>
      </c>
      <c r="AB189" t="s">
        <v>750</v>
      </c>
      <c r="AC189" t="s">
        <v>60</v>
      </c>
      <c r="AD189" s="6" t="s">
        <v>1930</v>
      </c>
      <c r="AE189" s="38">
        <v>1</v>
      </c>
      <c r="AF189" s="38" t="s">
        <v>741</v>
      </c>
      <c r="AG189" t="s">
        <v>3522</v>
      </c>
      <c r="AH189" s="38">
        <v>312</v>
      </c>
      <c r="AI189" s="38">
        <v>187</v>
      </c>
    </row>
    <row r="190" spans="1:35" x14ac:dyDescent="0.25">
      <c r="A190" s="39" t="s">
        <v>1931</v>
      </c>
      <c r="B190" s="6" t="s">
        <v>1930</v>
      </c>
      <c r="C190" s="47" t="s">
        <v>327</v>
      </c>
      <c r="D190" s="69" t="str">
        <f t="shared" si="13"/>
        <v>1005</v>
      </c>
      <c r="E190" s="50" t="s">
        <v>1932</v>
      </c>
      <c r="F190" s="1" t="s">
        <v>328</v>
      </c>
      <c r="G190" s="3">
        <v>37370</v>
      </c>
      <c r="H190" s="2">
        <v>109774</v>
      </c>
      <c r="I190" s="2">
        <f t="shared" si="14"/>
        <v>126279</v>
      </c>
      <c r="J190" s="2">
        <v>236053</v>
      </c>
      <c r="K190" s="6"/>
      <c r="L190" s="2">
        <v>0</v>
      </c>
      <c r="M190" s="2"/>
      <c r="N190" s="2"/>
      <c r="O190" s="2"/>
      <c r="P190" s="2"/>
      <c r="Q190" s="2"/>
      <c r="R190" s="2"/>
      <c r="S190" s="2"/>
      <c r="T190" s="70"/>
      <c r="U190" s="70"/>
      <c r="V190" s="2"/>
      <c r="W190" s="2">
        <f t="shared" si="12"/>
        <v>236053</v>
      </c>
      <c r="X190" s="2">
        <v>236053</v>
      </c>
      <c r="Y190" s="70">
        <f t="shared" si="11"/>
        <v>236053</v>
      </c>
      <c r="Z190" s="6" t="s">
        <v>3123</v>
      </c>
      <c r="AA190" s="6" t="s">
        <v>3112</v>
      </c>
      <c r="AB190" t="s">
        <v>686</v>
      </c>
      <c r="AC190" t="s">
        <v>5</v>
      </c>
      <c r="AD190" t="s">
        <v>5</v>
      </c>
      <c r="AE190" s="38">
        <v>3</v>
      </c>
      <c r="AF190" s="38" t="s">
        <v>3552</v>
      </c>
      <c r="AG190" t="s">
        <v>656</v>
      </c>
      <c r="AH190" s="38">
        <v>106</v>
      </c>
      <c r="AI190" s="38">
        <v>188</v>
      </c>
    </row>
    <row r="191" spans="1:35" x14ac:dyDescent="0.25">
      <c r="A191" s="39" t="s">
        <v>1931</v>
      </c>
      <c r="B191" s="6" t="s">
        <v>1930</v>
      </c>
      <c r="C191" s="47" t="s">
        <v>329</v>
      </c>
      <c r="D191" s="69" t="str">
        <f t="shared" si="13"/>
        <v>1009</v>
      </c>
      <c r="E191" s="50" t="s">
        <v>1934</v>
      </c>
      <c r="F191" s="1" t="s">
        <v>330</v>
      </c>
      <c r="G191" s="3">
        <v>38280</v>
      </c>
      <c r="H191" s="2">
        <v>0</v>
      </c>
      <c r="I191" s="2">
        <f t="shared" si="14"/>
        <v>49214</v>
      </c>
      <c r="J191" s="2">
        <v>49214</v>
      </c>
      <c r="K191" s="6"/>
      <c r="L191" s="2">
        <v>0</v>
      </c>
      <c r="M191" s="2"/>
      <c r="N191" s="2"/>
      <c r="O191" s="2"/>
      <c r="P191" s="2"/>
      <c r="Q191" s="2"/>
      <c r="R191" s="2"/>
      <c r="S191" s="2"/>
      <c r="T191" s="70"/>
      <c r="U191" s="70"/>
      <c r="V191" s="2"/>
      <c r="W191" s="2">
        <f t="shared" si="12"/>
        <v>49214</v>
      </c>
      <c r="X191" s="2">
        <v>49214</v>
      </c>
      <c r="Y191" s="70">
        <f t="shared" si="11"/>
        <v>49214</v>
      </c>
      <c r="Z191" s="6" t="s">
        <v>3123</v>
      </c>
      <c r="AA191" s="6" t="s">
        <v>3112</v>
      </c>
      <c r="AB191" t="s">
        <v>653</v>
      </c>
      <c r="AC191" t="s">
        <v>11</v>
      </c>
      <c r="AD191" t="s">
        <v>11</v>
      </c>
      <c r="AE191" s="38">
        <v>5</v>
      </c>
      <c r="AF191" s="38" t="s">
        <v>3552</v>
      </c>
      <c r="AG191" t="s">
        <v>656</v>
      </c>
      <c r="AH191" s="38">
        <v>163</v>
      </c>
      <c r="AI191" s="38">
        <v>189</v>
      </c>
    </row>
    <row r="192" spans="1:35" x14ac:dyDescent="0.25">
      <c r="A192" s="39" t="s">
        <v>1931</v>
      </c>
      <c r="B192" s="6" t="s">
        <v>1930</v>
      </c>
      <c r="C192" s="47" t="s">
        <v>331</v>
      </c>
      <c r="D192" s="69" t="str">
        <f t="shared" si="13"/>
        <v>1010</v>
      </c>
      <c r="E192" s="50" t="s">
        <v>1937</v>
      </c>
      <c r="F192" s="1" t="s">
        <v>332</v>
      </c>
      <c r="G192" s="3">
        <v>38796</v>
      </c>
      <c r="H192" s="2">
        <v>467393</v>
      </c>
      <c r="I192" s="2">
        <f t="shared" si="14"/>
        <v>-7767</v>
      </c>
      <c r="J192" s="2">
        <v>459626</v>
      </c>
      <c r="K192" s="6"/>
      <c r="L192" s="2">
        <v>0</v>
      </c>
      <c r="M192" s="2"/>
      <c r="N192" s="2"/>
      <c r="O192" s="2"/>
      <c r="P192" s="2"/>
      <c r="Q192" s="2"/>
      <c r="R192" s="2"/>
      <c r="S192" s="2"/>
      <c r="T192" s="70"/>
      <c r="U192" s="70"/>
      <c r="V192" s="2"/>
      <c r="W192" s="2">
        <f t="shared" si="12"/>
        <v>459626</v>
      </c>
      <c r="X192" s="2">
        <v>459626</v>
      </c>
      <c r="Y192" s="70">
        <f t="shared" si="11"/>
        <v>459626</v>
      </c>
      <c r="Z192" s="6" t="s">
        <v>3123</v>
      </c>
      <c r="AA192" s="6" t="s">
        <v>3112</v>
      </c>
      <c r="AB192" t="s">
        <v>684</v>
      </c>
      <c r="AC192" t="s">
        <v>14</v>
      </c>
      <c r="AD192" t="s">
        <v>14</v>
      </c>
      <c r="AE192" s="38">
        <v>3</v>
      </c>
      <c r="AF192" s="38" t="s">
        <v>3552</v>
      </c>
      <c r="AG192" t="s">
        <v>656</v>
      </c>
      <c r="AH192" s="38">
        <v>65</v>
      </c>
      <c r="AI192" s="38">
        <v>190</v>
      </c>
    </row>
    <row r="193" spans="1:35" x14ac:dyDescent="0.25">
      <c r="A193" s="39" t="s">
        <v>1931</v>
      </c>
      <c r="B193" s="6" t="s">
        <v>1930</v>
      </c>
      <c r="C193" s="47" t="s">
        <v>333</v>
      </c>
      <c r="D193" s="69" t="str">
        <f t="shared" si="13"/>
        <v>1223</v>
      </c>
      <c r="E193" s="50" t="s">
        <v>1940</v>
      </c>
      <c r="F193" s="1" t="s">
        <v>334</v>
      </c>
      <c r="G193" s="3">
        <v>40780</v>
      </c>
      <c r="H193" s="2">
        <v>31355.08</v>
      </c>
      <c r="I193" s="2">
        <f t="shared" si="14"/>
        <v>0</v>
      </c>
      <c r="J193" s="2">
        <v>31355.08</v>
      </c>
      <c r="K193" s="6"/>
      <c r="L193" s="2">
        <v>-31355.08</v>
      </c>
      <c r="M193" s="2"/>
      <c r="N193" s="2"/>
      <c r="O193" s="2"/>
      <c r="P193" s="2"/>
      <c r="Q193" s="2"/>
      <c r="R193" s="2"/>
      <c r="S193" s="2"/>
      <c r="T193" s="70"/>
      <c r="U193" s="70"/>
      <c r="V193" s="2"/>
      <c r="W193" s="2">
        <f t="shared" si="12"/>
        <v>0</v>
      </c>
      <c r="X193" s="2">
        <v>0</v>
      </c>
      <c r="Y193" s="70">
        <f t="shared" si="11"/>
        <v>0</v>
      </c>
      <c r="Z193" s="6" t="s">
        <v>3123</v>
      </c>
      <c r="AA193" s="6" t="s">
        <v>3112</v>
      </c>
      <c r="AB193" t="s">
        <v>732</v>
      </c>
      <c r="AC193" t="s">
        <v>733</v>
      </c>
      <c r="AD193" t="s">
        <v>733</v>
      </c>
      <c r="AE193" s="38">
        <v>3</v>
      </c>
      <c r="AF193" s="38" t="s">
        <v>3929</v>
      </c>
      <c r="AG193" t="s">
        <v>715</v>
      </c>
      <c r="AH193" s="38">
        <v>264</v>
      </c>
      <c r="AI193" s="38">
        <v>191</v>
      </c>
    </row>
    <row r="194" spans="1:35" x14ac:dyDescent="0.25">
      <c r="A194" s="39" t="s">
        <v>1991</v>
      </c>
      <c r="B194" s="6" t="s">
        <v>1990</v>
      </c>
      <c r="C194" s="47" t="s">
        <v>335</v>
      </c>
      <c r="D194" s="69" t="str">
        <f t="shared" si="13"/>
        <v>1002</v>
      </c>
      <c r="E194" s="50" t="s">
        <v>1987</v>
      </c>
      <c r="F194" s="1" t="s">
        <v>1992</v>
      </c>
      <c r="G194" s="3">
        <v>38014</v>
      </c>
      <c r="H194" s="2">
        <v>13561093</v>
      </c>
      <c r="I194" s="2">
        <f t="shared" si="14"/>
        <v>-587056</v>
      </c>
      <c r="J194" s="2">
        <v>12974037</v>
      </c>
      <c r="K194" s="6"/>
      <c r="L194" s="2">
        <v>0</v>
      </c>
      <c r="M194" s="2"/>
      <c r="N194" s="2"/>
      <c r="O194" s="2"/>
      <c r="P194" s="2"/>
      <c r="Q194" s="2"/>
      <c r="R194" s="2"/>
      <c r="S194" s="2"/>
      <c r="T194" s="70"/>
      <c r="U194" s="70"/>
      <c r="V194" s="2"/>
      <c r="W194" s="2">
        <f t="shared" si="12"/>
        <v>12974037</v>
      </c>
      <c r="X194" s="2">
        <v>12974037</v>
      </c>
      <c r="Y194" s="70">
        <f t="shared" si="11"/>
        <v>12974037</v>
      </c>
      <c r="Z194" s="6" t="s">
        <v>3118</v>
      </c>
      <c r="AA194" s="6" t="s">
        <v>3112</v>
      </c>
      <c r="AB194" t="s">
        <v>669</v>
      </c>
      <c r="AC194" t="s">
        <v>2</v>
      </c>
      <c r="AD194" t="s">
        <v>2</v>
      </c>
      <c r="AE194" s="38">
        <v>1</v>
      </c>
      <c r="AF194" s="38" t="s">
        <v>3552</v>
      </c>
      <c r="AG194" t="s">
        <v>656</v>
      </c>
      <c r="AH194" s="38">
        <v>17</v>
      </c>
      <c r="AI194" s="38">
        <v>192</v>
      </c>
    </row>
    <row r="195" spans="1:35" x14ac:dyDescent="0.25">
      <c r="A195" s="39" t="s">
        <v>1991</v>
      </c>
      <c r="B195" s="6" t="s">
        <v>1990</v>
      </c>
      <c r="C195" s="47" t="s">
        <v>336</v>
      </c>
      <c r="D195" s="69" t="str">
        <f t="shared" si="13"/>
        <v>1005</v>
      </c>
      <c r="E195" s="50" t="s">
        <v>1993</v>
      </c>
      <c r="F195" s="1" t="s">
        <v>337</v>
      </c>
      <c r="G195" s="3">
        <v>37370</v>
      </c>
      <c r="H195" s="2">
        <v>14252</v>
      </c>
      <c r="I195" s="2">
        <f t="shared" si="14"/>
        <v>16175</v>
      </c>
      <c r="J195" s="2">
        <v>30427</v>
      </c>
      <c r="K195" s="6"/>
      <c r="L195" s="2">
        <v>0</v>
      </c>
      <c r="M195" s="2"/>
      <c r="N195" s="2"/>
      <c r="O195" s="2"/>
      <c r="P195" s="2"/>
      <c r="Q195" s="2"/>
      <c r="R195" s="2"/>
      <c r="S195" s="2"/>
      <c r="T195" s="70"/>
      <c r="U195" s="70"/>
      <c r="V195" s="2"/>
      <c r="W195" s="2">
        <f t="shared" si="12"/>
        <v>30427</v>
      </c>
      <c r="X195" s="2">
        <v>30427</v>
      </c>
      <c r="Y195" s="70">
        <f t="shared" ref="Y195:Y258" si="15">SUM(J195:S195)</f>
        <v>30427</v>
      </c>
      <c r="Z195" s="6" t="s">
        <v>3118</v>
      </c>
      <c r="AA195" s="6" t="s">
        <v>3112</v>
      </c>
      <c r="AB195" t="s">
        <v>686</v>
      </c>
      <c r="AC195" t="s">
        <v>5</v>
      </c>
      <c r="AD195" t="s">
        <v>5</v>
      </c>
      <c r="AE195" s="38">
        <v>3</v>
      </c>
      <c r="AF195" s="38" t="s">
        <v>3552</v>
      </c>
      <c r="AG195" t="s">
        <v>656</v>
      </c>
      <c r="AH195" s="38">
        <v>107</v>
      </c>
      <c r="AI195" s="38">
        <v>193</v>
      </c>
    </row>
    <row r="196" spans="1:35" x14ac:dyDescent="0.25">
      <c r="A196" s="39" t="s">
        <v>1991</v>
      </c>
      <c r="B196" s="6" t="s">
        <v>1990</v>
      </c>
      <c r="C196" s="47" t="s">
        <v>338</v>
      </c>
      <c r="D196" s="69" t="str">
        <f t="shared" si="13"/>
        <v>1008</v>
      </c>
      <c r="E196" s="50" t="s">
        <v>1995</v>
      </c>
      <c r="F196" s="1" t="s">
        <v>339</v>
      </c>
      <c r="G196" s="3">
        <v>38280</v>
      </c>
      <c r="H196" s="2">
        <v>252524</v>
      </c>
      <c r="I196" s="2">
        <f t="shared" si="14"/>
        <v>65187</v>
      </c>
      <c r="J196" s="2">
        <v>317711</v>
      </c>
      <c r="K196" s="6"/>
      <c r="L196" s="2">
        <v>0</v>
      </c>
      <c r="M196" s="2"/>
      <c r="N196" s="2"/>
      <c r="O196" s="2"/>
      <c r="P196" s="2"/>
      <c r="Q196" s="2"/>
      <c r="R196" s="2"/>
      <c r="S196" s="2"/>
      <c r="T196" s="70"/>
      <c r="U196" s="70"/>
      <c r="V196" s="2"/>
      <c r="W196" s="2">
        <f t="shared" ref="W196:W259" si="16">SUM(J196:V196)</f>
        <v>317711</v>
      </c>
      <c r="X196" s="2">
        <v>317711</v>
      </c>
      <c r="Y196" s="70">
        <f t="shared" si="15"/>
        <v>317711</v>
      </c>
      <c r="Z196" s="6" t="s">
        <v>3118</v>
      </c>
      <c r="AA196" s="6" t="s">
        <v>3112</v>
      </c>
      <c r="AB196" t="s">
        <v>660</v>
      </c>
      <c r="AC196" t="s">
        <v>8</v>
      </c>
      <c r="AD196" t="s">
        <v>8</v>
      </c>
      <c r="AE196" s="38">
        <v>4</v>
      </c>
      <c r="AF196" s="38" t="s">
        <v>3552</v>
      </c>
      <c r="AG196" t="s">
        <v>656</v>
      </c>
      <c r="AH196" s="38">
        <v>128</v>
      </c>
      <c r="AI196" s="38">
        <v>194</v>
      </c>
    </row>
    <row r="197" spans="1:35" x14ac:dyDescent="0.25">
      <c r="A197" s="39" t="s">
        <v>1991</v>
      </c>
      <c r="B197" s="6" t="s">
        <v>1990</v>
      </c>
      <c r="C197" s="47" t="s">
        <v>340</v>
      </c>
      <c r="D197" s="69" t="str">
        <f t="shared" ref="D197:D260" si="17">MID(C197,4,5)</f>
        <v>1009</v>
      </c>
      <c r="E197" s="50" t="s">
        <v>1997</v>
      </c>
      <c r="F197" s="1" t="s">
        <v>341</v>
      </c>
      <c r="G197" s="3">
        <v>38280</v>
      </c>
      <c r="H197" s="2">
        <v>5389</v>
      </c>
      <c r="I197" s="2">
        <f t="shared" si="14"/>
        <v>129103</v>
      </c>
      <c r="J197" s="2">
        <v>134492</v>
      </c>
      <c r="K197" s="6"/>
      <c r="L197" s="2">
        <v>0</v>
      </c>
      <c r="M197" s="2"/>
      <c r="N197" s="2"/>
      <c r="O197" s="2"/>
      <c r="P197" s="2"/>
      <c r="Q197" s="2"/>
      <c r="R197" s="2"/>
      <c r="S197" s="2"/>
      <c r="T197" s="70"/>
      <c r="U197" s="70"/>
      <c r="V197" s="2"/>
      <c r="W197" s="2">
        <f t="shared" si="16"/>
        <v>134492</v>
      </c>
      <c r="X197" s="2">
        <v>134492</v>
      </c>
      <c r="Y197" s="70">
        <f t="shared" si="15"/>
        <v>134492</v>
      </c>
      <c r="Z197" s="6" t="s">
        <v>3118</v>
      </c>
      <c r="AA197" s="6" t="s">
        <v>3112</v>
      </c>
      <c r="AB197" t="s">
        <v>653</v>
      </c>
      <c r="AC197" t="s">
        <v>11</v>
      </c>
      <c r="AD197" t="s">
        <v>11</v>
      </c>
      <c r="AE197" s="38">
        <v>5</v>
      </c>
      <c r="AF197" s="38" t="s">
        <v>3552</v>
      </c>
      <c r="AG197" t="s">
        <v>656</v>
      </c>
      <c r="AH197" s="38">
        <v>164</v>
      </c>
      <c r="AI197" s="38">
        <v>195</v>
      </c>
    </row>
    <row r="198" spans="1:35" x14ac:dyDescent="0.25">
      <c r="A198" s="39" t="s">
        <v>1991</v>
      </c>
      <c r="B198" s="6" t="s">
        <v>1990</v>
      </c>
      <c r="C198" s="47" t="s">
        <v>342</v>
      </c>
      <c r="D198" s="69" t="str">
        <f t="shared" si="17"/>
        <v>1010</v>
      </c>
      <c r="E198" s="50" t="s">
        <v>2000</v>
      </c>
      <c r="F198" s="1" t="s">
        <v>343</v>
      </c>
      <c r="G198" s="3">
        <v>38860</v>
      </c>
      <c r="H198" s="2">
        <v>892690</v>
      </c>
      <c r="I198" s="2">
        <f t="shared" si="14"/>
        <v>500499</v>
      </c>
      <c r="J198" s="2">
        <v>1393189</v>
      </c>
      <c r="K198" s="6"/>
      <c r="L198" s="2">
        <v>0</v>
      </c>
      <c r="M198" s="2"/>
      <c r="N198" s="2"/>
      <c r="O198" s="2"/>
      <c r="P198" s="2"/>
      <c r="Q198" s="2"/>
      <c r="R198" s="2"/>
      <c r="S198" s="2"/>
      <c r="T198" s="70"/>
      <c r="U198" s="70"/>
      <c r="V198" s="2"/>
      <c r="W198" s="2">
        <f t="shared" si="16"/>
        <v>1393189</v>
      </c>
      <c r="X198" s="2">
        <v>1393189</v>
      </c>
      <c r="Y198" s="70">
        <f t="shared" si="15"/>
        <v>1393189</v>
      </c>
      <c r="Z198" s="6" t="s">
        <v>3118</v>
      </c>
      <c r="AA198" s="6" t="s">
        <v>3112</v>
      </c>
      <c r="AB198" t="s">
        <v>684</v>
      </c>
      <c r="AC198" t="s">
        <v>14</v>
      </c>
      <c r="AD198" t="s">
        <v>14</v>
      </c>
      <c r="AE198" s="38">
        <v>3</v>
      </c>
      <c r="AF198" s="38" t="s">
        <v>3552</v>
      </c>
      <c r="AG198" t="s">
        <v>656</v>
      </c>
      <c r="AH198" s="38">
        <v>66</v>
      </c>
      <c r="AI198" s="38">
        <v>196</v>
      </c>
    </row>
    <row r="199" spans="1:35" x14ac:dyDescent="0.25">
      <c r="A199" s="39" t="s">
        <v>1991</v>
      </c>
      <c r="B199" s="6" t="s">
        <v>1990</v>
      </c>
      <c r="C199" s="47" t="s">
        <v>344</v>
      </c>
      <c r="D199" s="69" t="str">
        <f t="shared" si="17"/>
        <v>1011</v>
      </c>
      <c r="E199" s="50" t="s">
        <v>2006</v>
      </c>
      <c r="F199" s="1" t="s">
        <v>345</v>
      </c>
      <c r="G199" s="3">
        <v>38796</v>
      </c>
      <c r="H199" s="2">
        <v>220712</v>
      </c>
      <c r="I199" s="2">
        <f t="shared" si="14"/>
        <v>27122</v>
      </c>
      <c r="J199" s="2">
        <v>247834</v>
      </c>
      <c r="K199" s="6"/>
      <c r="L199" s="2">
        <v>0</v>
      </c>
      <c r="M199" s="2"/>
      <c r="N199" s="2"/>
      <c r="O199" s="2"/>
      <c r="P199" s="2"/>
      <c r="Q199" s="2"/>
      <c r="R199" s="2"/>
      <c r="S199" s="2"/>
      <c r="T199" s="70"/>
      <c r="U199" s="70"/>
      <c r="V199" s="2"/>
      <c r="W199" s="2">
        <f t="shared" si="16"/>
        <v>247834</v>
      </c>
      <c r="X199" s="2">
        <v>247834</v>
      </c>
      <c r="Y199" s="70">
        <f t="shared" si="15"/>
        <v>247834</v>
      </c>
      <c r="Z199" s="6" t="s">
        <v>3118</v>
      </c>
      <c r="AA199" s="6" t="s">
        <v>3112</v>
      </c>
      <c r="AB199" t="s">
        <v>682</v>
      </c>
      <c r="AC199" t="s">
        <v>17</v>
      </c>
      <c r="AD199" t="s">
        <v>17</v>
      </c>
      <c r="AE199" s="38">
        <v>3</v>
      </c>
      <c r="AF199" s="38" t="s">
        <v>3552</v>
      </c>
      <c r="AG199" t="s">
        <v>656</v>
      </c>
      <c r="AH199" s="38">
        <v>46</v>
      </c>
      <c r="AI199" s="38">
        <v>197</v>
      </c>
    </row>
    <row r="200" spans="1:35" x14ac:dyDescent="0.25">
      <c r="A200" s="39" t="s">
        <v>1991</v>
      </c>
      <c r="B200" s="6" t="s">
        <v>1990</v>
      </c>
      <c r="C200" s="47" t="s">
        <v>346</v>
      </c>
      <c r="D200" s="69" t="str">
        <f t="shared" si="17"/>
        <v>1218</v>
      </c>
      <c r="E200" s="50" t="s">
        <v>2008</v>
      </c>
      <c r="F200" s="1" t="s">
        <v>347</v>
      </c>
      <c r="G200" s="3">
        <v>40414</v>
      </c>
      <c r="H200" s="2">
        <v>9725.7999999999993</v>
      </c>
      <c r="I200" s="2">
        <f t="shared" si="14"/>
        <v>0</v>
      </c>
      <c r="J200" s="2">
        <v>9725.7999999999993</v>
      </c>
      <c r="K200" s="6"/>
      <c r="L200" s="2">
        <v>0</v>
      </c>
      <c r="M200" s="2"/>
      <c r="N200" s="2"/>
      <c r="O200" s="2"/>
      <c r="P200" s="2"/>
      <c r="Q200" s="2"/>
      <c r="R200" s="2"/>
      <c r="S200" s="2"/>
      <c r="T200" s="70"/>
      <c r="U200" s="70"/>
      <c r="V200" s="2"/>
      <c r="W200" s="2">
        <f t="shared" si="16"/>
        <v>9725.7999999999993</v>
      </c>
      <c r="X200" s="2">
        <v>9725.7999999999993</v>
      </c>
      <c r="Y200" s="70">
        <f t="shared" si="15"/>
        <v>9725.7999999999993</v>
      </c>
      <c r="Z200" s="6" t="s">
        <v>3118</v>
      </c>
      <c r="AA200" s="6" t="s">
        <v>3112</v>
      </c>
      <c r="AB200" t="s">
        <v>713</v>
      </c>
      <c r="AC200" t="s">
        <v>29</v>
      </c>
      <c r="AD200" t="s">
        <v>29</v>
      </c>
      <c r="AE200" s="38">
        <v>3</v>
      </c>
      <c r="AF200" s="38" t="s">
        <v>3929</v>
      </c>
      <c r="AG200" t="s">
        <v>715</v>
      </c>
      <c r="AH200" s="38">
        <v>246</v>
      </c>
      <c r="AI200" s="38">
        <v>198</v>
      </c>
    </row>
    <row r="201" spans="1:35" x14ac:dyDescent="0.25">
      <c r="A201" s="39" t="s">
        <v>1991</v>
      </c>
      <c r="B201" s="6" t="s">
        <v>1990</v>
      </c>
      <c r="C201" s="47" t="s">
        <v>348</v>
      </c>
      <c r="D201" s="69" t="str">
        <f t="shared" si="17"/>
        <v>1223</v>
      </c>
      <c r="E201" s="50" t="s">
        <v>2011</v>
      </c>
      <c r="F201" s="1" t="s">
        <v>349</v>
      </c>
      <c r="G201" s="3">
        <v>40780</v>
      </c>
      <c r="H201" s="2">
        <v>12359.18</v>
      </c>
      <c r="I201" s="2">
        <f t="shared" si="14"/>
        <v>0</v>
      </c>
      <c r="J201" s="2">
        <v>12359.18</v>
      </c>
      <c r="K201" s="6"/>
      <c r="L201" s="2">
        <v>171576.82</v>
      </c>
      <c r="M201" s="2"/>
      <c r="N201" s="2"/>
      <c r="O201" s="2"/>
      <c r="P201" s="2"/>
      <c r="Q201" s="2"/>
      <c r="R201" s="2"/>
      <c r="S201" s="2"/>
      <c r="T201" s="70"/>
      <c r="U201" s="70"/>
      <c r="V201" s="2"/>
      <c r="W201" s="2">
        <f t="shared" si="16"/>
        <v>183936</v>
      </c>
      <c r="X201" s="2">
        <v>183936</v>
      </c>
      <c r="Y201" s="70">
        <f t="shared" si="15"/>
        <v>183936</v>
      </c>
      <c r="Z201" s="6" t="s">
        <v>3118</v>
      </c>
      <c r="AA201" s="6" t="s">
        <v>3112</v>
      </c>
      <c r="AB201" t="s">
        <v>732</v>
      </c>
      <c r="AC201" t="s">
        <v>733</v>
      </c>
      <c r="AD201" t="s">
        <v>733</v>
      </c>
      <c r="AE201" s="38">
        <v>3</v>
      </c>
      <c r="AF201" s="38" t="s">
        <v>3929</v>
      </c>
      <c r="AG201" t="s">
        <v>715</v>
      </c>
      <c r="AH201" s="38">
        <v>265</v>
      </c>
      <c r="AI201" s="38">
        <v>199</v>
      </c>
    </row>
    <row r="202" spans="1:35" x14ac:dyDescent="0.25">
      <c r="A202" s="39" t="s">
        <v>2017</v>
      </c>
      <c r="B202" s="6" t="s">
        <v>2016</v>
      </c>
      <c r="C202" s="47" t="s">
        <v>350</v>
      </c>
      <c r="D202" s="69" t="str">
        <f t="shared" si="17"/>
        <v>1005</v>
      </c>
      <c r="E202" s="50" t="s">
        <v>2014</v>
      </c>
      <c r="F202" s="1" t="s">
        <v>351</v>
      </c>
      <c r="G202" s="3">
        <v>37370</v>
      </c>
      <c r="H202" s="2">
        <v>189302</v>
      </c>
      <c r="I202" s="2">
        <f t="shared" si="14"/>
        <v>241257</v>
      </c>
      <c r="J202" s="2">
        <v>430559</v>
      </c>
      <c r="K202" s="6"/>
      <c r="L202" s="2">
        <v>0</v>
      </c>
      <c r="M202" s="2"/>
      <c r="N202" s="2"/>
      <c r="O202" s="2"/>
      <c r="P202" s="2"/>
      <c r="Q202" s="2"/>
      <c r="R202" s="2"/>
      <c r="S202" s="2"/>
      <c r="T202" s="70"/>
      <c r="U202" s="70"/>
      <c r="V202" s="2"/>
      <c r="W202" s="2">
        <f t="shared" si="16"/>
        <v>430559</v>
      </c>
      <c r="X202" s="2">
        <v>430559</v>
      </c>
      <c r="Y202" s="70">
        <f t="shared" si="15"/>
        <v>430559</v>
      </c>
      <c r="Z202" s="6" t="s">
        <v>3118</v>
      </c>
      <c r="AA202" s="6" t="s">
        <v>3112</v>
      </c>
      <c r="AB202" t="s">
        <v>686</v>
      </c>
      <c r="AC202" t="s">
        <v>5</v>
      </c>
      <c r="AD202" t="s">
        <v>5</v>
      </c>
      <c r="AE202" s="38">
        <v>3</v>
      </c>
      <c r="AF202" s="38" t="s">
        <v>3552</v>
      </c>
      <c r="AG202" t="s">
        <v>656</v>
      </c>
      <c r="AH202" s="38">
        <v>108</v>
      </c>
      <c r="AI202" s="38">
        <v>200</v>
      </c>
    </row>
    <row r="203" spans="1:35" x14ac:dyDescent="0.25">
      <c r="A203" s="39" t="s">
        <v>2017</v>
      </c>
      <c r="B203" s="6" t="s">
        <v>2016</v>
      </c>
      <c r="C203" s="47" t="s">
        <v>352</v>
      </c>
      <c r="D203" s="69" t="str">
        <f t="shared" si="17"/>
        <v>1009</v>
      </c>
      <c r="E203" s="50" t="s">
        <v>2018</v>
      </c>
      <c r="F203" s="1" t="s">
        <v>353</v>
      </c>
      <c r="G203" s="3">
        <v>38280</v>
      </c>
      <c r="H203" s="2">
        <v>204961</v>
      </c>
      <c r="I203" s="2">
        <f t="shared" si="14"/>
        <v>-850</v>
      </c>
      <c r="J203" s="2">
        <v>204111</v>
      </c>
      <c r="K203" s="6"/>
      <c r="L203" s="2">
        <v>0</v>
      </c>
      <c r="M203" s="2"/>
      <c r="N203" s="2"/>
      <c r="O203" s="2"/>
      <c r="P203" s="2"/>
      <c r="Q203" s="2"/>
      <c r="R203" s="2"/>
      <c r="S203" s="2"/>
      <c r="T203" s="70"/>
      <c r="U203" s="70"/>
      <c r="V203" s="2"/>
      <c r="W203" s="2">
        <f t="shared" si="16"/>
        <v>204111</v>
      </c>
      <c r="X203" s="2">
        <v>204111</v>
      </c>
      <c r="Y203" s="70">
        <f t="shared" si="15"/>
        <v>204111</v>
      </c>
      <c r="Z203" s="6" t="s">
        <v>3118</v>
      </c>
      <c r="AA203" s="6" t="s">
        <v>3112</v>
      </c>
      <c r="AB203" t="s">
        <v>653</v>
      </c>
      <c r="AC203" t="s">
        <v>11</v>
      </c>
      <c r="AD203" t="s">
        <v>11</v>
      </c>
      <c r="AE203" s="38">
        <v>5</v>
      </c>
      <c r="AF203" s="38" t="s">
        <v>3552</v>
      </c>
      <c r="AG203" t="s">
        <v>656</v>
      </c>
      <c r="AH203" s="38">
        <v>165</v>
      </c>
      <c r="AI203" s="38">
        <v>201</v>
      </c>
    </row>
    <row r="204" spans="1:35" x14ac:dyDescent="0.25">
      <c r="A204" s="39" t="s">
        <v>2017</v>
      </c>
      <c r="B204" s="6" t="s">
        <v>2016</v>
      </c>
      <c r="C204" s="47" t="s">
        <v>354</v>
      </c>
      <c r="D204" s="69" t="str">
        <f t="shared" si="17"/>
        <v>1010</v>
      </c>
      <c r="E204" s="50" t="s">
        <v>2021</v>
      </c>
      <c r="F204" s="1" t="s">
        <v>355</v>
      </c>
      <c r="H204" s="2">
        <v>0</v>
      </c>
      <c r="I204" s="2">
        <f t="shared" si="14"/>
        <v>92847</v>
      </c>
      <c r="J204" s="2">
        <v>92847</v>
      </c>
      <c r="K204" s="6"/>
      <c r="L204" s="2">
        <v>0</v>
      </c>
      <c r="M204" s="2"/>
      <c r="N204" s="2"/>
      <c r="O204" s="2"/>
      <c r="P204" s="2"/>
      <c r="Q204" s="2"/>
      <c r="R204" s="2"/>
      <c r="S204" s="2"/>
      <c r="T204" s="70"/>
      <c r="U204" s="70"/>
      <c r="V204" s="2"/>
      <c r="W204" s="2">
        <f t="shared" si="16"/>
        <v>92847</v>
      </c>
      <c r="X204" s="2">
        <v>92847</v>
      </c>
      <c r="Y204" s="70">
        <f t="shared" si="15"/>
        <v>92847</v>
      </c>
      <c r="Z204" s="6" t="s">
        <v>3118</v>
      </c>
      <c r="AA204" s="6" t="s">
        <v>3112</v>
      </c>
      <c r="AB204" t="s">
        <v>684</v>
      </c>
      <c r="AC204" t="s">
        <v>14</v>
      </c>
      <c r="AD204" t="s">
        <v>14</v>
      </c>
      <c r="AE204" s="38">
        <v>3</v>
      </c>
      <c r="AF204" s="38" t="s">
        <v>3552</v>
      </c>
      <c r="AG204" t="s">
        <v>656</v>
      </c>
      <c r="AH204" s="38">
        <v>67</v>
      </c>
      <c r="AI204" s="38">
        <v>202</v>
      </c>
    </row>
    <row r="205" spans="1:35" x14ac:dyDescent="0.25">
      <c r="A205" s="39" t="s">
        <v>2017</v>
      </c>
      <c r="B205" s="6" t="s">
        <v>2016</v>
      </c>
      <c r="C205" s="47" t="s">
        <v>356</v>
      </c>
      <c r="D205" s="69" t="str">
        <f t="shared" si="17"/>
        <v>1218</v>
      </c>
      <c r="E205" s="50" t="s">
        <v>2024</v>
      </c>
      <c r="F205" s="1" t="s">
        <v>357</v>
      </c>
      <c r="G205" s="3">
        <v>40414</v>
      </c>
      <c r="H205" s="2">
        <v>264766.78999999998</v>
      </c>
      <c r="I205" s="2">
        <f t="shared" si="14"/>
        <v>0</v>
      </c>
      <c r="J205" s="2">
        <v>264766.78999999998</v>
      </c>
      <c r="K205" s="6"/>
      <c r="L205" s="2">
        <v>0</v>
      </c>
      <c r="M205" s="2"/>
      <c r="N205" s="2"/>
      <c r="O205" s="2"/>
      <c r="P205" s="2"/>
      <c r="Q205" s="2"/>
      <c r="R205" s="2"/>
      <c r="S205" s="2"/>
      <c r="T205" s="70"/>
      <c r="U205" s="70"/>
      <c r="V205" s="2"/>
      <c r="W205" s="2">
        <f t="shared" si="16"/>
        <v>264766.78999999998</v>
      </c>
      <c r="X205" s="2">
        <v>264766.78999999998</v>
      </c>
      <c r="Y205" s="70">
        <f t="shared" si="15"/>
        <v>264766.78999999998</v>
      </c>
      <c r="Z205" s="6" t="s">
        <v>3118</v>
      </c>
      <c r="AA205" s="6" t="s">
        <v>3112</v>
      </c>
      <c r="AB205" t="s">
        <v>713</v>
      </c>
      <c r="AC205" t="s">
        <v>29</v>
      </c>
      <c r="AD205" t="s">
        <v>29</v>
      </c>
      <c r="AE205" s="38">
        <v>3</v>
      </c>
      <c r="AF205" s="38" t="s">
        <v>3929</v>
      </c>
      <c r="AG205" t="s">
        <v>715</v>
      </c>
      <c r="AH205" s="38">
        <v>247</v>
      </c>
      <c r="AI205" s="38">
        <v>203</v>
      </c>
    </row>
    <row r="206" spans="1:35" x14ac:dyDescent="0.25">
      <c r="A206" s="39" t="s">
        <v>2017</v>
      </c>
      <c r="B206" s="6" t="s">
        <v>2016</v>
      </c>
      <c r="C206" s="47" t="s">
        <v>358</v>
      </c>
      <c r="D206" s="69" t="str">
        <f t="shared" si="17"/>
        <v>1381</v>
      </c>
      <c r="E206" s="50" t="s">
        <v>2032</v>
      </c>
      <c r="F206" s="1" t="s">
        <v>2030</v>
      </c>
      <c r="G206" s="3">
        <v>38014</v>
      </c>
      <c r="H206" s="2">
        <v>11541719</v>
      </c>
      <c r="I206" s="2">
        <f t="shared" si="14"/>
        <v>18458281</v>
      </c>
      <c r="J206" s="2">
        <v>30000000</v>
      </c>
      <c r="K206" s="6"/>
      <c r="L206" s="2"/>
      <c r="M206" s="2"/>
      <c r="N206" s="2"/>
      <c r="O206" s="2"/>
      <c r="P206" s="2"/>
      <c r="Q206" s="2"/>
      <c r="R206" s="2"/>
      <c r="S206" s="2"/>
      <c r="T206" s="70"/>
      <c r="U206" s="70"/>
      <c r="V206" s="2"/>
      <c r="W206" s="2">
        <f t="shared" si="16"/>
        <v>30000000</v>
      </c>
      <c r="X206" s="2">
        <v>30000000</v>
      </c>
      <c r="Y206" s="70">
        <f t="shared" si="15"/>
        <v>30000000</v>
      </c>
      <c r="Z206" s="6" t="s">
        <v>3118</v>
      </c>
      <c r="AA206" s="6" t="s">
        <v>3112</v>
      </c>
      <c r="AB206" t="s">
        <v>750</v>
      </c>
      <c r="AC206" t="s">
        <v>60</v>
      </c>
      <c r="AD206" t="s">
        <v>2016</v>
      </c>
      <c r="AE206" s="38">
        <v>1</v>
      </c>
      <c r="AF206" s="38" t="s">
        <v>741</v>
      </c>
      <c r="AG206" t="s">
        <v>3522</v>
      </c>
      <c r="AH206" s="38">
        <v>313</v>
      </c>
      <c r="AI206" s="38">
        <v>204</v>
      </c>
    </row>
    <row r="207" spans="1:35" x14ac:dyDescent="0.25">
      <c r="A207" s="39" t="s">
        <v>2017</v>
      </c>
      <c r="B207" s="6" t="s">
        <v>2016</v>
      </c>
      <c r="C207" s="47" t="s">
        <v>588</v>
      </c>
      <c r="D207" s="69" t="str">
        <f t="shared" si="17"/>
        <v>1394</v>
      </c>
      <c r="E207" s="50" t="s">
        <v>2038</v>
      </c>
      <c r="F207" s="1" t="s">
        <v>631</v>
      </c>
      <c r="G207" s="3">
        <v>40716</v>
      </c>
      <c r="H207" s="2">
        <v>400000</v>
      </c>
      <c r="I207" s="2">
        <f t="shared" si="14"/>
        <v>0</v>
      </c>
      <c r="J207" s="2">
        <v>400000</v>
      </c>
      <c r="K207" s="6"/>
      <c r="L207" s="2"/>
      <c r="M207" s="2"/>
      <c r="N207" s="2"/>
      <c r="O207" s="2"/>
      <c r="P207" s="2"/>
      <c r="Q207" s="2"/>
      <c r="R207" s="2"/>
      <c r="S207" s="2"/>
      <c r="T207" s="70"/>
      <c r="U207" s="70"/>
      <c r="V207" s="2"/>
      <c r="W207" s="2">
        <f t="shared" si="16"/>
        <v>400000</v>
      </c>
      <c r="X207" s="2">
        <v>400000</v>
      </c>
      <c r="Y207" s="70">
        <f t="shared" si="15"/>
        <v>400000</v>
      </c>
      <c r="Z207" s="6" t="s">
        <v>3118</v>
      </c>
      <c r="AA207" s="6" t="s">
        <v>3112</v>
      </c>
      <c r="AB207" t="s">
        <v>738</v>
      </c>
      <c r="AC207" t="s">
        <v>11</v>
      </c>
      <c r="AD207" t="s">
        <v>11</v>
      </c>
      <c r="AE207" s="38">
        <v>5</v>
      </c>
      <c r="AF207" s="38" t="s">
        <v>741</v>
      </c>
      <c r="AG207" t="s">
        <v>3522</v>
      </c>
      <c r="AH207" s="38">
        <v>339</v>
      </c>
      <c r="AI207" s="38">
        <v>205</v>
      </c>
    </row>
    <row r="208" spans="1:35" x14ac:dyDescent="0.25">
      <c r="A208" s="39" t="s">
        <v>2017</v>
      </c>
      <c r="B208" s="6" t="s">
        <v>2016</v>
      </c>
      <c r="C208" s="47" t="s">
        <v>589</v>
      </c>
      <c r="D208" s="69" t="str">
        <f t="shared" si="17"/>
        <v>1397</v>
      </c>
      <c r="E208" s="50" t="s">
        <v>2041</v>
      </c>
      <c r="F208" s="1" t="s">
        <v>590</v>
      </c>
      <c r="G208" s="3">
        <v>40716</v>
      </c>
      <c r="H208" s="2">
        <v>400000</v>
      </c>
      <c r="I208" s="2">
        <f t="shared" si="14"/>
        <v>0</v>
      </c>
      <c r="J208" s="2">
        <v>400000</v>
      </c>
      <c r="K208" s="6"/>
      <c r="L208" s="2"/>
      <c r="M208" s="2"/>
      <c r="N208" s="2"/>
      <c r="O208" s="2"/>
      <c r="P208" s="2"/>
      <c r="Q208" s="2"/>
      <c r="R208" s="2"/>
      <c r="S208" s="2"/>
      <c r="T208" s="70"/>
      <c r="U208" s="70"/>
      <c r="V208" s="2"/>
      <c r="W208" s="2">
        <f t="shared" si="16"/>
        <v>400000</v>
      </c>
      <c r="X208" s="2">
        <v>400000</v>
      </c>
      <c r="Y208" s="70">
        <f t="shared" si="15"/>
        <v>400000</v>
      </c>
      <c r="Z208" s="6" t="s">
        <v>3118</v>
      </c>
      <c r="AA208" s="6" t="s">
        <v>3112</v>
      </c>
      <c r="AB208" t="s">
        <v>743</v>
      </c>
      <c r="AC208" t="s">
        <v>8</v>
      </c>
      <c r="AD208" t="s">
        <v>8</v>
      </c>
      <c r="AE208" s="38">
        <v>4</v>
      </c>
      <c r="AF208" s="38" t="s">
        <v>741</v>
      </c>
      <c r="AG208" t="s">
        <v>3522</v>
      </c>
      <c r="AH208" s="38">
        <v>328</v>
      </c>
      <c r="AI208" s="38">
        <v>206</v>
      </c>
    </row>
    <row r="209" spans="1:35" x14ac:dyDescent="0.25">
      <c r="A209" s="39" t="s">
        <v>2053</v>
      </c>
      <c r="B209" s="6" t="s">
        <v>2052</v>
      </c>
      <c r="C209" s="47" t="s">
        <v>359</v>
      </c>
      <c r="D209" s="69" t="str">
        <f t="shared" si="17"/>
        <v>1001</v>
      </c>
      <c r="E209" s="50" t="s">
        <v>2049</v>
      </c>
      <c r="F209" s="1" t="s">
        <v>2054</v>
      </c>
      <c r="G209" s="3">
        <v>38014</v>
      </c>
      <c r="H209" s="2">
        <v>9151066</v>
      </c>
      <c r="I209" s="2">
        <f t="shared" si="14"/>
        <v>1578650</v>
      </c>
      <c r="J209" s="2">
        <v>10729716</v>
      </c>
      <c r="K209" s="6"/>
      <c r="L209" s="2">
        <v>28208</v>
      </c>
      <c r="M209" s="2"/>
      <c r="N209" s="2"/>
      <c r="O209" s="2"/>
      <c r="P209" s="2"/>
      <c r="Q209" s="2"/>
      <c r="R209" s="2"/>
      <c r="S209" s="2"/>
      <c r="T209" s="70"/>
      <c r="U209" s="70"/>
      <c r="V209" s="2"/>
      <c r="W209" s="2">
        <f t="shared" si="16"/>
        <v>10757924</v>
      </c>
      <c r="X209" s="2">
        <v>10757924</v>
      </c>
      <c r="Y209" s="70">
        <f t="shared" si="15"/>
        <v>10757924</v>
      </c>
      <c r="Z209" s="6" t="s">
        <v>3123</v>
      </c>
      <c r="AA209" s="6" t="s">
        <v>3112</v>
      </c>
      <c r="AB209" t="s">
        <v>663</v>
      </c>
      <c r="AC209" t="s">
        <v>133</v>
      </c>
      <c r="AD209" t="s">
        <v>133</v>
      </c>
      <c r="AE209" s="38">
        <v>1</v>
      </c>
      <c r="AF209" s="38" t="s">
        <v>3552</v>
      </c>
      <c r="AG209" t="s">
        <v>656</v>
      </c>
      <c r="AH209" s="38">
        <v>9</v>
      </c>
      <c r="AI209" s="38">
        <v>207</v>
      </c>
    </row>
    <row r="210" spans="1:35" x14ac:dyDescent="0.25">
      <c r="A210" s="39" t="s">
        <v>2053</v>
      </c>
      <c r="B210" s="6" t="s">
        <v>2052</v>
      </c>
      <c r="C210" s="47" t="s">
        <v>361</v>
      </c>
      <c r="D210" s="69" t="str">
        <f t="shared" si="17"/>
        <v>1004</v>
      </c>
      <c r="E210" s="50" t="s">
        <v>2057</v>
      </c>
      <c r="F210" s="1" t="s">
        <v>360</v>
      </c>
      <c r="G210" s="3">
        <v>37370</v>
      </c>
      <c r="H210" s="2">
        <v>2000000</v>
      </c>
      <c r="I210" s="2">
        <f t="shared" si="14"/>
        <v>989661</v>
      </c>
      <c r="J210" s="2">
        <v>2989661</v>
      </c>
      <c r="K210" s="6"/>
      <c r="L210" s="2">
        <v>0</v>
      </c>
      <c r="M210" s="2"/>
      <c r="N210" s="2"/>
      <c r="O210" s="2"/>
      <c r="P210" s="2"/>
      <c r="Q210" s="2"/>
      <c r="R210" s="2"/>
      <c r="S210" s="2"/>
      <c r="T210" s="70"/>
      <c r="U210" s="70"/>
      <c r="V210" s="2"/>
      <c r="W210" s="2">
        <f t="shared" si="16"/>
        <v>2989661</v>
      </c>
      <c r="X210" s="2">
        <v>2989661</v>
      </c>
      <c r="Y210" s="70">
        <f t="shared" si="15"/>
        <v>2989661</v>
      </c>
      <c r="Z210" s="6" t="s">
        <v>3123</v>
      </c>
      <c r="AA210" s="6" t="s">
        <v>3112</v>
      </c>
      <c r="AB210" t="s">
        <v>688</v>
      </c>
      <c r="AC210" t="s">
        <v>360</v>
      </c>
      <c r="AD210" t="s">
        <v>360</v>
      </c>
      <c r="AE210" s="38">
        <v>2</v>
      </c>
      <c r="AF210" s="38" t="s">
        <v>3552</v>
      </c>
      <c r="AG210" t="s">
        <v>656</v>
      </c>
      <c r="AH210" s="38">
        <v>33</v>
      </c>
      <c r="AI210" s="38">
        <v>208</v>
      </c>
    </row>
    <row r="211" spans="1:35" x14ac:dyDescent="0.25">
      <c r="A211" s="39" t="s">
        <v>2053</v>
      </c>
      <c r="B211" s="6" t="s">
        <v>2052</v>
      </c>
      <c r="C211" s="47" t="s">
        <v>362</v>
      </c>
      <c r="D211" s="69" t="str">
        <f t="shared" si="17"/>
        <v>1005</v>
      </c>
      <c r="E211" s="50" t="s">
        <v>2062</v>
      </c>
      <c r="F211" s="1" t="s">
        <v>363</v>
      </c>
      <c r="G211" s="3">
        <v>37370</v>
      </c>
      <c r="H211" s="2">
        <v>236</v>
      </c>
      <c r="I211" s="2">
        <f t="shared" si="14"/>
        <v>277</v>
      </c>
      <c r="J211" s="2">
        <v>513</v>
      </c>
      <c r="K211" s="6"/>
      <c r="L211" s="2">
        <v>0</v>
      </c>
      <c r="M211" s="2"/>
      <c r="N211" s="2"/>
      <c r="O211" s="2"/>
      <c r="P211" s="2"/>
      <c r="Q211" s="2"/>
      <c r="R211" s="2"/>
      <c r="S211" s="2"/>
      <c r="T211" s="70"/>
      <c r="U211" s="70"/>
      <c r="V211" s="2"/>
      <c r="W211" s="2">
        <f t="shared" si="16"/>
        <v>513</v>
      </c>
      <c r="X211" s="2">
        <v>513</v>
      </c>
      <c r="Y211" s="70">
        <f t="shared" si="15"/>
        <v>513</v>
      </c>
      <c r="Z211" s="6" t="s">
        <v>3123</v>
      </c>
      <c r="AA211" s="6" t="s">
        <v>3112</v>
      </c>
      <c r="AB211" t="s">
        <v>686</v>
      </c>
      <c r="AC211" t="s">
        <v>5</v>
      </c>
      <c r="AD211" t="s">
        <v>5</v>
      </c>
      <c r="AE211" s="38">
        <v>3</v>
      </c>
      <c r="AF211" s="38" t="s">
        <v>3552</v>
      </c>
      <c r="AG211" t="s">
        <v>656</v>
      </c>
      <c r="AH211" s="38">
        <v>109</v>
      </c>
      <c r="AI211" s="38">
        <v>209</v>
      </c>
    </row>
    <row r="212" spans="1:35" x14ac:dyDescent="0.25">
      <c r="A212" s="39" t="s">
        <v>2053</v>
      </c>
      <c r="B212" s="6" t="s">
        <v>2052</v>
      </c>
      <c r="C212" s="47" t="s">
        <v>364</v>
      </c>
      <c r="D212" s="69" t="str">
        <f t="shared" si="17"/>
        <v>1008</v>
      </c>
      <c r="E212" s="50" t="s">
        <v>2064</v>
      </c>
      <c r="F212" s="1" t="s">
        <v>365</v>
      </c>
      <c r="G212" s="3">
        <v>38280</v>
      </c>
      <c r="H212" s="2">
        <v>166589</v>
      </c>
      <c r="I212" s="2">
        <f t="shared" si="14"/>
        <v>206406</v>
      </c>
      <c r="J212" s="2">
        <v>372995</v>
      </c>
      <c r="K212" s="6"/>
      <c r="L212" s="2">
        <v>0</v>
      </c>
      <c r="M212" s="2"/>
      <c r="N212" s="2"/>
      <c r="O212" s="2"/>
      <c r="P212" s="2"/>
      <c r="Q212" s="2"/>
      <c r="R212" s="2"/>
      <c r="S212" s="2"/>
      <c r="T212" s="70"/>
      <c r="U212" s="70"/>
      <c r="V212" s="2"/>
      <c r="W212" s="2">
        <f t="shared" si="16"/>
        <v>372995</v>
      </c>
      <c r="X212" s="2">
        <v>372995</v>
      </c>
      <c r="Y212" s="70">
        <f t="shared" si="15"/>
        <v>372995</v>
      </c>
      <c r="Z212" s="6" t="s">
        <v>3123</v>
      </c>
      <c r="AA212" s="6" t="s">
        <v>3112</v>
      </c>
      <c r="AB212" t="s">
        <v>660</v>
      </c>
      <c r="AC212" t="s">
        <v>8</v>
      </c>
      <c r="AD212" t="s">
        <v>8</v>
      </c>
      <c r="AE212" s="38">
        <v>4</v>
      </c>
      <c r="AF212" s="38" t="s">
        <v>3552</v>
      </c>
      <c r="AG212" t="s">
        <v>656</v>
      </c>
      <c r="AH212" s="38">
        <v>129</v>
      </c>
      <c r="AI212" s="38">
        <v>210</v>
      </c>
    </row>
    <row r="213" spans="1:35" x14ac:dyDescent="0.25">
      <c r="A213" s="39" t="s">
        <v>2053</v>
      </c>
      <c r="B213" s="6" t="s">
        <v>2052</v>
      </c>
      <c r="C213" s="47" t="s">
        <v>366</v>
      </c>
      <c r="D213" s="69" t="str">
        <f t="shared" si="17"/>
        <v>1009</v>
      </c>
      <c r="E213" s="50" t="s">
        <v>2066</v>
      </c>
      <c r="F213" s="1" t="s">
        <v>367</v>
      </c>
      <c r="G213" s="3">
        <v>38280</v>
      </c>
      <c r="H213" s="2">
        <v>209531</v>
      </c>
      <c r="I213" s="2">
        <f t="shared" ref="I213:I277" si="18">IF(OR(ISBLANK(J213),ABS(J213-H213)&lt;5),0,J213-H213)</f>
        <v>-15316</v>
      </c>
      <c r="J213" s="2">
        <v>194215</v>
      </c>
      <c r="K213" s="6"/>
      <c r="L213" s="2">
        <v>0</v>
      </c>
      <c r="M213" s="2"/>
      <c r="N213" s="2"/>
      <c r="O213" s="2"/>
      <c r="P213" s="2"/>
      <c r="Q213" s="2"/>
      <c r="R213" s="2"/>
      <c r="S213" s="2"/>
      <c r="T213" s="70"/>
      <c r="U213" s="70"/>
      <c r="V213" s="2"/>
      <c r="W213" s="2">
        <f t="shared" si="16"/>
        <v>194215</v>
      </c>
      <c r="X213" s="2">
        <v>194215</v>
      </c>
      <c r="Y213" s="70">
        <f t="shared" si="15"/>
        <v>194215</v>
      </c>
      <c r="Z213" s="6" t="s">
        <v>3123</v>
      </c>
      <c r="AA213" s="6" t="s">
        <v>3112</v>
      </c>
      <c r="AB213" t="s">
        <v>653</v>
      </c>
      <c r="AC213" t="s">
        <v>11</v>
      </c>
      <c r="AD213" t="s">
        <v>11</v>
      </c>
      <c r="AE213" s="38">
        <v>5</v>
      </c>
      <c r="AF213" s="38" t="s">
        <v>3552</v>
      </c>
      <c r="AG213" t="s">
        <v>656</v>
      </c>
      <c r="AH213" s="38">
        <v>166</v>
      </c>
      <c r="AI213" s="38">
        <v>211</v>
      </c>
    </row>
    <row r="214" spans="1:35" x14ac:dyDescent="0.25">
      <c r="A214" s="39" t="s">
        <v>2053</v>
      </c>
      <c r="B214" s="6" t="s">
        <v>2052</v>
      </c>
      <c r="C214" s="47" t="s">
        <v>368</v>
      </c>
      <c r="D214" s="69" t="str">
        <f t="shared" si="17"/>
        <v>1010</v>
      </c>
      <c r="E214" s="50" t="s">
        <v>2069</v>
      </c>
      <c r="F214" s="1" t="s">
        <v>369</v>
      </c>
      <c r="G214" s="3">
        <v>38860</v>
      </c>
      <c r="H214" s="2">
        <v>824326</v>
      </c>
      <c r="I214" s="2">
        <f t="shared" si="18"/>
        <v>1180718</v>
      </c>
      <c r="J214" s="2">
        <v>2005044</v>
      </c>
      <c r="K214" s="6"/>
      <c r="L214" s="2">
        <v>0</v>
      </c>
      <c r="M214" s="2"/>
      <c r="N214" s="2"/>
      <c r="O214" s="2"/>
      <c r="P214" s="2"/>
      <c r="Q214" s="2"/>
      <c r="R214" s="2"/>
      <c r="S214" s="2"/>
      <c r="T214" s="70"/>
      <c r="U214" s="70"/>
      <c r="V214" s="2"/>
      <c r="W214" s="2">
        <f t="shared" si="16"/>
        <v>2005044</v>
      </c>
      <c r="X214" s="2">
        <v>2005044</v>
      </c>
      <c r="Y214" s="70">
        <f t="shared" si="15"/>
        <v>2005044</v>
      </c>
      <c r="Z214" s="6" t="s">
        <v>3123</v>
      </c>
      <c r="AA214" s="6" t="s">
        <v>3112</v>
      </c>
      <c r="AB214" t="s">
        <v>684</v>
      </c>
      <c r="AC214" t="s">
        <v>14</v>
      </c>
      <c r="AD214" t="s">
        <v>14</v>
      </c>
      <c r="AE214" s="38">
        <v>3</v>
      </c>
      <c r="AF214" s="38" t="s">
        <v>3552</v>
      </c>
      <c r="AG214" t="s">
        <v>656</v>
      </c>
      <c r="AH214" s="38">
        <v>68</v>
      </c>
      <c r="AI214" s="38">
        <v>212</v>
      </c>
    </row>
    <row r="215" spans="1:35" x14ac:dyDescent="0.25">
      <c r="A215" s="39" t="s">
        <v>2053</v>
      </c>
      <c r="B215" s="6" t="s">
        <v>2052</v>
      </c>
      <c r="C215" s="47" t="s">
        <v>370</v>
      </c>
      <c r="D215" s="69" t="str">
        <f t="shared" si="17"/>
        <v>1011</v>
      </c>
      <c r="E215" s="50" t="s">
        <v>2080</v>
      </c>
      <c r="F215" s="1" t="s">
        <v>371</v>
      </c>
      <c r="G215" s="3">
        <v>38796</v>
      </c>
      <c r="H215" s="2">
        <v>198953</v>
      </c>
      <c r="I215" s="2">
        <f t="shared" si="18"/>
        <v>41645</v>
      </c>
      <c r="J215" s="2">
        <v>240598</v>
      </c>
      <c r="K215" s="6"/>
      <c r="L215" s="2">
        <v>0</v>
      </c>
      <c r="M215" s="2"/>
      <c r="N215" s="2"/>
      <c r="O215" s="2"/>
      <c r="P215" s="2"/>
      <c r="Q215" s="2"/>
      <c r="R215" s="2"/>
      <c r="S215" s="2"/>
      <c r="T215" s="70"/>
      <c r="U215" s="70"/>
      <c r="V215" s="2"/>
      <c r="W215" s="2">
        <f t="shared" si="16"/>
        <v>240598</v>
      </c>
      <c r="X215" s="2">
        <v>240598</v>
      </c>
      <c r="Y215" s="70">
        <f t="shared" si="15"/>
        <v>240598</v>
      </c>
      <c r="Z215" s="6" t="s">
        <v>3123</v>
      </c>
      <c r="AA215" s="6" t="s">
        <v>3112</v>
      </c>
      <c r="AB215" t="s">
        <v>682</v>
      </c>
      <c r="AC215" t="s">
        <v>17</v>
      </c>
      <c r="AD215" t="s">
        <v>17</v>
      </c>
      <c r="AE215" s="38">
        <v>3</v>
      </c>
      <c r="AF215" s="38" t="s">
        <v>3552</v>
      </c>
      <c r="AG215" t="s">
        <v>656</v>
      </c>
      <c r="AH215" s="38">
        <v>47</v>
      </c>
      <c r="AI215" s="38">
        <v>213</v>
      </c>
    </row>
    <row r="216" spans="1:35" x14ac:dyDescent="0.25">
      <c r="A216" s="39" t="s">
        <v>2053</v>
      </c>
      <c r="B216" s="6" t="s">
        <v>2052</v>
      </c>
      <c r="C216" s="47" t="s">
        <v>372</v>
      </c>
      <c r="D216" s="69" t="str">
        <f t="shared" si="17"/>
        <v>1223</v>
      </c>
      <c r="E216" s="50" t="s">
        <v>2087</v>
      </c>
      <c r="F216" s="1" t="s">
        <v>373</v>
      </c>
      <c r="G216" s="3">
        <v>40780</v>
      </c>
      <c r="H216" s="2">
        <v>159726.04999999999</v>
      </c>
      <c r="I216" s="2">
        <f t="shared" si="18"/>
        <v>0</v>
      </c>
      <c r="J216" s="2">
        <v>159726.04999999999</v>
      </c>
      <c r="K216" s="6"/>
      <c r="L216" s="2">
        <v>3518.9500000000116</v>
      </c>
      <c r="M216" s="2"/>
      <c r="N216" s="2"/>
      <c r="O216" s="2"/>
      <c r="P216" s="2"/>
      <c r="Q216" s="2"/>
      <c r="R216" s="2"/>
      <c r="S216" s="2"/>
      <c r="T216" s="70"/>
      <c r="U216" s="70"/>
      <c r="V216" s="2"/>
      <c r="W216" s="2">
        <f t="shared" si="16"/>
        <v>163245</v>
      </c>
      <c r="X216" s="2">
        <v>163245</v>
      </c>
      <c r="Y216" s="70">
        <f t="shared" si="15"/>
        <v>163245</v>
      </c>
      <c r="Z216" s="6" t="s">
        <v>3123</v>
      </c>
      <c r="AA216" s="6" t="s">
        <v>3112</v>
      </c>
      <c r="AB216" t="s">
        <v>732</v>
      </c>
      <c r="AC216" t="s">
        <v>733</v>
      </c>
      <c r="AD216" t="s">
        <v>733</v>
      </c>
      <c r="AE216" s="38">
        <v>3</v>
      </c>
      <c r="AF216" s="38" t="s">
        <v>3929</v>
      </c>
      <c r="AG216" t="s">
        <v>715</v>
      </c>
      <c r="AH216" s="38">
        <v>266</v>
      </c>
      <c r="AI216" s="38">
        <v>214</v>
      </c>
    </row>
    <row r="217" spans="1:35" x14ac:dyDescent="0.25">
      <c r="A217" s="39" t="s">
        <v>2094</v>
      </c>
      <c r="B217" s="6" t="s">
        <v>2093</v>
      </c>
      <c r="C217" s="47" t="s">
        <v>374</v>
      </c>
      <c r="D217" s="69" t="str">
        <f t="shared" si="17"/>
        <v>1002</v>
      </c>
      <c r="E217" s="50" t="s">
        <v>2090</v>
      </c>
      <c r="F217" s="1" t="s">
        <v>2095</v>
      </c>
      <c r="G217" s="3">
        <v>38014</v>
      </c>
      <c r="H217" s="2">
        <v>11809574</v>
      </c>
      <c r="I217" s="2">
        <f t="shared" si="18"/>
        <v>207537</v>
      </c>
      <c r="J217" s="2">
        <v>12017111</v>
      </c>
      <c r="K217" s="6"/>
      <c r="L217" s="2">
        <v>1367</v>
      </c>
      <c r="M217" s="2"/>
      <c r="N217" s="2"/>
      <c r="O217" s="2"/>
      <c r="P217" s="2"/>
      <c r="Q217" s="2"/>
      <c r="R217" s="2"/>
      <c r="S217" s="2"/>
      <c r="T217" s="70"/>
      <c r="U217" s="70"/>
      <c r="V217" s="2"/>
      <c r="W217" s="2">
        <f t="shared" si="16"/>
        <v>12018478</v>
      </c>
      <c r="X217" s="2">
        <v>12018478</v>
      </c>
      <c r="Y217" s="70">
        <f t="shared" si="15"/>
        <v>12018478</v>
      </c>
      <c r="Z217" s="6" t="s">
        <v>3144</v>
      </c>
      <c r="AA217" s="6" t="s">
        <v>3112</v>
      </c>
      <c r="AB217" t="s">
        <v>669</v>
      </c>
      <c r="AC217" t="s">
        <v>2</v>
      </c>
      <c r="AD217" t="s">
        <v>2</v>
      </c>
      <c r="AE217" s="38">
        <v>1</v>
      </c>
      <c r="AF217" s="38" t="s">
        <v>3552</v>
      </c>
      <c r="AG217" t="s">
        <v>656</v>
      </c>
      <c r="AH217" s="38">
        <v>18</v>
      </c>
      <c r="AI217" s="38">
        <v>215</v>
      </c>
    </row>
    <row r="218" spans="1:35" x14ac:dyDescent="0.25">
      <c r="A218" s="39" t="s">
        <v>2094</v>
      </c>
      <c r="B218" s="6" t="s">
        <v>2093</v>
      </c>
      <c r="C218" s="47" t="s">
        <v>375</v>
      </c>
      <c r="D218" s="69" t="str">
        <f t="shared" si="17"/>
        <v>1005</v>
      </c>
      <c r="E218" s="50" t="s">
        <v>2107</v>
      </c>
      <c r="F218" s="1" t="s">
        <v>376</v>
      </c>
      <c r="G218" s="3">
        <v>37370</v>
      </c>
      <c r="H218" s="2">
        <v>9463</v>
      </c>
      <c r="I218" s="2">
        <f t="shared" si="18"/>
        <v>10556</v>
      </c>
      <c r="J218" s="2">
        <v>20019</v>
      </c>
      <c r="K218" s="6"/>
      <c r="L218" s="2">
        <v>0</v>
      </c>
      <c r="M218" s="2"/>
      <c r="N218" s="2"/>
      <c r="O218" s="2"/>
      <c r="P218" s="2"/>
      <c r="Q218" s="2"/>
      <c r="R218" s="2"/>
      <c r="S218" s="2"/>
      <c r="T218" s="70"/>
      <c r="U218" s="70"/>
      <c r="V218" s="2"/>
      <c r="W218" s="2">
        <f t="shared" si="16"/>
        <v>20019</v>
      </c>
      <c r="X218" s="2">
        <v>20019</v>
      </c>
      <c r="Y218" s="70">
        <f t="shared" si="15"/>
        <v>20019</v>
      </c>
      <c r="Z218" s="6" t="s">
        <v>3144</v>
      </c>
      <c r="AA218" s="6" t="s">
        <v>3112</v>
      </c>
      <c r="AB218" t="s">
        <v>686</v>
      </c>
      <c r="AC218" t="s">
        <v>5</v>
      </c>
      <c r="AD218" t="s">
        <v>5</v>
      </c>
      <c r="AE218" s="38">
        <v>3</v>
      </c>
      <c r="AF218" s="38" t="s">
        <v>3552</v>
      </c>
      <c r="AG218" t="s">
        <v>656</v>
      </c>
      <c r="AH218" s="38">
        <v>110</v>
      </c>
      <c r="AI218" s="38">
        <v>216</v>
      </c>
    </row>
    <row r="219" spans="1:35" x14ac:dyDescent="0.25">
      <c r="A219" s="39" t="s">
        <v>2094</v>
      </c>
      <c r="B219" s="6" t="s">
        <v>2093</v>
      </c>
      <c r="C219" s="47" t="s">
        <v>377</v>
      </c>
      <c r="D219" s="69" t="str">
        <f t="shared" si="17"/>
        <v>1008</v>
      </c>
      <c r="E219" s="50" t="s">
        <v>2109</v>
      </c>
      <c r="F219" s="1" t="s">
        <v>378</v>
      </c>
      <c r="G219" s="3">
        <v>38280</v>
      </c>
      <c r="H219" s="2">
        <v>219351</v>
      </c>
      <c r="I219" s="2">
        <f t="shared" si="18"/>
        <v>159551</v>
      </c>
      <c r="J219" s="2">
        <v>378902</v>
      </c>
      <c r="K219" s="6"/>
      <c r="L219" s="2">
        <v>0</v>
      </c>
      <c r="M219" s="2"/>
      <c r="N219" s="2"/>
      <c r="O219" s="2"/>
      <c r="P219" s="2"/>
      <c r="Q219" s="2"/>
      <c r="R219" s="2"/>
      <c r="S219" s="2"/>
      <c r="T219" s="70"/>
      <c r="U219" s="70"/>
      <c r="V219" s="2"/>
      <c r="W219" s="2">
        <f t="shared" si="16"/>
        <v>378902</v>
      </c>
      <c r="X219" s="2">
        <v>378902</v>
      </c>
      <c r="Y219" s="70">
        <f t="shared" si="15"/>
        <v>378902</v>
      </c>
      <c r="Z219" s="6" t="s">
        <v>3144</v>
      </c>
      <c r="AA219" s="6" t="s">
        <v>3112</v>
      </c>
      <c r="AB219" t="s">
        <v>660</v>
      </c>
      <c r="AC219" t="s">
        <v>8</v>
      </c>
      <c r="AD219" t="s">
        <v>8</v>
      </c>
      <c r="AE219" s="38">
        <v>4</v>
      </c>
      <c r="AF219" s="38" t="s">
        <v>3552</v>
      </c>
      <c r="AG219" t="s">
        <v>656</v>
      </c>
      <c r="AH219" s="38">
        <v>130</v>
      </c>
      <c r="AI219" s="38">
        <v>217</v>
      </c>
    </row>
    <row r="220" spans="1:35" x14ac:dyDescent="0.25">
      <c r="A220" s="39" t="s">
        <v>2094</v>
      </c>
      <c r="B220" s="6" t="s">
        <v>2093</v>
      </c>
      <c r="C220" s="47" t="s">
        <v>379</v>
      </c>
      <c r="D220" s="69" t="str">
        <f t="shared" si="17"/>
        <v>1009</v>
      </c>
      <c r="E220" s="50" t="s">
        <v>2111</v>
      </c>
      <c r="F220" s="1" t="s">
        <v>380</v>
      </c>
      <c r="G220" s="3">
        <v>38280</v>
      </c>
      <c r="H220" s="2">
        <v>15077</v>
      </c>
      <c r="I220" s="2">
        <f t="shared" si="18"/>
        <v>126776</v>
      </c>
      <c r="J220" s="2">
        <v>141853</v>
      </c>
      <c r="K220" s="6"/>
      <c r="L220" s="2">
        <v>0</v>
      </c>
      <c r="M220" s="2"/>
      <c r="N220" s="2"/>
      <c r="O220" s="2"/>
      <c r="P220" s="2"/>
      <c r="Q220" s="2"/>
      <c r="R220" s="2"/>
      <c r="S220" s="2"/>
      <c r="T220" s="70"/>
      <c r="U220" s="70"/>
      <c r="V220" s="2"/>
      <c r="W220" s="2">
        <f t="shared" si="16"/>
        <v>141853</v>
      </c>
      <c r="X220" s="2">
        <v>141853</v>
      </c>
      <c r="Y220" s="70">
        <f t="shared" si="15"/>
        <v>141853</v>
      </c>
      <c r="Z220" s="6" t="s">
        <v>3144</v>
      </c>
      <c r="AA220" s="6" t="s">
        <v>3112</v>
      </c>
      <c r="AB220" t="s">
        <v>653</v>
      </c>
      <c r="AC220" t="s">
        <v>11</v>
      </c>
      <c r="AD220" t="s">
        <v>11</v>
      </c>
      <c r="AE220" s="38">
        <v>5</v>
      </c>
      <c r="AF220" s="38" t="s">
        <v>3552</v>
      </c>
      <c r="AG220" t="s">
        <v>656</v>
      </c>
      <c r="AH220" s="38">
        <v>167</v>
      </c>
      <c r="AI220" s="38">
        <v>218</v>
      </c>
    </row>
    <row r="221" spans="1:35" x14ac:dyDescent="0.25">
      <c r="A221" s="39" t="s">
        <v>2094</v>
      </c>
      <c r="B221" s="6" t="s">
        <v>2093</v>
      </c>
      <c r="C221" s="47" t="s">
        <v>381</v>
      </c>
      <c r="D221" s="69" t="str">
        <f t="shared" si="17"/>
        <v>1010</v>
      </c>
      <c r="E221" s="50" t="s">
        <v>2114</v>
      </c>
      <c r="F221" s="1" t="s">
        <v>382</v>
      </c>
      <c r="G221" s="3">
        <v>38860</v>
      </c>
      <c r="H221" s="2">
        <v>1871359</v>
      </c>
      <c r="I221" s="2">
        <f t="shared" si="18"/>
        <v>103713</v>
      </c>
      <c r="J221" s="2">
        <v>1975072</v>
      </c>
      <c r="K221" s="6"/>
      <c r="L221" s="2">
        <v>0</v>
      </c>
      <c r="M221" s="2"/>
      <c r="N221" s="2"/>
      <c r="O221" s="2"/>
      <c r="P221" s="2"/>
      <c r="Q221" s="2"/>
      <c r="R221" s="2"/>
      <c r="S221" s="2"/>
      <c r="T221" s="70"/>
      <c r="U221" s="70"/>
      <c r="V221" s="2"/>
      <c r="W221" s="2">
        <f t="shared" si="16"/>
        <v>1975072</v>
      </c>
      <c r="X221" s="2">
        <v>1975072</v>
      </c>
      <c r="Y221" s="70">
        <f t="shared" si="15"/>
        <v>1975072</v>
      </c>
      <c r="Z221" s="6" t="s">
        <v>3144</v>
      </c>
      <c r="AA221" s="6" t="s">
        <v>3112</v>
      </c>
      <c r="AB221" t="s">
        <v>684</v>
      </c>
      <c r="AC221" t="s">
        <v>14</v>
      </c>
      <c r="AD221" t="s">
        <v>14</v>
      </c>
      <c r="AE221" s="38">
        <v>3</v>
      </c>
      <c r="AF221" s="38" t="s">
        <v>3552</v>
      </c>
      <c r="AG221" t="s">
        <v>656</v>
      </c>
      <c r="AH221" s="38">
        <v>69</v>
      </c>
      <c r="AI221" s="38">
        <v>219</v>
      </c>
    </row>
    <row r="222" spans="1:35" x14ac:dyDescent="0.25">
      <c r="A222" s="39" t="s">
        <v>2094</v>
      </c>
      <c r="B222" s="6" t="s">
        <v>2093</v>
      </c>
      <c r="C222" s="47" t="s">
        <v>384</v>
      </c>
      <c r="D222" s="69" t="str">
        <f t="shared" si="17"/>
        <v>1011</v>
      </c>
      <c r="E222" s="50" t="s">
        <v>2120</v>
      </c>
      <c r="F222" s="1" t="s">
        <v>383</v>
      </c>
      <c r="G222" s="3">
        <v>38796</v>
      </c>
      <c r="H222" s="2">
        <v>206502</v>
      </c>
      <c r="I222" s="2">
        <f t="shared" si="18"/>
        <v>23267</v>
      </c>
      <c r="J222" s="2">
        <v>229769</v>
      </c>
      <c r="K222" s="6"/>
      <c r="L222" s="2">
        <v>0</v>
      </c>
      <c r="M222" s="2"/>
      <c r="N222" s="2"/>
      <c r="O222" s="2"/>
      <c r="P222" s="2"/>
      <c r="Q222" s="2"/>
      <c r="R222" s="2"/>
      <c r="S222" s="2"/>
      <c r="T222" s="70"/>
      <c r="U222" s="70"/>
      <c r="V222" s="2"/>
      <c r="W222" s="2">
        <f t="shared" si="16"/>
        <v>229769</v>
      </c>
      <c r="X222" s="2">
        <v>229769</v>
      </c>
      <c r="Y222" s="70">
        <f t="shared" si="15"/>
        <v>229769</v>
      </c>
      <c r="Z222" s="6" t="s">
        <v>3144</v>
      </c>
      <c r="AA222" s="6" t="s">
        <v>3112</v>
      </c>
      <c r="AB222" t="s">
        <v>682</v>
      </c>
      <c r="AC222" t="s">
        <v>17</v>
      </c>
      <c r="AD222" t="s">
        <v>17</v>
      </c>
      <c r="AE222" s="38">
        <v>3</v>
      </c>
      <c r="AF222" s="38" t="s">
        <v>3552</v>
      </c>
      <c r="AG222" t="s">
        <v>656</v>
      </c>
      <c r="AH222" s="38">
        <v>48</v>
      </c>
      <c r="AI222" s="38">
        <v>220</v>
      </c>
    </row>
    <row r="223" spans="1:35" x14ac:dyDescent="0.25">
      <c r="A223" s="39" t="s">
        <v>2094</v>
      </c>
      <c r="B223" s="6" t="s">
        <v>2093</v>
      </c>
      <c r="C223" s="47" t="s">
        <v>385</v>
      </c>
      <c r="D223" s="69" t="str">
        <f t="shared" si="17"/>
        <v>1218</v>
      </c>
      <c r="E223" s="50" t="s">
        <v>2122</v>
      </c>
      <c r="F223" s="1" t="s">
        <v>386</v>
      </c>
      <c r="G223" s="3">
        <v>40414</v>
      </c>
      <c r="H223" s="2">
        <v>5896.74</v>
      </c>
      <c r="I223" s="2">
        <f t="shared" si="18"/>
        <v>0</v>
      </c>
      <c r="J223" s="2">
        <v>5896.74</v>
      </c>
      <c r="K223" s="6"/>
      <c r="L223" s="2">
        <v>0</v>
      </c>
      <c r="M223" s="2"/>
      <c r="N223" s="2"/>
      <c r="O223" s="2"/>
      <c r="P223" s="2"/>
      <c r="Q223" s="2"/>
      <c r="R223" s="2"/>
      <c r="S223" s="2"/>
      <c r="T223" s="70"/>
      <c r="U223" s="70"/>
      <c r="V223" s="2"/>
      <c r="W223" s="2">
        <f t="shared" si="16"/>
        <v>5896.74</v>
      </c>
      <c r="X223" s="2">
        <v>5896.74</v>
      </c>
      <c r="Y223" s="70">
        <f t="shared" si="15"/>
        <v>5896.74</v>
      </c>
      <c r="Z223" s="6" t="s">
        <v>3144</v>
      </c>
      <c r="AA223" s="6" t="s">
        <v>3112</v>
      </c>
      <c r="AB223" t="s">
        <v>713</v>
      </c>
      <c r="AC223" t="s">
        <v>29</v>
      </c>
      <c r="AD223" t="s">
        <v>29</v>
      </c>
      <c r="AE223" s="38">
        <v>3</v>
      </c>
      <c r="AF223" s="38" t="s">
        <v>3929</v>
      </c>
      <c r="AG223" t="s">
        <v>715</v>
      </c>
      <c r="AH223" s="38">
        <v>248</v>
      </c>
      <c r="AI223" s="38">
        <v>221</v>
      </c>
    </row>
    <row r="224" spans="1:35" x14ac:dyDescent="0.25">
      <c r="A224" s="39" t="s">
        <v>2094</v>
      </c>
      <c r="B224" s="6" t="s">
        <v>2093</v>
      </c>
      <c r="C224" s="47" t="s">
        <v>387</v>
      </c>
      <c r="D224" s="69" t="str">
        <f t="shared" si="17"/>
        <v>1223</v>
      </c>
      <c r="E224" s="50" t="s">
        <v>2125</v>
      </c>
      <c r="F224" s="1" t="s">
        <v>388</v>
      </c>
      <c r="G224" s="3">
        <v>40780</v>
      </c>
      <c r="H224" s="2">
        <v>23712.74</v>
      </c>
      <c r="I224" s="2">
        <f t="shared" si="18"/>
        <v>0</v>
      </c>
      <c r="J224" s="2">
        <v>23712.74</v>
      </c>
      <c r="K224" s="6"/>
      <c r="L224" s="2">
        <v>395739.26</v>
      </c>
      <c r="M224" s="2"/>
      <c r="N224" s="2"/>
      <c r="O224" s="2"/>
      <c r="P224" s="2"/>
      <c r="Q224" s="2"/>
      <c r="R224" s="2"/>
      <c r="S224" s="2"/>
      <c r="T224" s="70"/>
      <c r="U224" s="70"/>
      <c r="V224" s="2"/>
      <c r="W224" s="2">
        <f t="shared" si="16"/>
        <v>419452</v>
      </c>
      <c r="X224" s="2">
        <v>419452</v>
      </c>
      <c r="Y224" s="70">
        <f t="shared" si="15"/>
        <v>419452</v>
      </c>
      <c r="Z224" s="6" t="s">
        <v>3144</v>
      </c>
      <c r="AA224" s="6" t="s">
        <v>3112</v>
      </c>
      <c r="AB224" t="s">
        <v>732</v>
      </c>
      <c r="AC224" t="s">
        <v>733</v>
      </c>
      <c r="AD224" t="s">
        <v>733</v>
      </c>
      <c r="AE224" s="38">
        <v>3</v>
      </c>
      <c r="AF224" s="38" t="s">
        <v>3929</v>
      </c>
      <c r="AG224" t="s">
        <v>715</v>
      </c>
      <c r="AH224" s="38">
        <v>267</v>
      </c>
      <c r="AI224" s="38">
        <v>222</v>
      </c>
    </row>
    <row r="225" spans="1:35" x14ac:dyDescent="0.25">
      <c r="A225" s="39" t="s">
        <v>2131</v>
      </c>
      <c r="B225" s="6" t="s">
        <v>2130</v>
      </c>
      <c r="C225" s="47" t="s">
        <v>389</v>
      </c>
      <c r="D225" s="69" t="str">
        <f t="shared" si="17"/>
        <v>1005</v>
      </c>
      <c r="E225" s="50" t="s">
        <v>2128</v>
      </c>
      <c r="F225" s="1" t="s">
        <v>390</v>
      </c>
      <c r="G225" s="3">
        <v>37370</v>
      </c>
      <c r="H225" s="2">
        <v>156143</v>
      </c>
      <c r="I225" s="2">
        <f t="shared" si="18"/>
        <v>194951</v>
      </c>
      <c r="J225" s="2">
        <v>351094</v>
      </c>
      <c r="K225" s="6"/>
      <c r="L225" s="2">
        <v>0</v>
      </c>
      <c r="M225" s="2"/>
      <c r="N225" s="2"/>
      <c r="O225" s="2"/>
      <c r="P225" s="2"/>
      <c r="Q225" s="2"/>
      <c r="R225" s="2"/>
      <c r="S225" s="2"/>
      <c r="T225" s="70"/>
      <c r="U225" s="70"/>
      <c r="V225" s="2"/>
      <c r="W225" s="2">
        <f t="shared" si="16"/>
        <v>351094</v>
      </c>
      <c r="X225" s="2">
        <v>351094</v>
      </c>
      <c r="Y225" s="70">
        <f t="shared" si="15"/>
        <v>351094</v>
      </c>
      <c r="Z225" s="6" t="s">
        <v>3118</v>
      </c>
      <c r="AA225" s="6" t="s">
        <v>3112</v>
      </c>
      <c r="AB225" t="s">
        <v>686</v>
      </c>
      <c r="AC225" t="s">
        <v>5</v>
      </c>
      <c r="AD225" t="s">
        <v>5</v>
      </c>
      <c r="AE225" s="38">
        <v>3</v>
      </c>
      <c r="AF225" s="38" t="s">
        <v>3552</v>
      </c>
      <c r="AG225" t="s">
        <v>656</v>
      </c>
      <c r="AH225" s="38">
        <v>111</v>
      </c>
      <c r="AI225" s="38">
        <v>223</v>
      </c>
    </row>
    <row r="226" spans="1:35" x14ac:dyDescent="0.25">
      <c r="A226" s="39" t="s">
        <v>2131</v>
      </c>
      <c r="B226" s="6" t="s">
        <v>2130</v>
      </c>
      <c r="C226" s="47" t="s">
        <v>391</v>
      </c>
      <c r="D226" s="69" t="str">
        <f t="shared" si="17"/>
        <v>1009</v>
      </c>
      <c r="E226" s="50" t="s">
        <v>2132</v>
      </c>
      <c r="F226" s="1" t="s">
        <v>392</v>
      </c>
      <c r="G226" s="3">
        <v>38280</v>
      </c>
      <c r="H226" s="2">
        <v>12596</v>
      </c>
      <c r="I226" s="2">
        <f t="shared" si="18"/>
        <v>24770</v>
      </c>
      <c r="J226" s="2">
        <v>37366</v>
      </c>
      <c r="K226" s="6"/>
      <c r="L226" s="2">
        <v>0</v>
      </c>
      <c r="M226" s="2"/>
      <c r="N226" s="2"/>
      <c r="O226" s="2"/>
      <c r="P226" s="2"/>
      <c r="Q226" s="2"/>
      <c r="R226" s="2"/>
      <c r="S226" s="2"/>
      <c r="T226" s="70"/>
      <c r="U226" s="70"/>
      <c r="V226" s="2"/>
      <c r="W226" s="2">
        <f t="shared" si="16"/>
        <v>37366</v>
      </c>
      <c r="X226" s="2">
        <v>37366</v>
      </c>
      <c r="Y226" s="70">
        <f t="shared" si="15"/>
        <v>37366</v>
      </c>
      <c r="Z226" s="6" t="s">
        <v>3118</v>
      </c>
      <c r="AA226" s="6" t="s">
        <v>3112</v>
      </c>
      <c r="AB226" t="s">
        <v>653</v>
      </c>
      <c r="AC226" t="s">
        <v>11</v>
      </c>
      <c r="AD226" t="s">
        <v>11</v>
      </c>
      <c r="AE226" s="38">
        <v>5</v>
      </c>
      <c r="AF226" s="38" t="s">
        <v>3552</v>
      </c>
      <c r="AG226" t="s">
        <v>656</v>
      </c>
      <c r="AH226" s="38">
        <v>168</v>
      </c>
      <c r="AI226" s="38">
        <v>224</v>
      </c>
    </row>
    <row r="227" spans="1:35" x14ac:dyDescent="0.25">
      <c r="A227" s="39" t="s">
        <v>2131</v>
      </c>
      <c r="B227" s="6" t="s">
        <v>2130</v>
      </c>
      <c r="C227" s="47" t="s">
        <v>393</v>
      </c>
      <c r="D227" s="69" t="str">
        <f t="shared" si="17"/>
        <v>1010</v>
      </c>
      <c r="E227" s="50" t="s">
        <v>2135</v>
      </c>
      <c r="F227" s="1" t="s">
        <v>394</v>
      </c>
      <c r="H227" s="2">
        <v>0</v>
      </c>
      <c r="I227" s="2">
        <f t="shared" si="18"/>
        <v>134552</v>
      </c>
      <c r="J227" s="2">
        <v>134552</v>
      </c>
      <c r="K227" s="6"/>
      <c r="L227" s="2">
        <v>0</v>
      </c>
      <c r="M227" s="2"/>
      <c r="N227" s="2"/>
      <c r="O227" s="2"/>
      <c r="P227" s="2"/>
      <c r="Q227" s="2"/>
      <c r="R227" s="2"/>
      <c r="S227" s="2"/>
      <c r="T227" s="70"/>
      <c r="U227" s="70"/>
      <c r="V227" s="2"/>
      <c r="W227" s="2">
        <f t="shared" si="16"/>
        <v>134552</v>
      </c>
      <c r="X227" s="2">
        <v>134552</v>
      </c>
      <c r="Y227" s="70">
        <f t="shared" si="15"/>
        <v>134552</v>
      </c>
      <c r="Z227" s="6" t="s">
        <v>3118</v>
      </c>
      <c r="AA227" s="6" t="s">
        <v>3112</v>
      </c>
      <c r="AB227" t="s">
        <v>684</v>
      </c>
      <c r="AC227" t="s">
        <v>14</v>
      </c>
      <c r="AD227" t="s">
        <v>14</v>
      </c>
      <c r="AE227" s="38">
        <v>3</v>
      </c>
      <c r="AF227" s="38" t="s">
        <v>3552</v>
      </c>
      <c r="AG227" t="s">
        <v>656</v>
      </c>
      <c r="AH227" s="38">
        <v>70</v>
      </c>
      <c r="AI227" s="38">
        <v>225</v>
      </c>
    </row>
    <row r="228" spans="1:35" x14ac:dyDescent="0.25">
      <c r="A228" s="39" t="s">
        <v>2131</v>
      </c>
      <c r="B228" s="6" t="s">
        <v>2130</v>
      </c>
      <c r="C228" s="47" t="s">
        <v>395</v>
      </c>
      <c r="D228" s="69" t="str">
        <f t="shared" si="17"/>
        <v>1218</v>
      </c>
      <c r="E228" s="50" t="s">
        <v>2138</v>
      </c>
      <c r="F228" s="1" t="s">
        <v>396</v>
      </c>
      <c r="G228" s="3">
        <v>40414</v>
      </c>
      <c r="H228" s="2">
        <v>4797.41</v>
      </c>
      <c r="I228" s="2">
        <f t="shared" si="18"/>
        <v>0</v>
      </c>
      <c r="J228" s="2">
        <v>4797.41</v>
      </c>
      <c r="K228" s="6"/>
      <c r="L228" s="2">
        <v>0</v>
      </c>
      <c r="M228" s="2"/>
      <c r="N228" s="2"/>
      <c r="O228" s="2"/>
      <c r="P228" s="2"/>
      <c r="Q228" s="2"/>
      <c r="R228" s="2"/>
      <c r="S228" s="2"/>
      <c r="T228" s="70"/>
      <c r="U228" s="70"/>
      <c r="V228" s="2"/>
      <c r="W228" s="2">
        <f t="shared" si="16"/>
        <v>4797.41</v>
      </c>
      <c r="X228" s="2">
        <v>4797.41</v>
      </c>
      <c r="Y228" s="70">
        <f t="shared" si="15"/>
        <v>4797.41</v>
      </c>
      <c r="Z228" s="6" t="s">
        <v>3118</v>
      </c>
      <c r="AA228" s="6" t="s">
        <v>3112</v>
      </c>
      <c r="AB228" t="s">
        <v>713</v>
      </c>
      <c r="AC228" t="s">
        <v>29</v>
      </c>
      <c r="AD228" t="s">
        <v>29</v>
      </c>
      <c r="AE228" s="38">
        <v>3</v>
      </c>
      <c r="AF228" s="38" t="s">
        <v>3929</v>
      </c>
      <c r="AG228" t="s">
        <v>715</v>
      </c>
      <c r="AH228" s="38">
        <v>249</v>
      </c>
      <c r="AI228" s="38">
        <v>226</v>
      </c>
    </row>
    <row r="229" spans="1:35" x14ac:dyDescent="0.25">
      <c r="A229" s="39" t="s">
        <v>2131</v>
      </c>
      <c r="B229" s="6" t="s">
        <v>2130</v>
      </c>
      <c r="C229" s="47" t="s">
        <v>397</v>
      </c>
      <c r="D229" s="69" t="str">
        <f t="shared" si="17"/>
        <v>1382</v>
      </c>
      <c r="E229" s="50" t="s">
        <v>2146</v>
      </c>
      <c r="F229" s="1" t="s">
        <v>2144</v>
      </c>
      <c r="G229" s="3">
        <v>38014</v>
      </c>
      <c r="H229" s="2">
        <v>10143869</v>
      </c>
      <c r="I229" s="2">
        <f t="shared" si="18"/>
        <v>23922514</v>
      </c>
      <c r="J229" s="2">
        <v>34066383</v>
      </c>
      <c r="K229" s="6"/>
      <c r="L229" s="2"/>
      <c r="M229" s="2"/>
      <c r="N229" s="2"/>
      <c r="O229" s="2"/>
      <c r="P229" s="2"/>
      <c r="Q229" s="2"/>
      <c r="R229" s="2"/>
      <c r="S229" s="2"/>
      <c r="T229" s="70"/>
      <c r="U229" s="70"/>
      <c r="V229" s="2"/>
      <c r="W229" s="2">
        <f t="shared" si="16"/>
        <v>34066383</v>
      </c>
      <c r="X229" s="2">
        <v>34066383</v>
      </c>
      <c r="Y229" s="70">
        <f t="shared" si="15"/>
        <v>34066383</v>
      </c>
      <c r="Z229" s="6" t="s">
        <v>3118</v>
      </c>
      <c r="AA229" s="6" t="s">
        <v>3112</v>
      </c>
      <c r="AB229" t="s">
        <v>750</v>
      </c>
      <c r="AC229" t="s">
        <v>60</v>
      </c>
      <c r="AD229" t="s">
        <v>2130</v>
      </c>
      <c r="AE229" s="38">
        <v>1</v>
      </c>
      <c r="AF229" s="38" t="s">
        <v>741</v>
      </c>
      <c r="AG229" t="s">
        <v>3522</v>
      </c>
      <c r="AH229" s="38">
        <v>314</v>
      </c>
      <c r="AI229" s="38">
        <v>227</v>
      </c>
    </row>
    <row r="230" spans="1:35" x14ac:dyDescent="0.25">
      <c r="A230" s="39" t="s">
        <v>2131</v>
      </c>
      <c r="B230" s="6" t="s">
        <v>2130</v>
      </c>
      <c r="C230" s="47" t="s">
        <v>591</v>
      </c>
      <c r="D230" s="69" t="str">
        <f t="shared" si="17"/>
        <v>1394</v>
      </c>
      <c r="E230" s="50" t="s">
        <v>2155</v>
      </c>
      <c r="F230" s="1" t="s">
        <v>632</v>
      </c>
      <c r="G230" s="3">
        <v>40716</v>
      </c>
      <c r="H230" s="2">
        <v>400000</v>
      </c>
      <c r="I230" s="2">
        <f t="shared" si="18"/>
        <v>0</v>
      </c>
      <c r="J230" s="2">
        <v>400000</v>
      </c>
      <c r="K230" s="6"/>
      <c r="L230" s="2"/>
      <c r="M230" s="2"/>
      <c r="N230" s="2"/>
      <c r="O230" s="2"/>
      <c r="P230" s="2"/>
      <c r="Q230" s="2"/>
      <c r="R230" s="2"/>
      <c r="S230" s="2"/>
      <c r="T230" s="70"/>
      <c r="U230" s="70"/>
      <c r="V230" s="2"/>
      <c r="W230" s="2">
        <f t="shared" si="16"/>
        <v>400000</v>
      </c>
      <c r="X230" s="2">
        <v>400000</v>
      </c>
      <c r="Y230" s="70">
        <f t="shared" si="15"/>
        <v>400000</v>
      </c>
      <c r="Z230" s="6" t="s">
        <v>3118</v>
      </c>
      <c r="AA230" s="6" t="s">
        <v>3112</v>
      </c>
      <c r="AB230" t="s">
        <v>738</v>
      </c>
      <c r="AC230" t="s">
        <v>11</v>
      </c>
      <c r="AD230" t="s">
        <v>11</v>
      </c>
      <c r="AE230" s="38">
        <v>5</v>
      </c>
      <c r="AF230" s="38" t="s">
        <v>741</v>
      </c>
      <c r="AG230" t="s">
        <v>3522</v>
      </c>
      <c r="AH230" s="38">
        <v>340</v>
      </c>
      <c r="AI230" s="38">
        <v>228</v>
      </c>
    </row>
    <row r="231" spans="1:35" x14ac:dyDescent="0.25">
      <c r="A231" s="39" t="s">
        <v>2131</v>
      </c>
      <c r="B231" s="6" t="s">
        <v>2130</v>
      </c>
      <c r="C231" s="47" t="s">
        <v>592</v>
      </c>
      <c r="D231" s="69" t="str">
        <f t="shared" si="17"/>
        <v>1397</v>
      </c>
      <c r="E231" s="50" t="s">
        <v>2158</v>
      </c>
      <c r="F231" s="1" t="s">
        <v>593</v>
      </c>
      <c r="G231" s="3">
        <v>40716</v>
      </c>
      <c r="H231" s="2">
        <v>400000</v>
      </c>
      <c r="I231" s="2">
        <f t="shared" si="18"/>
        <v>0</v>
      </c>
      <c r="J231" s="2">
        <v>400000</v>
      </c>
      <c r="K231" s="6"/>
      <c r="L231" s="2"/>
      <c r="M231" s="2"/>
      <c r="N231" s="2"/>
      <c r="O231" s="2"/>
      <c r="P231" s="2"/>
      <c r="Q231" s="2"/>
      <c r="R231" s="2"/>
      <c r="S231" s="2"/>
      <c r="T231" s="70"/>
      <c r="U231" s="70"/>
      <c r="V231" s="2"/>
      <c r="W231" s="2">
        <f t="shared" si="16"/>
        <v>400000</v>
      </c>
      <c r="X231" s="2">
        <v>400000</v>
      </c>
      <c r="Y231" s="70">
        <f t="shared" si="15"/>
        <v>400000</v>
      </c>
      <c r="Z231" s="6" t="s">
        <v>3118</v>
      </c>
      <c r="AA231" s="6" t="s">
        <v>3112</v>
      </c>
      <c r="AB231" t="s">
        <v>743</v>
      </c>
      <c r="AC231" t="s">
        <v>8</v>
      </c>
      <c r="AD231" t="s">
        <v>8</v>
      </c>
      <c r="AE231" s="38">
        <v>4</v>
      </c>
      <c r="AF231" s="38" t="s">
        <v>741</v>
      </c>
      <c r="AG231" t="s">
        <v>3522</v>
      </c>
      <c r="AH231" s="38">
        <v>329</v>
      </c>
      <c r="AI231" s="38">
        <v>229</v>
      </c>
    </row>
    <row r="232" spans="1:35" x14ac:dyDescent="0.25">
      <c r="A232" s="39" t="s">
        <v>2167</v>
      </c>
      <c r="B232" s="6" t="s">
        <v>2166</v>
      </c>
      <c r="C232" s="47" t="s">
        <v>398</v>
      </c>
      <c r="D232" s="69" t="str">
        <f t="shared" si="17"/>
        <v>1001</v>
      </c>
      <c r="E232" s="50" t="s">
        <v>2163</v>
      </c>
      <c r="F232" s="1" t="s">
        <v>2168</v>
      </c>
      <c r="G232" s="3">
        <v>38014</v>
      </c>
      <c r="H232" s="2">
        <v>13355939</v>
      </c>
      <c r="I232" s="2">
        <f t="shared" si="18"/>
        <v>612777</v>
      </c>
      <c r="J232" s="2">
        <v>13968716</v>
      </c>
      <c r="K232" s="6"/>
      <c r="L232" s="2">
        <v>34573</v>
      </c>
      <c r="M232" s="2"/>
      <c r="N232" s="2"/>
      <c r="O232" s="2"/>
      <c r="P232" s="2"/>
      <c r="Q232" s="2"/>
      <c r="R232" s="2"/>
      <c r="S232" s="2"/>
      <c r="T232" s="70"/>
      <c r="U232" s="70"/>
      <c r="V232" s="2"/>
      <c r="W232" s="2">
        <f t="shared" si="16"/>
        <v>14003289</v>
      </c>
      <c r="X232" s="2">
        <v>14003289</v>
      </c>
      <c r="Y232" s="70">
        <f t="shared" si="15"/>
        <v>14003289</v>
      </c>
      <c r="Z232" s="6" t="s">
        <v>3144</v>
      </c>
      <c r="AA232" s="6" t="s">
        <v>3112</v>
      </c>
      <c r="AB232" t="s">
        <v>663</v>
      </c>
      <c r="AC232" t="s">
        <v>133</v>
      </c>
      <c r="AD232" t="s">
        <v>133</v>
      </c>
      <c r="AE232" s="38">
        <v>1</v>
      </c>
      <c r="AF232" s="38" t="s">
        <v>3552</v>
      </c>
      <c r="AG232" t="s">
        <v>656</v>
      </c>
      <c r="AH232" s="38">
        <v>10</v>
      </c>
      <c r="AI232" s="38">
        <v>230</v>
      </c>
    </row>
    <row r="233" spans="1:35" x14ac:dyDescent="0.25">
      <c r="A233" s="39" t="s">
        <v>2167</v>
      </c>
      <c r="B233" s="6" t="s">
        <v>2166</v>
      </c>
      <c r="C233" s="47" t="s">
        <v>399</v>
      </c>
      <c r="D233" s="69" t="str">
        <f t="shared" si="17"/>
        <v>1005</v>
      </c>
      <c r="E233" s="50" t="s">
        <v>2177</v>
      </c>
      <c r="F233" s="1" t="s">
        <v>400</v>
      </c>
      <c r="G233" s="3">
        <v>37370</v>
      </c>
      <c r="H233" s="2">
        <v>12240</v>
      </c>
      <c r="I233" s="2">
        <f t="shared" si="18"/>
        <v>14012</v>
      </c>
      <c r="J233" s="2">
        <v>26252</v>
      </c>
      <c r="K233" s="6"/>
      <c r="L233" s="2">
        <v>0</v>
      </c>
      <c r="M233" s="2"/>
      <c r="N233" s="2"/>
      <c r="O233" s="2"/>
      <c r="P233" s="2"/>
      <c r="Q233" s="2"/>
      <c r="R233" s="2"/>
      <c r="S233" s="2"/>
      <c r="T233" s="70"/>
      <c r="U233" s="70"/>
      <c r="V233" s="2"/>
      <c r="W233" s="2">
        <f t="shared" si="16"/>
        <v>26252</v>
      </c>
      <c r="X233" s="2">
        <v>26252</v>
      </c>
      <c r="Y233" s="70">
        <f t="shared" si="15"/>
        <v>26252</v>
      </c>
      <c r="Z233" s="6" t="s">
        <v>3144</v>
      </c>
      <c r="AA233" s="6" t="s">
        <v>3112</v>
      </c>
      <c r="AB233" t="s">
        <v>686</v>
      </c>
      <c r="AC233" t="s">
        <v>5</v>
      </c>
      <c r="AD233" t="s">
        <v>5</v>
      </c>
      <c r="AE233" s="38">
        <v>3</v>
      </c>
      <c r="AF233" s="38" t="s">
        <v>3552</v>
      </c>
      <c r="AG233" t="s">
        <v>656</v>
      </c>
      <c r="AH233" s="38">
        <v>112</v>
      </c>
      <c r="AI233" s="38">
        <v>231</v>
      </c>
    </row>
    <row r="234" spans="1:35" x14ac:dyDescent="0.25">
      <c r="A234" s="39" t="s">
        <v>2167</v>
      </c>
      <c r="B234" s="6" t="s">
        <v>2166</v>
      </c>
      <c r="C234" s="47" t="s">
        <v>401</v>
      </c>
      <c r="D234" s="69" t="str">
        <f t="shared" si="17"/>
        <v>1008</v>
      </c>
      <c r="E234" s="50" t="s">
        <v>2179</v>
      </c>
      <c r="F234" s="1" t="s">
        <v>402</v>
      </c>
      <c r="G234" s="3">
        <v>38280</v>
      </c>
      <c r="H234" s="2">
        <v>144971</v>
      </c>
      <c r="I234" s="2">
        <f t="shared" si="18"/>
        <v>94985</v>
      </c>
      <c r="J234" s="2">
        <v>239956</v>
      </c>
      <c r="K234" s="6"/>
      <c r="L234" s="2">
        <v>0</v>
      </c>
      <c r="M234" s="2"/>
      <c r="N234" s="2"/>
      <c r="O234" s="2"/>
      <c r="P234" s="2"/>
      <c r="Q234" s="2"/>
      <c r="R234" s="2"/>
      <c r="S234" s="2"/>
      <c r="T234" s="70"/>
      <c r="U234" s="70"/>
      <c r="V234" s="2"/>
      <c r="W234" s="2">
        <f t="shared" si="16"/>
        <v>239956</v>
      </c>
      <c r="X234" s="2">
        <v>239956</v>
      </c>
      <c r="Y234" s="70">
        <f t="shared" si="15"/>
        <v>239956</v>
      </c>
      <c r="Z234" s="6" t="s">
        <v>3144</v>
      </c>
      <c r="AA234" s="6" t="s">
        <v>3112</v>
      </c>
      <c r="AB234" t="s">
        <v>660</v>
      </c>
      <c r="AC234" t="s">
        <v>8</v>
      </c>
      <c r="AD234" t="s">
        <v>8</v>
      </c>
      <c r="AE234" s="38">
        <v>4</v>
      </c>
      <c r="AF234" s="38" t="s">
        <v>3552</v>
      </c>
      <c r="AG234" t="s">
        <v>656</v>
      </c>
      <c r="AH234" s="38">
        <v>131</v>
      </c>
      <c r="AI234" s="38">
        <v>232</v>
      </c>
    </row>
    <row r="235" spans="1:35" x14ac:dyDescent="0.25">
      <c r="A235" s="39" t="s">
        <v>2167</v>
      </c>
      <c r="B235" s="6" t="s">
        <v>2166</v>
      </c>
      <c r="C235" s="47" t="s">
        <v>403</v>
      </c>
      <c r="D235" s="69" t="str">
        <f t="shared" si="17"/>
        <v>1009</v>
      </c>
      <c r="E235" s="50" t="s">
        <v>2181</v>
      </c>
      <c r="F235" s="1" t="s">
        <v>404</v>
      </c>
      <c r="G235" s="3">
        <v>38280</v>
      </c>
      <c r="H235" s="2">
        <v>234375</v>
      </c>
      <c r="I235" s="2">
        <f t="shared" si="18"/>
        <v>-49626</v>
      </c>
      <c r="J235" s="2">
        <v>184749</v>
      </c>
      <c r="K235" s="6"/>
      <c r="L235" s="2">
        <v>0</v>
      </c>
      <c r="M235" s="2"/>
      <c r="N235" s="2"/>
      <c r="O235" s="2"/>
      <c r="P235" s="2"/>
      <c r="Q235" s="2"/>
      <c r="R235" s="2"/>
      <c r="S235" s="2"/>
      <c r="T235" s="70"/>
      <c r="U235" s="70"/>
      <c r="V235" s="2"/>
      <c r="W235" s="2">
        <f t="shared" si="16"/>
        <v>184749</v>
      </c>
      <c r="X235" s="2">
        <v>184749</v>
      </c>
      <c r="Y235" s="70">
        <f t="shared" si="15"/>
        <v>184749</v>
      </c>
      <c r="Z235" s="6" t="s">
        <v>3144</v>
      </c>
      <c r="AA235" s="6" t="s">
        <v>3112</v>
      </c>
      <c r="AB235" t="s">
        <v>653</v>
      </c>
      <c r="AC235" t="s">
        <v>11</v>
      </c>
      <c r="AD235" t="s">
        <v>11</v>
      </c>
      <c r="AE235" s="38">
        <v>5</v>
      </c>
      <c r="AF235" s="38" t="s">
        <v>3552</v>
      </c>
      <c r="AG235" t="s">
        <v>656</v>
      </c>
      <c r="AH235" s="38">
        <v>169</v>
      </c>
      <c r="AI235" s="38">
        <v>233</v>
      </c>
    </row>
    <row r="236" spans="1:35" x14ac:dyDescent="0.25">
      <c r="A236" s="39" t="s">
        <v>2167</v>
      </c>
      <c r="B236" s="6" t="s">
        <v>2166</v>
      </c>
      <c r="C236" s="47" t="s">
        <v>405</v>
      </c>
      <c r="D236" s="69" t="str">
        <f t="shared" si="17"/>
        <v>1010</v>
      </c>
      <c r="E236" s="50" t="s">
        <v>2184</v>
      </c>
      <c r="F236" s="1" t="s">
        <v>406</v>
      </c>
      <c r="G236" s="3">
        <v>39596</v>
      </c>
      <c r="H236" s="2">
        <v>850000</v>
      </c>
      <c r="I236" s="2">
        <f t="shared" si="18"/>
        <v>164613</v>
      </c>
      <c r="J236" s="2">
        <v>1014613</v>
      </c>
      <c r="K236" s="6"/>
      <c r="L236" s="2">
        <v>0</v>
      </c>
      <c r="M236" s="2"/>
      <c r="N236" s="2"/>
      <c r="O236" s="2"/>
      <c r="P236" s="2"/>
      <c r="Q236" s="2"/>
      <c r="R236" s="2"/>
      <c r="S236" s="2"/>
      <c r="T236" s="70"/>
      <c r="U236" s="70"/>
      <c r="V236" s="2"/>
      <c r="W236" s="2">
        <f t="shared" si="16"/>
        <v>1014613</v>
      </c>
      <c r="X236" s="2">
        <v>1014613</v>
      </c>
      <c r="Y236" s="70">
        <f t="shared" si="15"/>
        <v>1014613</v>
      </c>
      <c r="Z236" s="6" t="s">
        <v>3144</v>
      </c>
      <c r="AA236" s="6" t="s">
        <v>3112</v>
      </c>
      <c r="AB236" t="s">
        <v>684</v>
      </c>
      <c r="AC236" t="s">
        <v>14</v>
      </c>
      <c r="AD236" t="s">
        <v>14</v>
      </c>
      <c r="AE236" s="38">
        <v>3</v>
      </c>
      <c r="AF236" s="38" t="s">
        <v>3552</v>
      </c>
      <c r="AG236" t="s">
        <v>656</v>
      </c>
      <c r="AH236" s="38">
        <v>71</v>
      </c>
      <c r="AI236" s="38">
        <v>234</v>
      </c>
    </row>
    <row r="237" spans="1:35" x14ac:dyDescent="0.25">
      <c r="A237" s="39" t="s">
        <v>2167</v>
      </c>
      <c r="B237" s="6" t="s">
        <v>2166</v>
      </c>
      <c r="C237" s="47" t="s">
        <v>407</v>
      </c>
      <c r="D237" s="69" t="str">
        <f t="shared" si="17"/>
        <v>1011</v>
      </c>
      <c r="E237" s="50" t="s">
        <v>2192</v>
      </c>
      <c r="F237" s="1" t="s">
        <v>408</v>
      </c>
      <c r="G237" s="3">
        <v>38796</v>
      </c>
      <c r="H237" s="2">
        <v>220079</v>
      </c>
      <c r="I237" s="2">
        <f t="shared" si="18"/>
        <v>28135</v>
      </c>
      <c r="J237" s="2">
        <v>248214</v>
      </c>
      <c r="K237" s="6"/>
      <c r="L237" s="2">
        <v>0</v>
      </c>
      <c r="M237" s="2"/>
      <c r="N237" s="2"/>
      <c r="O237" s="2"/>
      <c r="P237" s="2"/>
      <c r="Q237" s="2"/>
      <c r="R237" s="2"/>
      <c r="S237" s="2"/>
      <c r="T237" s="70"/>
      <c r="U237" s="70"/>
      <c r="V237" s="2"/>
      <c r="W237" s="2">
        <f t="shared" si="16"/>
        <v>248214</v>
      </c>
      <c r="X237" s="2">
        <v>248214</v>
      </c>
      <c r="Y237" s="70">
        <f t="shared" si="15"/>
        <v>248214</v>
      </c>
      <c r="Z237" s="6" t="s">
        <v>3144</v>
      </c>
      <c r="AA237" s="6" t="s">
        <v>3112</v>
      </c>
      <c r="AB237" t="s">
        <v>682</v>
      </c>
      <c r="AC237" t="s">
        <v>17</v>
      </c>
      <c r="AD237" t="s">
        <v>17</v>
      </c>
      <c r="AE237" s="38">
        <v>3</v>
      </c>
      <c r="AF237" s="38" t="s">
        <v>3552</v>
      </c>
      <c r="AG237" t="s">
        <v>656</v>
      </c>
      <c r="AH237" s="38">
        <v>49</v>
      </c>
      <c r="AI237" s="38">
        <v>235</v>
      </c>
    </row>
    <row r="238" spans="1:35" x14ac:dyDescent="0.25">
      <c r="A238" s="39" t="s">
        <v>2167</v>
      </c>
      <c r="B238" s="6" t="s">
        <v>2166</v>
      </c>
      <c r="C238" s="47" t="s">
        <v>409</v>
      </c>
      <c r="D238" s="69" t="str">
        <f t="shared" si="17"/>
        <v>1216</v>
      </c>
      <c r="E238" s="50" t="s">
        <v>3504</v>
      </c>
      <c r="F238" s="1" t="s">
        <v>640</v>
      </c>
      <c r="G238" s="3">
        <v>40779</v>
      </c>
      <c r="H238" s="2">
        <v>167316</v>
      </c>
      <c r="I238" s="2">
        <f t="shared" si="18"/>
        <v>0</v>
      </c>
      <c r="J238" s="2">
        <v>167316</v>
      </c>
      <c r="K238" s="6"/>
      <c r="L238" s="2"/>
      <c r="M238" s="2"/>
      <c r="N238" s="2"/>
      <c r="O238" s="2"/>
      <c r="P238" s="2"/>
      <c r="Q238" s="2"/>
      <c r="R238" s="2"/>
      <c r="S238" s="2"/>
      <c r="T238" s="70"/>
      <c r="U238" s="70"/>
      <c r="V238" s="2"/>
      <c r="W238" s="2">
        <f t="shared" si="16"/>
        <v>167316</v>
      </c>
      <c r="X238" s="2">
        <v>167316</v>
      </c>
      <c r="Y238" s="70">
        <f t="shared" si="15"/>
        <v>167316</v>
      </c>
      <c r="Z238" s="6" t="s">
        <v>3144</v>
      </c>
      <c r="AA238" s="6" t="s">
        <v>3112</v>
      </c>
      <c r="AB238" t="s">
        <v>750</v>
      </c>
      <c r="AC238" t="s">
        <v>60</v>
      </c>
      <c r="AD238" t="s">
        <v>640</v>
      </c>
      <c r="AE238" s="38">
        <v>1</v>
      </c>
      <c r="AF238" s="38" t="s">
        <v>741</v>
      </c>
      <c r="AG238" t="s">
        <v>3522</v>
      </c>
      <c r="AH238" s="38">
        <v>315</v>
      </c>
      <c r="AI238" s="38">
        <v>236</v>
      </c>
    </row>
    <row r="239" spans="1:35" x14ac:dyDescent="0.25">
      <c r="A239" s="39" t="s">
        <v>2167</v>
      </c>
      <c r="B239" s="6" t="s">
        <v>2166</v>
      </c>
      <c r="C239" s="47" t="s">
        <v>410</v>
      </c>
      <c r="D239" s="69" t="str">
        <f t="shared" si="17"/>
        <v>1223</v>
      </c>
      <c r="E239" s="50" t="s">
        <v>2198</v>
      </c>
      <c r="F239" s="1" t="s">
        <v>411</v>
      </c>
      <c r="G239" s="3">
        <v>40780</v>
      </c>
      <c r="H239" s="2">
        <v>374769.7</v>
      </c>
      <c r="I239" s="2">
        <f t="shared" si="18"/>
        <v>0</v>
      </c>
      <c r="J239" s="2">
        <v>374769.7</v>
      </c>
      <c r="K239" s="6"/>
      <c r="L239" s="2">
        <v>-28118.700000000012</v>
      </c>
      <c r="M239" s="2"/>
      <c r="N239" s="2"/>
      <c r="O239" s="2"/>
      <c r="P239" s="2"/>
      <c r="Q239" s="2"/>
      <c r="R239" s="2"/>
      <c r="S239" s="2"/>
      <c r="T239" s="70"/>
      <c r="U239" s="70"/>
      <c r="V239" s="2"/>
      <c r="W239" s="2">
        <f t="shared" si="16"/>
        <v>346651</v>
      </c>
      <c r="X239" s="2">
        <v>346651</v>
      </c>
      <c r="Y239" s="70">
        <f t="shared" si="15"/>
        <v>346651</v>
      </c>
      <c r="Z239" s="6" t="s">
        <v>3144</v>
      </c>
      <c r="AA239" s="6" t="s">
        <v>3112</v>
      </c>
      <c r="AB239" t="s">
        <v>732</v>
      </c>
      <c r="AC239" t="s">
        <v>733</v>
      </c>
      <c r="AD239" t="s">
        <v>733</v>
      </c>
      <c r="AE239" s="38">
        <v>3</v>
      </c>
      <c r="AF239" s="38" t="s">
        <v>3929</v>
      </c>
      <c r="AG239" t="s">
        <v>715</v>
      </c>
      <c r="AH239" s="38">
        <v>268</v>
      </c>
      <c r="AI239" s="38">
        <v>237</v>
      </c>
    </row>
    <row r="240" spans="1:35" x14ac:dyDescent="0.25">
      <c r="A240" s="39" t="s">
        <v>2207</v>
      </c>
      <c r="B240" s="6" t="s">
        <v>2206</v>
      </c>
      <c r="C240" s="47" t="s">
        <v>594</v>
      </c>
      <c r="D240" s="69" t="str">
        <f t="shared" si="17"/>
        <v>1003</v>
      </c>
      <c r="E240" s="50" t="s">
        <v>2204</v>
      </c>
      <c r="F240" s="1" t="s">
        <v>595</v>
      </c>
      <c r="G240" s="3">
        <v>38280</v>
      </c>
      <c r="H240" s="2">
        <v>141449</v>
      </c>
      <c r="I240" s="2">
        <f t="shared" si="18"/>
        <v>-121234</v>
      </c>
      <c r="J240" s="2">
        <v>20215</v>
      </c>
      <c r="K240" s="6"/>
      <c r="L240" s="2">
        <v>0</v>
      </c>
      <c r="M240" s="2"/>
      <c r="N240" s="2"/>
      <c r="O240" s="2"/>
      <c r="P240" s="2"/>
      <c r="Q240" s="2"/>
      <c r="R240" s="2"/>
      <c r="S240" s="2"/>
      <c r="T240" s="70"/>
      <c r="U240" s="70"/>
      <c r="V240" s="2"/>
      <c r="W240" s="2">
        <f t="shared" si="16"/>
        <v>20215</v>
      </c>
      <c r="X240" s="2">
        <v>20215</v>
      </c>
      <c r="Y240" s="70">
        <f t="shared" si="15"/>
        <v>20215</v>
      </c>
      <c r="Z240" s="6" t="s">
        <v>3116</v>
      </c>
      <c r="AA240" s="6" t="s">
        <v>3112</v>
      </c>
      <c r="AB240" t="s">
        <v>671</v>
      </c>
      <c r="AC240" t="s">
        <v>40</v>
      </c>
      <c r="AD240" t="s">
        <v>40</v>
      </c>
      <c r="AE240" s="38">
        <v>2</v>
      </c>
      <c r="AF240" s="38" t="s">
        <v>3552</v>
      </c>
      <c r="AG240" t="s">
        <v>656</v>
      </c>
      <c r="AH240" s="38">
        <v>30</v>
      </c>
      <c r="AI240" s="38">
        <v>238</v>
      </c>
    </row>
    <row r="241" spans="1:35" x14ac:dyDescent="0.25">
      <c r="A241" s="39" t="s">
        <v>2207</v>
      </c>
      <c r="B241" s="6" t="s">
        <v>2206</v>
      </c>
      <c r="C241" s="47" t="s">
        <v>412</v>
      </c>
      <c r="D241" s="69" t="str">
        <f t="shared" si="17"/>
        <v>1009</v>
      </c>
      <c r="E241" s="50" t="s">
        <v>2208</v>
      </c>
      <c r="F241" s="1" t="s">
        <v>413</v>
      </c>
      <c r="G241" s="3">
        <v>38280</v>
      </c>
      <c r="H241" s="2">
        <v>12596</v>
      </c>
      <c r="I241" s="2">
        <f t="shared" si="18"/>
        <v>22527</v>
      </c>
      <c r="J241" s="2">
        <v>35123</v>
      </c>
      <c r="K241" s="6"/>
      <c r="L241" s="2">
        <v>0</v>
      </c>
      <c r="M241" s="2"/>
      <c r="N241" s="2"/>
      <c r="O241" s="2"/>
      <c r="P241" s="2"/>
      <c r="Q241" s="2"/>
      <c r="R241" s="2"/>
      <c r="S241" s="2"/>
      <c r="T241" s="70"/>
      <c r="U241" s="70"/>
      <c r="V241" s="2"/>
      <c r="W241" s="2">
        <f t="shared" si="16"/>
        <v>35123</v>
      </c>
      <c r="X241" s="2">
        <v>35123</v>
      </c>
      <c r="Y241" s="70">
        <f t="shared" si="15"/>
        <v>35123</v>
      </c>
      <c r="Z241" s="6" t="s">
        <v>3116</v>
      </c>
      <c r="AA241" s="6" t="s">
        <v>3112</v>
      </c>
      <c r="AB241" t="s">
        <v>653</v>
      </c>
      <c r="AC241" t="s">
        <v>11</v>
      </c>
      <c r="AD241" t="s">
        <v>11</v>
      </c>
      <c r="AE241" s="38">
        <v>5</v>
      </c>
      <c r="AF241" s="38" t="s">
        <v>3552</v>
      </c>
      <c r="AG241" t="s">
        <v>656</v>
      </c>
      <c r="AH241" s="38">
        <v>170</v>
      </c>
      <c r="AI241" s="38">
        <v>239</v>
      </c>
    </row>
    <row r="242" spans="1:35" x14ac:dyDescent="0.25">
      <c r="A242" s="39" t="s">
        <v>2207</v>
      </c>
      <c r="B242" s="6" t="s">
        <v>2206</v>
      </c>
      <c r="C242" s="47" t="s">
        <v>414</v>
      </c>
      <c r="D242" s="69" t="str">
        <f t="shared" si="17"/>
        <v>1010</v>
      </c>
      <c r="E242" s="50" t="s">
        <v>2211</v>
      </c>
      <c r="F242" s="1" t="s">
        <v>415</v>
      </c>
      <c r="G242" s="3">
        <v>38796</v>
      </c>
      <c r="H242" s="2">
        <v>3500000</v>
      </c>
      <c r="I242" s="2">
        <f t="shared" si="18"/>
        <v>3040991</v>
      </c>
      <c r="J242" s="2">
        <v>6540991</v>
      </c>
      <c r="K242" s="6"/>
      <c r="L242" s="2">
        <v>46714</v>
      </c>
      <c r="M242" s="2"/>
      <c r="N242" s="2"/>
      <c r="O242" s="2"/>
      <c r="P242" s="2"/>
      <c r="Q242" s="2"/>
      <c r="R242" s="2"/>
      <c r="S242" s="2"/>
      <c r="T242" s="70"/>
      <c r="U242" s="70"/>
      <c r="V242" s="2"/>
      <c r="W242" s="2">
        <f t="shared" si="16"/>
        <v>6587705</v>
      </c>
      <c r="X242" s="2">
        <v>6587705</v>
      </c>
      <c r="Y242" s="70">
        <f t="shared" si="15"/>
        <v>6587705</v>
      </c>
      <c r="Z242" s="6" t="s">
        <v>3116</v>
      </c>
      <c r="AA242" s="6" t="s">
        <v>3112</v>
      </c>
      <c r="AB242" t="s">
        <v>684</v>
      </c>
      <c r="AC242" t="s">
        <v>14</v>
      </c>
      <c r="AD242" t="s">
        <v>14</v>
      </c>
      <c r="AE242" s="38">
        <v>3</v>
      </c>
      <c r="AF242" s="38" t="s">
        <v>3552</v>
      </c>
      <c r="AG242" t="s">
        <v>656</v>
      </c>
      <c r="AH242" s="38">
        <v>72</v>
      </c>
      <c r="AI242" s="38">
        <v>240</v>
      </c>
    </row>
    <row r="243" spans="1:35" x14ac:dyDescent="0.25">
      <c r="A243" s="39" t="s">
        <v>2207</v>
      </c>
      <c r="B243" s="6" t="s">
        <v>2206</v>
      </c>
      <c r="C243" s="47" t="s">
        <v>416</v>
      </c>
      <c r="D243" s="69" t="str">
        <f t="shared" si="17"/>
        <v>1218</v>
      </c>
      <c r="E243" s="50" t="s">
        <v>2223</v>
      </c>
      <c r="F243" s="1" t="s">
        <v>417</v>
      </c>
      <c r="G243" s="3">
        <v>40414</v>
      </c>
      <c r="H243" s="2">
        <v>1632.92</v>
      </c>
      <c r="I243" s="2">
        <f t="shared" si="18"/>
        <v>0</v>
      </c>
      <c r="J243" s="2">
        <v>1632.92</v>
      </c>
      <c r="K243" s="6"/>
      <c r="L243" s="2">
        <v>20600</v>
      </c>
      <c r="M243" s="2"/>
      <c r="N243" s="2"/>
      <c r="O243" s="2"/>
      <c r="P243" s="2"/>
      <c r="Q243" s="2"/>
      <c r="R243" s="2"/>
      <c r="S243" s="2"/>
      <c r="T243" s="70"/>
      <c r="U243" s="70"/>
      <c r="V243" s="2"/>
      <c r="W243" s="2">
        <f t="shared" si="16"/>
        <v>22232.92</v>
      </c>
      <c r="X243" s="2">
        <v>22232.92</v>
      </c>
      <c r="Y243" s="70">
        <f t="shared" si="15"/>
        <v>22232.92</v>
      </c>
      <c r="Z243" s="6" t="s">
        <v>3116</v>
      </c>
      <c r="AA243" s="6" t="s">
        <v>3112</v>
      </c>
      <c r="AB243" t="s">
        <v>713</v>
      </c>
      <c r="AC243" t="s">
        <v>29</v>
      </c>
      <c r="AD243" t="s">
        <v>29</v>
      </c>
      <c r="AE243" s="38">
        <v>3</v>
      </c>
      <c r="AF243" s="38" t="s">
        <v>3929</v>
      </c>
      <c r="AG243" t="s">
        <v>715</v>
      </c>
      <c r="AH243" s="38">
        <v>250</v>
      </c>
      <c r="AI243" s="38">
        <v>241</v>
      </c>
    </row>
    <row r="244" spans="1:35" x14ac:dyDescent="0.25">
      <c r="A244" s="39" t="s">
        <v>2229</v>
      </c>
      <c r="B244" s="6" t="s">
        <v>2228</v>
      </c>
      <c r="C244" s="47" t="s">
        <v>418</v>
      </c>
      <c r="D244" s="69" t="str">
        <f t="shared" si="17"/>
        <v>1002</v>
      </c>
      <c r="E244" s="50" t="s">
        <v>2225</v>
      </c>
      <c r="F244" s="1" t="s">
        <v>2230</v>
      </c>
      <c r="G244" s="3">
        <v>38014</v>
      </c>
      <c r="H244" s="2">
        <v>13201441</v>
      </c>
      <c r="I244" s="2">
        <f t="shared" si="18"/>
        <v>1306891</v>
      </c>
      <c r="J244" s="2">
        <v>14508332</v>
      </c>
      <c r="K244" s="6"/>
      <c r="L244" s="2">
        <v>0</v>
      </c>
      <c r="M244" s="2"/>
      <c r="N244" s="2"/>
      <c r="O244" s="2"/>
      <c r="P244" s="2"/>
      <c r="Q244" s="2"/>
      <c r="R244" s="2"/>
      <c r="S244" s="2"/>
      <c r="T244" s="70"/>
      <c r="U244" s="70"/>
      <c r="V244" s="2"/>
      <c r="W244" s="2">
        <f t="shared" si="16"/>
        <v>14508332</v>
      </c>
      <c r="X244" s="2">
        <v>14508332</v>
      </c>
      <c r="Y244" s="70">
        <f t="shared" si="15"/>
        <v>14508332</v>
      </c>
      <c r="Z244" s="6" t="s">
        <v>3118</v>
      </c>
      <c r="AA244" s="6" t="s">
        <v>3112</v>
      </c>
      <c r="AB244" t="s">
        <v>669</v>
      </c>
      <c r="AC244" t="s">
        <v>2</v>
      </c>
      <c r="AD244" t="s">
        <v>2</v>
      </c>
      <c r="AE244" s="38">
        <v>1</v>
      </c>
      <c r="AF244" s="38" t="s">
        <v>3552</v>
      </c>
      <c r="AG244" t="s">
        <v>656</v>
      </c>
      <c r="AH244" s="38">
        <v>19</v>
      </c>
      <c r="AI244" s="38">
        <v>242</v>
      </c>
    </row>
    <row r="245" spans="1:35" x14ac:dyDescent="0.25">
      <c r="A245" s="39" t="s">
        <v>2229</v>
      </c>
      <c r="B245" s="6" t="s">
        <v>2228</v>
      </c>
      <c r="C245" s="47" t="s">
        <v>419</v>
      </c>
      <c r="D245" s="69" t="str">
        <f t="shared" si="17"/>
        <v>1005</v>
      </c>
      <c r="E245" s="50" t="s">
        <v>2236</v>
      </c>
      <c r="F245" s="1" t="s">
        <v>420</v>
      </c>
      <c r="G245" s="3">
        <v>37370</v>
      </c>
      <c r="H245" s="2">
        <v>10230</v>
      </c>
      <c r="I245" s="2">
        <f t="shared" si="18"/>
        <v>11659</v>
      </c>
      <c r="J245" s="2">
        <v>21889</v>
      </c>
      <c r="K245" s="6"/>
      <c r="L245" s="2">
        <v>0</v>
      </c>
      <c r="M245" s="2"/>
      <c r="N245" s="2"/>
      <c r="O245" s="2"/>
      <c r="P245" s="2"/>
      <c r="Q245" s="2"/>
      <c r="R245" s="2"/>
      <c r="S245" s="2"/>
      <c r="T245" s="70"/>
      <c r="U245" s="70"/>
      <c r="V245" s="2"/>
      <c r="W245" s="2">
        <f t="shared" si="16"/>
        <v>21889</v>
      </c>
      <c r="X245" s="2">
        <v>21889</v>
      </c>
      <c r="Y245" s="70">
        <f t="shared" si="15"/>
        <v>21889</v>
      </c>
      <c r="Z245" s="6" t="s">
        <v>3118</v>
      </c>
      <c r="AA245" s="6" t="s">
        <v>3112</v>
      </c>
      <c r="AB245" t="s">
        <v>686</v>
      </c>
      <c r="AC245" t="s">
        <v>5</v>
      </c>
      <c r="AD245" t="s">
        <v>5</v>
      </c>
      <c r="AE245" s="38">
        <v>3</v>
      </c>
      <c r="AF245" s="38" t="s">
        <v>3552</v>
      </c>
      <c r="AG245" t="s">
        <v>656</v>
      </c>
      <c r="AH245" s="38">
        <v>113</v>
      </c>
      <c r="AI245" s="38">
        <v>243</v>
      </c>
    </row>
    <row r="246" spans="1:35" x14ac:dyDescent="0.25">
      <c r="A246" s="39" t="s">
        <v>2229</v>
      </c>
      <c r="B246" s="6" t="s">
        <v>2228</v>
      </c>
      <c r="C246" s="47" t="s">
        <v>421</v>
      </c>
      <c r="D246" s="69" t="str">
        <f t="shared" si="17"/>
        <v>1008</v>
      </c>
      <c r="E246" s="50" t="s">
        <v>2238</v>
      </c>
      <c r="F246" s="1" t="s">
        <v>422</v>
      </c>
      <c r="G246" s="3">
        <v>38280</v>
      </c>
      <c r="H246" s="2">
        <v>250883</v>
      </c>
      <c r="I246" s="2">
        <f t="shared" si="18"/>
        <v>74719</v>
      </c>
      <c r="J246" s="2">
        <v>325602</v>
      </c>
      <c r="K246" s="6"/>
      <c r="L246" s="2">
        <v>0</v>
      </c>
      <c r="M246" s="2"/>
      <c r="N246" s="2"/>
      <c r="O246" s="2"/>
      <c r="P246" s="2"/>
      <c r="Q246" s="2"/>
      <c r="R246" s="2"/>
      <c r="S246" s="2"/>
      <c r="T246" s="70"/>
      <c r="U246" s="70"/>
      <c r="V246" s="2"/>
      <c r="W246" s="2">
        <f t="shared" si="16"/>
        <v>325602</v>
      </c>
      <c r="X246" s="2">
        <v>325602</v>
      </c>
      <c r="Y246" s="70">
        <f t="shared" si="15"/>
        <v>325602</v>
      </c>
      <c r="Z246" s="6" t="s">
        <v>3118</v>
      </c>
      <c r="AA246" s="6" t="s">
        <v>3112</v>
      </c>
      <c r="AB246" t="s">
        <v>660</v>
      </c>
      <c r="AC246" t="s">
        <v>8</v>
      </c>
      <c r="AD246" t="s">
        <v>8</v>
      </c>
      <c r="AE246" s="38">
        <v>4</v>
      </c>
      <c r="AF246" s="38" t="s">
        <v>3552</v>
      </c>
      <c r="AG246" t="s">
        <v>656</v>
      </c>
      <c r="AH246" s="38">
        <v>132</v>
      </c>
      <c r="AI246" s="38">
        <v>244</v>
      </c>
    </row>
    <row r="247" spans="1:35" x14ac:dyDescent="0.25">
      <c r="A247" s="39" t="s">
        <v>2229</v>
      </c>
      <c r="B247" s="6" t="s">
        <v>2228</v>
      </c>
      <c r="C247" s="47" t="s">
        <v>423</v>
      </c>
      <c r="D247" s="69" t="str">
        <f t="shared" si="17"/>
        <v>1009</v>
      </c>
      <c r="E247" s="50" t="s">
        <v>2240</v>
      </c>
      <c r="F247" s="1" t="s">
        <v>424</v>
      </c>
      <c r="G247" s="3">
        <v>38280</v>
      </c>
      <c r="H247" s="2">
        <v>172145</v>
      </c>
      <c r="I247" s="2">
        <f t="shared" si="18"/>
        <v>16040</v>
      </c>
      <c r="J247" s="2">
        <v>188185</v>
      </c>
      <c r="K247" s="6"/>
      <c r="L247" s="2">
        <v>0</v>
      </c>
      <c r="M247" s="2"/>
      <c r="N247" s="2"/>
      <c r="O247" s="2"/>
      <c r="P247" s="2"/>
      <c r="Q247" s="2"/>
      <c r="R247" s="2"/>
      <c r="S247" s="2"/>
      <c r="T247" s="70"/>
      <c r="U247" s="70"/>
      <c r="V247" s="2"/>
      <c r="W247" s="2">
        <f t="shared" si="16"/>
        <v>188185</v>
      </c>
      <c r="X247" s="2">
        <v>188185</v>
      </c>
      <c r="Y247" s="70">
        <f t="shared" si="15"/>
        <v>188185</v>
      </c>
      <c r="Z247" s="6" t="s">
        <v>3118</v>
      </c>
      <c r="AA247" s="6" t="s">
        <v>3112</v>
      </c>
      <c r="AB247" t="s">
        <v>653</v>
      </c>
      <c r="AC247" t="s">
        <v>11</v>
      </c>
      <c r="AD247" t="s">
        <v>11</v>
      </c>
      <c r="AE247" s="38">
        <v>5</v>
      </c>
      <c r="AF247" s="38" t="s">
        <v>3552</v>
      </c>
      <c r="AG247" t="s">
        <v>656</v>
      </c>
      <c r="AH247" s="38">
        <v>171</v>
      </c>
      <c r="AI247" s="38">
        <v>245</v>
      </c>
    </row>
    <row r="248" spans="1:35" x14ac:dyDescent="0.25">
      <c r="A248" s="39" t="s">
        <v>2229</v>
      </c>
      <c r="B248" s="6" t="s">
        <v>2228</v>
      </c>
      <c r="C248" s="47" t="s">
        <v>425</v>
      </c>
      <c r="D248" s="69" t="str">
        <f t="shared" si="17"/>
        <v>1010</v>
      </c>
      <c r="E248" s="50" t="s">
        <v>2243</v>
      </c>
      <c r="F248" s="1" t="s">
        <v>426</v>
      </c>
      <c r="G248" s="3">
        <v>39225</v>
      </c>
      <c r="H248" s="2">
        <v>31269</v>
      </c>
      <c r="I248" s="2">
        <f t="shared" si="18"/>
        <v>-2292</v>
      </c>
      <c r="J248" s="2">
        <v>28977</v>
      </c>
      <c r="K248" s="6"/>
      <c r="L248" s="2">
        <v>0</v>
      </c>
      <c r="M248" s="2"/>
      <c r="N248" s="2"/>
      <c r="O248" s="2"/>
      <c r="P248" s="2"/>
      <c r="Q248" s="2"/>
      <c r="R248" s="2"/>
      <c r="S248" s="2"/>
      <c r="T248" s="70"/>
      <c r="U248" s="70"/>
      <c r="V248" s="2"/>
      <c r="W248" s="2">
        <f t="shared" si="16"/>
        <v>28977</v>
      </c>
      <c r="X248" s="2">
        <v>28977</v>
      </c>
      <c r="Y248" s="70">
        <f t="shared" si="15"/>
        <v>28977</v>
      </c>
      <c r="Z248" s="6" t="s">
        <v>3118</v>
      </c>
      <c r="AA248" s="6" t="s">
        <v>3112</v>
      </c>
      <c r="AB248" t="s">
        <v>684</v>
      </c>
      <c r="AC248" t="s">
        <v>14</v>
      </c>
      <c r="AD248" t="s">
        <v>14</v>
      </c>
      <c r="AE248" s="38">
        <v>3</v>
      </c>
      <c r="AF248" s="38" t="s">
        <v>3552</v>
      </c>
      <c r="AG248" t="s">
        <v>656</v>
      </c>
      <c r="AH248" s="38">
        <v>73</v>
      </c>
      <c r="AI248" s="38">
        <v>246</v>
      </c>
    </row>
    <row r="249" spans="1:35" x14ac:dyDescent="0.25">
      <c r="A249" s="39" t="s">
        <v>2229</v>
      </c>
      <c r="B249" s="6" t="s">
        <v>2228</v>
      </c>
      <c r="C249" s="47" t="s">
        <v>427</v>
      </c>
      <c r="D249" s="69" t="str">
        <f t="shared" si="17"/>
        <v>1011</v>
      </c>
      <c r="E249" s="50" t="s">
        <v>2246</v>
      </c>
      <c r="F249" s="1" t="s">
        <v>428</v>
      </c>
      <c r="G249" s="3">
        <v>38796</v>
      </c>
      <c r="H249" s="2">
        <v>251629</v>
      </c>
      <c r="I249" s="2">
        <f t="shared" si="18"/>
        <v>26929</v>
      </c>
      <c r="J249" s="2">
        <v>278558</v>
      </c>
      <c r="K249" s="6"/>
      <c r="L249" s="2">
        <v>0</v>
      </c>
      <c r="M249" s="2"/>
      <c r="N249" s="2"/>
      <c r="O249" s="2"/>
      <c r="P249" s="2"/>
      <c r="Q249" s="2"/>
      <c r="R249" s="2"/>
      <c r="S249" s="2"/>
      <c r="T249" s="70"/>
      <c r="U249" s="70"/>
      <c r="V249" s="2"/>
      <c r="W249" s="2">
        <f t="shared" si="16"/>
        <v>278558</v>
      </c>
      <c r="X249" s="2">
        <v>278558</v>
      </c>
      <c r="Y249" s="70">
        <f t="shared" si="15"/>
        <v>278558</v>
      </c>
      <c r="Z249" s="6" t="s">
        <v>3118</v>
      </c>
      <c r="AA249" s="6" t="s">
        <v>3112</v>
      </c>
      <c r="AB249" t="s">
        <v>682</v>
      </c>
      <c r="AC249" t="s">
        <v>17</v>
      </c>
      <c r="AD249" t="s">
        <v>17</v>
      </c>
      <c r="AE249" s="38">
        <v>3</v>
      </c>
      <c r="AF249" s="38" t="s">
        <v>3552</v>
      </c>
      <c r="AG249" t="s">
        <v>656</v>
      </c>
      <c r="AH249" s="38">
        <v>50</v>
      </c>
      <c r="AI249" s="38">
        <v>247</v>
      </c>
    </row>
    <row r="250" spans="1:35" x14ac:dyDescent="0.25">
      <c r="A250" s="39" t="s">
        <v>2229</v>
      </c>
      <c r="B250" s="6" t="s">
        <v>2228</v>
      </c>
      <c r="C250" s="47" t="s">
        <v>429</v>
      </c>
      <c r="D250" s="69" t="str">
        <f t="shared" si="17"/>
        <v>1223</v>
      </c>
      <c r="E250" s="50" t="s">
        <v>2248</v>
      </c>
      <c r="F250" s="1" t="s">
        <v>430</v>
      </c>
      <c r="G250" s="3">
        <v>40780</v>
      </c>
      <c r="H250" s="2">
        <v>134122.9</v>
      </c>
      <c r="I250" s="2">
        <f t="shared" si="18"/>
        <v>0</v>
      </c>
      <c r="J250" s="2">
        <v>134122.9</v>
      </c>
      <c r="K250" s="6"/>
      <c r="L250" s="2">
        <v>-6894.8999999999942</v>
      </c>
      <c r="M250" s="2"/>
      <c r="N250" s="2"/>
      <c r="O250" s="2"/>
      <c r="P250" s="2"/>
      <c r="Q250" s="2"/>
      <c r="R250" s="2"/>
      <c r="S250" s="2"/>
      <c r="T250" s="70"/>
      <c r="U250" s="70"/>
      <c r="V250" s="2"/>
      <c r="W250" s="2">
        <f t="shared" si="16"/>
        <v>127228</v>
      </c>
      <c r="X250" s="2">
        <v>127228</v>
      </c>
      <c r="Y250" s="70">
        <f t="shared" si="15"/>
        <v>127228</v>
      </c>
      <c r="Z250" s="6" t="s">
        <v>3118</v>
      </c>
      <c r="AA250" s="6" t="s">
        <v>3112</v>
      </c>
      <c r="AB250" t="s">
        <v>732</v>
      </c>
      <c r="AC250" t="s">
        <v>733</v>
      </c>
      <c r="AD250" t="s">
        <v>733</v>
      </c>
      <c r="AE250" s="38">
        <v>3</v>
      </c>
      <c r="AF250" s="38" t="s">
        <v>3929</v>
      </c>
      <c r="AG250" t="s">
        <v>715</v>
      </c>
      <c r="AH250" s="38">
        <v>269</v>
      </c>
      <c r="AI250" s="38">
        <v>248</v>
      </c>
    </row>
    <row r="251" spans="1:35" x14ac:dyDescent="0.25">
      <c r="A251" s="39" t="s">
        <v>2254</v>
      </c>
      <c r="B251" s="6" t="s">
        <v>2253</v>
      </c>
      <c r="C251" s="47" t="s">
        <v>431</v>
      </c>
      <c r="D251" s="69" t="str">
        <f t="shared" si="17"/>
        <v>1005</v>
      </c>
      <c r="E251" s="50" t="s">
        <v>2251</v>
      </c>
      <c r="F251" s="1" t="s">
        <v>432</v>
      </c>
      <c r="G251" s="3">
        <v>37370</v>
      </c>
      <c r="H251" s="2">
        <v>173183</v>
      </c>
      <c r="I251" s="2">
        <f t="shared" si="18"/>
        <v>218755</v>
      </c>
      <c r="J251" s="2">
        <v>391938</v>
      </c>
      <c r="K251" s="6"/>
      <c r="L251" s="2">
        <v>0</v>
      </c>
      <c r="M251" s="2"/>
      <c r="N251" s="2"/>
      <c r="O251" s="2"/>
      <c r="P251" s="2"/>
      <c r="Q251" s="2"/>
      <c r="R251" s="2"/>
      <c r="S251" s="2"/>
      <c r="T251" s="70"/>
      <c r="U251" s="70"/>
      <c r="V251" s="2"/>
      <c r="W251" s="2">
        <f t="shared" si="16"/>
        <v>391938</v>
      </c>
      <c r="X251" s="2">
        <v>391938</v>
      </c>
      <c r="Y251" s="70">
        <f t="shared" si="15"/>
        <v>391938</v>
      </c>
      <c r="Z251" s="6" t="s">
        <v>3118</v>
      </c>
      <c r="AA251" s="6" t="s">
        <v>3112</v>
      </c>
      <c r="AB251" t="s">
        <v>686</v>
      </c>
      <c r="AC251" t="s">
        <v>5</v>
      </c>
      <c r="AD251" t="s">
        <v>5</v>
      </c>
      <c r="AE251" s="38">
        <v>3</v>
      </c>
      <c r="AF251" s="38" t="s">
        <v>3552</v>
      </c>
      <c r="AG251" t="s">
        <v>656</v>
      </c>
      <c r="AH251" s="38">
        <v>114</v>
      </c>
      <c r="AI251" s="38">
        <v>249</v>
      </c>
    </row>
    <row r="252" spans="1:35" x14ac:dyDescent="0.25">
      <c r="A252" s="39" t="s">
        <v>2254</v>
      </c>
      <c r="B252" s="6" t="s">
        <v>2253</v>
      </c>
      <c r="C252" s="47" t="s">
        <v>433</v>
      </c>
      <c r="D252" s="69" t="str">
        <f t="shared" si="17"/>
        <v>1009</v>
      </c>
      <c r="E252" s="50" t="s">
        <v>2255</v>
      </c>
      <c r="F252" s="1" t="s">
        <v>434</v>
      </c>
      <c r="G252" s="3">
        <v>38280</v>
      </c>
      <c r="H252" s="2">
        <v>13788</v>
      </c>
      <c r="I252" s="2">
        <f t="shared" si="18"/>
        <v>5088</v>
      </c>
      <c r="J252" s="2">
        <v>18876</v>
      </c>
      <c r="K252" s="6"/>
      <c r="L252" s="2">
        <v>0</v>
      </c>
      <c r="M252" s="2"/>
      <c r="N252" s="2"/>
      <c r="O252" s="2"/>
      <c r="P252" s="2"/>
      <c r="Q252" s="2"/>
      <c r="R252" s="2"/>
      <c r="S252" s="2"/>
      <c r="T252" s="70"/>
      <c r="U252" s="70"/>
      <c r="V252" s="2"/>
      <c r="W252" s="2">
        <f t="shared" si="16"/>
        <v>18876</v>
      </c>
      <c r="X252" s="2">
        <v>18876</v>
      </c>
      <c r="Y252" s="70">
        <f t="shared" si="15"/>
        <v>18876</v>
      </c>
      <c r="Z252" s="6" t="s">
        <v>3118</v>
      </c>
      <c r="AA252" s="6" t="s">
        <v>3112</v>
      </c>
      <c r="AB252" t="s">
        <v>653</v>
      </c>
      <c r="AC252" t="s">
        <v>11</v>
      </c>
      <c r="AD252" t="s">
        <v>11</v>
      </c>
      <c r="AE252" s="38">
        <v>5</v>
      </c>
      <c r="AF252" s="38" t="s">
        <v>3552</v>
      </c>
      <c r="AG252" t="s">
        <v>656</v>
      </c>
      <c r="AH252" s="38">
        <v>172</v>
      </c>
      <c r="AI252" s="38">
        <v>250</v>
      </c>
    </row>
    <row r="253" spans="1:35" x14ac:dyDescent="0.25">
      <c r="A253" s="39" t="s">
        <v>2254</v>
      </c>
      <c r="B253" s="6" t="s">
        <v>2253</v>
      </c>
      <c r="C253" s="47" t="s">
        <v>435</v>
      </c>
      <c r="D253" s="69" t="str">
        <f t="shared" si="17"/>
        <v>1010</v>
      </c>
      <c r="E253" s="50" t="s">
        <v>2258</v>
      </c>
      <c r="F253" s="1" t="s">
        <v>436</v>
      </c>
      <c r="H253" s="2">
        <v>0</v>
      </c>
      <c r="I253" s="2">
        <f t="shared" si="18"/>
        <v>48770</v>
      </c>
      <c r="J253" s="2">
        <v>48770</v>
      </c>
      <c r="K253" s="6"/>
      <c r="L253" s="2">
        <v>0</v>
      </c>
      <c r="M253" s="2"/>
      <c r="N253" s="2"/>
      <c r="O253" s="2"/>
      <c r="P253" s="2"/>
      <c r="Q253" s="2"/>
      <c r="R253" s="2"/>
      <c r="S253" s="2"/>
      <c r="T253" s="70"/>
      <c r="U253" s="70"/>
      <c r="V253" s="2"/>
      <c r="W253" s="2">
        <f t="shared" si="16"/>
        <v>48770</v>
      </c>
      <c r="X253" s="2">
        <v>48770</v>
      </c>
      <c r="Y253" s="70">
        <f t="shared" si="15"/>
        <v>48770</v>
      </c>
      <c r="Z253" s="6" t="s">
        <v>3118</v>
      </c>
      <c r="AA253" s="6" t="s">
        <v>3112</v>
      </c>
      <c r="AB253" t="s">
        <v>684</v>
      </c>
      <c r="AC253" t="s">
        <v>14</v>
      </c>
      <c r="AD253" t="s">
        <v>14</v>
      </c>
      <c r="AE253" s="38">
        <v>3</v>
      </c>
      <c r="AF253" s="38" t="s">
        <v>3552</v>
      </c>
      <c r="AG253" t="s">
        <v>656</v>
      </c>
      <c r="AH253" s="38">
        <v>74</v>
      </c>
      <c r="AI253" s="38">
        <v>251</v>
      </c>
    </row>
    <row r="254" spans="1:35" x14ac:dyDescent="0.25">
      <c r="A254" s="39" t="s">
        <v>2254</v>
      </c>
      <c r="B254" s="6" t="s">
        <v>2253</v>
      </c>
      <c r="C254" s="47" t="s">
        <v>437</v>
      </c>
      <c r="D254" s="69" t="str">
        <f t="shared" si="17"/>
        <v>1384</v>
      </c>
      <c r="E254" s="50" t="s">
        <v>2265</v>
      </c>
      <c r="F254" s="1" t="s">
        <v>2263</v>
      </c>
      <c r="G254" s="3">
        <v>38014</v>
      </c>
      <c r="H254" s="2">
        <v>12646914</v>
      </c>
      <c r="I254" s="2">
        <f t="shared" si="18"/>
        <v>21353086</v>
      </c>
      <c r="J254" s="2">
        <v>34000000</v>
      </c>
      <c r="K254" s="6"/>
      <c r="L254" s="2"/>
      <c r="M254" s="2"/>
      <c r="N254" s="2"/>
      <c r="O254" s="2"/>
      <c r="P254" s="2">
        <v>15000000</v>
      </c>
      <c r="Q254" s="2"/>
      <c r="R254" s="2"/>
      <c r="S254" s="2"/>
      <c r="T254" s="70"/>
      <c r="U254" s="70"/>
      <c r="V254" s="2"/>
      <c r="W254" s="2">
        <f t="shared" si="16"/>
        <v>49000000</v>
      </c>
      <c r="X254" s="2">
        <v>49000000</v>
      </c>
      <c r="Y254" s="70">
        <f t="shared" si="15"/>
        <v>49000000</v>
      </c>
      <c r="Z254" s="6" t="s">
        <v>3118</v>
      </c>
      <c r="AA254" s="6" t="s">
        <v>3112</v>
      </c>
      <c r="AB254" t="s">
        <v>750</v>
      </c>
      <c r="AC254" t="s">
        <v>60</v>
      </c>
      <c r="AD254" t="s">
        <v>2253</v>
      </c>
      <c r="AE254" s="38">
        <v>1</v>
      </c>
      <c r="AF254" s="38" t="s">
        <v>741</v>
      </c>
      <c r="AG254" t="s">
        <v>3522</v>
      </c>
      <c r="AH254" s="38">
        <v>316</v>
      </c>
      <c r="AI254" s="38">
        <v>252</v>
      </c>
    </row>
    <row r="255" spans="1:35" x14ac:dyDescent="0.25">
      <c r="A255" s="39" t="s">
        <v>2254</v>
      </c>
      <c r="B255" s="6" t="s">
        <v>2253</v>
      </c>
      <c r="C255" s="47" t="s">
        <v>596</v>
      </c>
      <c r="D255" s="69" t="str">
        <f t="shared" si="17"/>
        <v>1394</v>
      </c>
      <c r="E255" s="50" t="s">
        <v>2274</v>
      </c>
      <c r="F255" s="1" t="s">
        <v>633</v>
      </c>
      <c r="G255" s="3">
        <v>40716</v>
      </c>
      <c r="H255" s="2">
        <v>400000</v>
      </c>
      <c r="I255" s="2">
        <f t="shared" si="18"/>
        <v>0</v>
      </c>
      <c r="J255" s="2">
        <v>400000</v>
      </c>
      <c r="K255" s="6"/>
      <c r="L255" s="2"/>
      <c r="M255" s="2"/>
      <c r="N255" s="2"/>
      <c r="O255" s="2"/>
      <c r="P255" s="2"/>
      <c r="Q255" s="2"/>
      <c r="R255" s="2"/>
      <c r="S255" s="2"/>
      <c r="T255" s="70"/>
      <c r="U255" s="70"/>
      <c r="V255" s="2"/>
      <c r="W255" s="2">
        <f t="shared" si="16"/>
        <v>400000</v>
      </c>
      <c r="X255" s="2">
        <v>400000</v>
      </c>
      <c r="Y255" s="70">
        <f t="shared" si="15"/>
        <v>400000</v>
      </c>
      <c r="Z255" s="6" t="s">
        <v>3118</v>
      </c>
      <c r="AA255" s="6" t="s">
        <v>3112</v>
      </c>
      <c r="AB255" t="s">
        <v>738</v>
      </c>
      <c r="AC255" t="s">
        <v>11</v>
      </c>
      <c r="AD255" t="s">
        <v>11</v>
      </c>
      <c r="AE255" s="38">
        <v>5</v>
      </c>
      <c r="AF255" s="38" t="s">
        <v>741</v>
      </c>
      <c r="AG255" t="s">
        <v>3522</v>
      </c>
      <c r="AH255" s="38">
        <v>341</v>
      </c>
      <c r="AI255" s="38">
        <v>253</v>
      </c>
    </row>
    <row r="256" spans="1:35" x14ac:dyDescent="0.25">
      <c r="A256" s="39" t="s">
        <v>2254</v>
      </c>
      <c r="B256" s="6" t="s">
        <v>2253</v>
      </c>
      <c r="C256" s="47" t="s">
        <v>597</v>
      </c>
      <c r="D256" s="69" t="str">
        <f t="shared" si="17"/>
        <v>1397</v>
      </c>
      <c r="E256" s="50" t="s">
        <v>2277</v>
      </c>
      <c r="F256" s="1" t="s">
        <v>598</v>
      </c>
      <c r="G256" s="3">
        <v>40716</v>
      </c>
      <c r="H256" s="2">
        <v>400000</v>
      </c>
      <c r="I256" s="2">
        <f t="shared" si="18"/>
        <v>0</v>
      </c>
      <c r="J256" s="2">
        <v>400000</v>
      </c>
      <c r="K256" s="6"/>
      <c r="L256" s="2"/>
      <c r="M256" s="2"/>
      <c r="N256" s="2"/>
      <c r="O256" s="2"/>
      <c r="P256" s="2"/>
      <c r="Q256" s="2"/>
      <c r="R256" s="2"/>
      <c r="S256" s="2"/>
      <c r="T256" s="70"/>
      <c r="U256" s="70"/>
      <c r="V256" s="2"/>
      <c r="W256" s="2">
        <f t="shared" si="16"/>
        <v>400000</v>
      </c>
      <c r="X256" s="2">
        <v>400000</v>
      </c>
      <c r="Y256" s="70">
        <f t="shared" si="15"/>
        <v>400000</v>
      </c>
      <c r="Z256" s="6" t="s">
        <v>3118</v>
      </c>
      <c r="AA256" s="6" t="s">
        <v>3112</v>
      </c>
      <c r="AB256" t="s">
        <v>743</v>
      </c>
      <c r="AC256" t="s">
        <v>8</v>
      </c>
      <c r="AD256" t="s">
        <v>8</v>
      </c>
      <c r="AE256" s="38">
        <v>4</v>
      </c>
      <c r="AF256" s="38" t="s">
        <v>741</v>
      </c>
      <c r="AG256" t="s">
        <v>3522</v>
      </c>
      <c r="AH256" s="38">
        <v>330</v>
      </c>
      <c r="AI256" s="38">
        <v>254</v>
      </c>
    </row>
    <row r="257" spans="1:35" x14ac:dyDescent="0.25">
      <c r="A257" s="39" t="s">
        <v>2254</v>
      </c>
      <c r="B257" s="6" t="s">
        <v>2253</v>
      </c>
      <c r="C257" s="47" t="s">
        <v>612</v>
      </c>
      <c r="D257" s="69" t="str">
        <f t="shared" si="17"/>
        <v>1612</v>
      </c>
      <c r="E257" s="50" t="s">
        <v>3501</v>
      </c>
      <c r="F257" s="1" t="s">
        <v>611</v>
      </c>
      <c r="G257" s="3">
        <v>40716</v>
      </c>
      <c r="H257" s="2">
        <v>40000</v>
      </c>
      <c r="I257" s="2">
        <f t="shared" si="18"/>
        <v>0</v>
      </c>
      <c r="J257" s="2">
        <v>40000</v>
      </c>
      <c r="K257" s="6"/>
      <c r="L257" s="2"/>
      <c r="M257" s="2"/>
      <c r="N257" s="2"/>
      <c r="O257" s="2"/>
      <c r="P257" s="2"/>
      <c r="Q257" s="2"/>
      <c r="R257" s="2"/>
      <c r="S257" s="2"/>
      <c r="T257" s="70"/>
      <c r="U257" s="70"/>
      <c r="V257" s="2"/>
      <c r="W257" s="2">
        <f t="shared" si="16"/>
        <v>40000</v>
      </c>
      <c r="X257" s="2">
        <v>40000</v>
      </c>
      <c r="Y257" s="70">
        <f t="shared" si="15"/>
        <v>40000</v>
      </c>
      <c r="Z257" s="6" t="s">
        <v>3118</v>
      </c>
      <c r="AA257" s="6" t="s">
        <v>3112</v>
      </c>
      <c r="AB257" t="s">
        <v>757</v>
      </c>
      <c r="AC257" t="s">
        <v>29</v>
      </c>
      <c r="AD257" t="s">
        <v>29</v>
      </c>
      <c r="AE257" s="38">
        <v>3</v>
      </c>
      <c r="AF257" s="38" t="s">
        <v>741</v>
      </c>
      <c r="AG257" t="s">
        <v>3522</v>
      </c>
      <c r="AH257" s="38">
        <v>321</v>
      </c>
      <c r="AI257" s="38">
        <v>255</v>
      </c>
    </row>
    <row r="258" spans="1:35" x14ac:dyDescent="0.25">
      <c r="A258" s="39" t="s">
        <v>2286</v>
      </c>
      <c r="B258" s="6" t="s">
        <v>3368</v>
      </c>
      <c r="C258" s="47" t="s">
        <v>438</v>
      </c>
      <c r="D258" s="69" t="str">
        <f t="shared" si="17"/>
        <v>1003</v>
      </c>
      <c r="E258" s="50" t="s">
        <v>2282</v>
      </c>
      <c r="F258" s="1" t="s">
        <v>439</v>
      </c>
      <c r="G258" s="3">
        <v>38014</v>
      </c>
      <c r="H258" s="2">
        <v>28716768</v>
      </c>
      <c r="I258" s="2">
        <f t="shared" si="18"/>
        <v>-28500083</v>
      </c>
      <c r="J258" s="2">
        <v>216685</v>
      </c>
      <c r="K258" s="6"/>
      <c r="L258" s="2">
        <v>0</v>
      </c>
      <c r="M258" s="2"/>
      <c r="N258" s="2"/>
      <c r="O258" s="2"/>
      <c r="P258" s="2"/>
      <c r="Q258" s="2"/>
      <c r="R258" s="2"/>
      <c r="S258" s="2"/>
      <c r="T258" s="70"/>
      <c r="U258" s="70"/>
      <c r="V258" s="2"/>
      <c r="W258" s="2">
        <f t="shared" si="16"/>
        <v>216685</v>
      </c>
      <c r="X258" s="2">
        <v>216685</v>
      </c>
      <c r="Y258" s="70">
        <f t="shared" si="15"/>
        <v>216685</v>
      </c>
      <c r="Z258" s="6" t="s">
        <v>763</v>
      </c>
      <c r="AA258" s="6" t="s">
        <v>3112</v>
      </c>
      <c r="AB258" t="s">
        <v>671</v>
      </c>
      <c r="AC258" t="s">
        <v>40</v>
      </c>
      <c r="AD258" t="s">
        <v>40</v>
      </c>
      <c r="AE258" s="38">
        <v>2</v>
      </c>
      <c r="AF258" s="38" t="s">
        <v>3552</v>
      </c>
      <c r="AG258" t="s">
        <v>656</v>
      </c>
      <c r="AH258" s="38">
        <v>31</v>
      </c>
      <c r="AI258" s="38">
        <v>256</v>
      </c>
    </row>
    <row r="259" spans="1:35" x14ac:dyDescent="0.25">
      <c r="A259" s="39" t="s">
        <v>2290</v>
      </c>
      <c r="B259" s="6" t="s">
        <v>3369</v>
      </c>
      <c r="C259" s="47" t="s">
        <v>440</v>
      </c>
      <c r="D259" s="69" t="str">
        <f t="shared" si="17"/>
        <v>1108</v>
      </c>
      <c r="E259" s="50" t="s">
        <v>2287</v>
      </c>
      <c r="F259" s="1" t="s">
        <v>441</v>
      </c>
      <c r="G259" s="3">
        <v>38280</v>
      </c>
      <c r="H259" s="2">
        <v>121638</v>
      </c>
      <c r="I259" s="2">
        <f t="shared" si="18"/>
        <v>0</v>
      </c>
      <c r="J259" s="2">
        <v>121639</v>
      </c>
      <c r="K259" s="6"/>
      <c r="L259" s="2">
        <v>0</v>
      </c>
      <c r="M259" s="2"/>
      <c r="N259" s="2"/>
      <c r="O259" s="2"/>
      <c r="P259" s="2"/>
      <c r="Q259" s="2"/>
      <c r="R259" s="2"/>
      <c r="S259" s="2"/>
      <c r="T259" s="70"/>
      <c r="U259" s="70"/>
      <c r="V259" s="2"/>
      <c r="W259" s="2">
        <f t="shared" si="16"/>
        <v>121639</v>
      </c>
      <c r="X259" s="2">
        <v>121639</v>
      </c>
      <c r="Y259" s="70">
        <f t="shared" ref="Y259:Y322" si="19">SUM(J259:S259)</f>
        <v>121639</v>
      </c>
      <c r="Z259" s="6" t="s">
        <v>3144</v>
      </c>
      <c r="AA259" s="6" t="s">
        <v>674</v>
      </c>
      <c r="AB259" t="s">
        <v>705</v>
      </c>
      <c r="AC259" t="s">
        <v>185</v>
      </c>
      <c r="AD259" t="s">
        <v>185</v>
      </c>
      <c r="AE259" s="38">
        <v>2</v>
      </c>
      <c r="AF259" s="38" t="s">
        <v>3553</v>
      </c>
      <c r="AG259" t="s">
        <v>697</v>
      </c>
      <c r="AH259" s="38">
        <v>181</v>
      </c>
      <c r="AI259" s="38">
        <v>257</v>
      </c>
    </row>
    <row r="260" spans="1:35" x14ac:dyDescent="0.25">
      <c r="A260" s="39" t="s">
        <v>2294</v>
      </c>
      <c r="B260" s="6" t="s">
        <v>2293</v>
      </c>
      <c r="C260" s="47" t="s">
        <v>442</v>
      </c>
      <c r="D260" s="69" t="str">
        <f t="shared" si="17"/>
        <v>1108</v>
      </c>
      <c r="E260" s="50" t="s">
        <v>2291</v>
      </c>
      <c r="F260" s="1" t="s">
        <v>443</v>
      </c>
      <c r="G260" s="3">
        <v>38280</v>
      </c>
      <c r="H260" s="2">
        <v>431707</v>
      </c>
      <c r="I260" s="2">
        <f t="shared" si="18"/>
        <v>55311</v>
      </c>
      <c r="J260" s="2">
        <v>487018</v>
      </c>
      <c r="K260" s="6"/>
      <c r="L260" s="2">
        <v>0</v>
      </c>
      <c r="M260" s="2"/>
      <c r="N260" s="2"/>
      <c r="O260" s="2"/>
      <c r="P260" s="2"/>
      <c r="Q260" s="2"/>
      <c r="R260" s="2"/>
      <c r="S260" s="2"/>
      <c r="T260" s="70"/>
      <c r="U260" s="70"/>
      <c r="V260" s="2"/>
      <c r="W260" s="2">
        <f t="shared" ref="W260:W324" si="20">SUM(J260:V260)</f>
        <v>487018</v>
      </c>
      <c r="X260" s="2">
        <v>487018</v>
      </c>
      <c r="Y260" s="70">
        <f t="shared" si="19"/>
        <v>487018</v>
      </c>
      <c r="Z260" s="6" t="s">
        <v>3144</v>
      </c>
      <c r="AA260" s="6" t="s">
        <v>3168</v>
      </c>
      <c r="AB260" t="s">
        <v>705</v>
      </c>
      <c r="AC260" t="s">
        <v>185</v>
      </c>
      <c r="AD260" t="s">
        <v>185</v>
      </c>
      <c r="AE260" s="38">
        <v>2</v>
      </c>
      <c r="AF260" s="38" t="s">
        <v>3553</v>
      </c>
      <c r="AG260" t="s">
        <v>697</v>
      </c>
      <c r="AH260" s="38">
        <v>182</v>
      </c>
      <c r="AI260" s="38">
        <v>258</v>
      </c>
    </row>
    <row r="261" spans="1:35" x14ac:dyDescent="0.25">
      <c r="A261" s="39" t="s">
        <v>2294</v>
      </c>
      <c r="B261" s="6" t="s">
        <v>2293</v>
      </c>
      <c r="C261" s="47" t="s">
        <v>444</v>
      </c>
      <c r="D261" s="69" t="str">
        <f t="shared" ref="D261:D324" si="21">MID(C261,4,5)</f>
        <v>1111</v>
      </c>
      <c r="E261" s="50" t="s">
        <v>2295</v>
      </c>
      <c r="F261" s="1" t="s">
        <v>445</v>
      </c>
      <c r="G261" s="3">
        <v>38280</v>
      </c>
      <c r="H261" s="2">
        <v>271953</v>
      </c>
      <c r="I261" s="2">
        <f t="shared" si="18"/>
        <v>-68889</v>
      </c>
      <c r="J261" s="2">
        <v>203064</v>
      </c>
      <c r="K261" s="6"/>
      <c r="L261" s="2">
        <v>0</v>
      </c>
      <c r="M261" s="2"/>
      <c r="N261" s="2"/>
      <c r="O261" s="2"/>
      <c r="P261" s="2"/>
      <c r="Q261" s="2"/>
      <c r="R261" s="2"/>
      <c r="S261" s="2"/>
      <c r="T261" s="70"/>
      <c r="U261" s="70"/>
      <c r="V261" s="2"/>
      <c r="W261" s="2">
        <f t="shared" si="20"/>
        <v>203064</v>
      </c>
      <c r="X261" s="2">
        <v>203064</v>
      </c>
      <c r="Y261" s="70">
        <f t="shared" si="19"/>
        <v>203064</v>
      </c>
      <c r="Z261" s="6" t="s">
        <v>3144</v>
      </c>
      <c r="AA261" s="6" t="s">
        <v>3168</v>
      </c>
      <c r="AB261" t="s">
        <v>695</v>
      </c>
      <c r="AC261" t="s">
        <v>11</v>
      </c>
      <c r="AD261" t="s">
        <v>11</v>
      </c>
      <c r="AE261" s="38">
        <v>5</v>
      </c>
      <c r="AF261" s="38" t="s">
        <v>3553</v>
      </c>
      <c r="AG261" t="s">
        <v>697</v>
      </c>
      <c r="AH261" s="38">
        <v>202</v>
      </c>
      <c r="AI261" s="38">
        <v>259</v>
      </c>
    </row>
    <row r="262" spans="1:35" x14ac:dyDescent="0.25">
      <c r="A262" s="39" t="s">
        <v>2308</v>
      </c>
      <c r="B262" s="6" t="s">
        <v>2307</v>
      </c>
      <c r="C262" s="47" t="s">
        <v>446</v>
      </c>
      <c r="D262" s="69" t="str">
        <f t="shared" si="21"/>
        <v>1108</v>
      </c>
      <c r="E262" s="50" t="s">
        <v>2304</v>
      </c>
      <c r="F262" s="1" t="s">
        <v>447</v>
      </c>
      <c r="G262" s="3">
        <v>38280</v>
      </c>
      <c r="H262" s="2">
        <v>399138</v>
      </c>
      <c r="I262" s="2">
        <f t="shared" si="18"/>
        <v>0</v>
      </c>
      <c r="J262" s="2">
        <v>399139</v>
      </c>
      <c r="K262" s="6"/>
      <c r="L262" s="2">
        <v>0</v>
      </c>
      <c r="M262" s="2"/>
      <c r="N262" s="2"/>
      <c r="O262" s="2"/>
      <c r="P262" s="2"/>
      <c r="Q262" s="2"/>
      <c r="R262" s="2"/>
      <c r="S262" s="2"/>
      <c r="T262" s="70"/>
      <c r="U262" s="70"/>
      <c r="V262" s="2"/>
      <c r="W262" s="2">
        <f t="shared" si="20"/>
        <v>399139</v>
      </c>
      <c r="X262" s="2">
        <v>399139</v>
      </c>
      <c r="Y262" s="70">
        <f t="shared" si="19"/>
        <v>399139</v>
      </c>
      <c r="Z262" s="6" t="s">
        <v>1090</v>
      </c>
      <c r="AA262" s="6" t="s">
        <v>3168</v>
      </c>
      <c r="AB262" t="s">
        <v>705</v>
      </c>
      <c r="AC262" t="s">
        <v>185</v>
      </c>
      <c r="AD262" t="s">
        <v>185</v>
      </c>
      <c r="AE262" s="38">
        <v>2</v>
      </c>
      <c r="AF262" s="38" t="s">
        <v>3553</v>
      </c>
      <c r="AG262" t="s">
        <v>697</v>
      </c>
      <c r="AH262" s="38">
        <v>183</v>
      </c>
      <c r="AI262" s="38">
        <v>260</v>
      </c>
    </row>
    <row r="263" spans="1:35" x14ac:dyDescent="0.25">
      <c r="A263" s="39" t="s">
        <v>2308</v>
      </c>
      <c r="B263" s="6" t="s">
        <v>2307</v>
      </c>
      <c r="C263" s="47" t="s">
        <v>448</v>
      </c>
      <c r="D263" s="69" t="str">
        <f t="shared" si="21"/>
        <v>1111</v>
      </c>
      <c r="E263" s="50" t="s">
        <v>2309</v>
      </c>
      <c r="F263" s="1" t="s">
        <v>449</v>
      </c>
      <c r="G263" s="3">
        <v>38280</v>
      </c>
      <c r="H263" s="2">
        <v>43793</v>
      </c>
      <c r="I263" s="2">
        <f t="shared" si="18"/>
        <v>3313</v>
      </c>
      <c r="J263" s="2">
        <v>47106</v>
      </c>
      <c r="K263" s="6"/>
      <c r="L263" s="2">
        <v>0</v>
      </c>
      <c r="M263" s="2"/>
      <c r="N263" s="2"/>
      <c r="O263" s="2"/>
      <c r="P263" s="2"/>
      <c r="Q263" s="2"/>
      <c r="R263" s="2"/>
      <c r="S263" s="2"/>
      <c r="T263" s="70"/>
      <c r="U263" s="70"/>
      <c r="V263" s="2"/>
      <c r="W263" s="2">
        <f t="shared" si="20"/>
        <v>47106</v>
      </c>
      <c r="X263" s="2">
        <v>47106</v>
      </c>
      <c r="Y263" s="70">
        <f t="shared" si="19"/>
        <v>47106</v>
      </c>
      <c r="Z263" s="6" t="s">
        <v>1090</v>
      </c>
      <c r="AA263" s="6" t="s">
        <v>3168</v>
      </c>
      <c r="AB263" t="s">
        <v>695</v>
      </c>
      <c r="AC263" t="s">
        <v>11</v>
      </c>
      <c r="AD263" t="s">
        <v>11</v>
      </c>
      <c r="AE263" s="38">
        <v>5</v>
      </c>
      <c r="AF263" s="38" t="s">
        <v>3553</v>
      </c>
      <c r="AG263" t="s">
        <v>697</v>
      </c>
      <c r="AH263" s="38">
        <v>203</v>
      </c>
      <c r="AI263" s="38">
        <v>261</v>
      </c>
    </row>
    <row r="264" spans="1:35" x14ac:dyDescent="0.25">
      <c r="A264" s="39" t="s">
        <v>2308</v>
      </c>
      <c r="B264" s="6" t="s">
        <v>2307</v>
      </c>
      <c r="C264" s="47" t="s">
        <v>450</v>
      </c>
      <c r="D264" s="69" t="str">
        <f t="shared" si="21"/>
        <v>1218</v>
      </c>
      <c r="E264" s="50" t="s">
        <v>2312</v>
      </c>
      <c r="F264" s="1" t="s">
        <v>451</v>
      </c>
      <c r="G264" s="3">
        <v>40414</v>
      </c>
      <c r="H264" s="2">
        <v>337778.58</v>
      </c>
      <c r="I264" s="2">
        <f t="shared" si="18"/>
        <v>0</v>
      </c>
      <c r="J264" s="2">
        <v>337778.58</v>
      </c>
      <c r="K264" s="6"/>
      <c r="L264" s="2">
        <v>0</v>
      </c>
      <c r="M264" s="2"/>
      <c r="N264" s="2"/>
      <c r="O264" s="2"/>
      <c r="P264" s="2"/>
      <c r="Q264" s="2"/>
      <c r="R264" s="2"/>
      <c r="S264" s="2"/>
      <c r="T264" s="70"/>
      <c r="U264" s="70"/>
      <c r="V264" s="2"/>
      <c r="W264" s="2">
        <f t="shared" si="20"/>
        <v>337778.58</v>
      </c>
      <c r="X264" s="2">
        <v>337778.58</v>
      </c>
      <c r="Y264" s="70">
        <f t="shared" si="19"/>
        <v>337778.58</v>
      </c>
      <c r="Z264" s="6" t="s">
        <v>1090</v>
      </c>
      <c r="AA264" s="6" t="s">
        <v>3168</v>
      </c>
      <c r="AB264" t="s">
        <v>713</v>
      </c>
      <c r="AC264" t="s">
        <v>29</v>
      </c>
      <c r="AD264" t="s">
        <v>29</v>
      </c>
      <c r="AE264" s="38">
        <v>3</v>
      </c>
      <c r="AF264" s="38" t="s">
        <v>3929</v>
      </c>
      <c r="AG264" t="s">
        <v>715</v>
      </c>
      <c r="AH264" s="38">
        <v>251</v>
      </c>
      <c r="AI264" s="38">
        <v>262</v>
      </c>
    </row>
    <row r="265" spans="1:35" x14ac:dyDescent="0.25">
      <c r="A265" s="39" t="s">
        <v>2308</v>
      </c>
      <c r="B265" s="6" t="s">
        <v>2307</v>
      </c>
      <c r="C265" s="47" t="s">
        <v>599</v>
      </c>
      <c r="D265" s="69" t="str">
        <f t="shared" si="21"/>
        <v>1612</v>
      </c>
      <c r="E265" s="50" t="s">
        <v>2325</v>
      </c>
      <c r="F265" s="1" t="s">
        <v>610</v>
      </c>
      <c r="G265" s="3">
        <v>40716</v>
      </c>
      <c r="H265" s="2">
        <v>425000</v>
      </c>
      <c r="I265" s="2">
        <f t="shared" si="18"/>
        <v>0</v>
      </c>
      <c r="J265" s="2">
        <v>425000</v>
      </c>
      <c r="K265" s="6"/>
      <c r="L265" s="2"/>
      <c r="M265" s="2"/>
      <c r="N265" s="2"/>
      <c r="O265" s="2"/>
      <c r="P265" s="2"/>
      <c r="Q265" s="2"/>
      <c r="R265" s="2"/>
      <c r="S265" s="2"/>
      <c r="T265" s="70"/>
      <c r="U265" s="70"/>
      <c r="V265" s="2"/>
      <c r="W265" s="2">
        <f t="shared" si="20"/>
        <v>425000</v>
      </c>
      <c r="X265" s="2">
        <v>425000</v>
      </c>
      <c r="Y265" s="70">
        <f t="shared" si="19"/>
        <v>425000</v>
      </c>
      <c r="Z265" s="6" t="s">
        <v>1090</v>
      </c>
      <c r="AA265" s="6" t="s">
        <v>3168</v>
      </c>
      <c r="AB265" t="s">
        <v>757</v>
      </c>
      <c r="AC265" t="s">
        <v>29</v>
      </c>
      <c r="AD265" t="s">
        <v>29</v>
      </c>
      <c r="AE265" s="38">
        <v>3</v>
      </c>
      <c r="AF265" s="38" t="s">
        <v>741</v>
      </c>
      <c r="AG265" t="s">
        <v>3522</v>
      </c>
      <c r="AH265" s="38">
        <v>322</v>
      </c>
      <c r="AI265" s="38">
        <v>263</v>
      </c>
    </row>
    <row r="266" spans="1:35" x14ac:dyDescent="0.25">
      <c r="A266" s="39" t="s">
        <v>2362</v>
      </c>
      <c r="B266" s="6" t="s">
        <v>3515</v>
      </c>
      <c r="C266" s="47" t="s">
        <v>454</v>
      </c>
      <c r="D266" s="69" t="str">
        <f t="shared" si="21"/>
        <v>1111</v>
      </c>
      <c r="E266" s="50" t="s">
        <v>2365</v>
      </c>
      <c r="F266" s="1" t="s">
        <v>455</v>
      </c>
      <c r="G266" s="3">
        <v>38280</v>
      </c>
      <c r="H266" s="2">
        <v>29764</v>
      </c>
      <c r="I266" s="2">
        <f t="shared" si="18"/>
        <v>184768</v>
      </c>
      <c r="J266" s="2">
        <v>214532</v>
      </c>
      <c r="K266" s="6"/>
      <c r="L266" s="2">
        <v>0</v>
      </c>
      <c r="M266" s="2"/>
      <c r="N266" s="2"/>
      <c r="O266" s="2"/>
      <c r="P266" s="2"/>
      <c r="Q266" s="2"/>
      <c r="R266" s="2"/>
      <c r="S266" s="2"/>
      <c r="T266" s="70"/>
      <c r="U266" s="70"/>
      <c r="V266" s="2"/>
      <c r="W266" s="2">
        <f t="shared" si="20"/>
        <v>214532</v>
      </c>
      <c r="X266" s="2">
        <v>214532</v>
      </c>
      <c r="Y266" s="70">
        <f t="shared" si="19"/>
        <v>214532</v>
      </c>
      <c r="Z266" s="6" t="s">
        <v>3118</v>
      </c>
      <c r="AA266" s="6" t="s">
        <v>3168</v>
      </c>
      <c r="AB266" t="s">
        <v>695</v>
      </c>
      <c r="AC266" t="s">
        <v>11</v>
      </c>
      <c r="AD266" t="s">
        <v>11</v>
      </c>
      <c r="AE266" s="38">
        <v>5</v>
      </c>
      <c r="AF266" s="38" t="s">
        <v>3553</v>
      </c>
      <c r="AG266" t="s">
        <v>697</v>
      </c>
      <c r="AH266" s="38">
        <v>204</v>
      </c>
      <c r="AI266" s="38">
        <v>264</v>
      </c>
    </row>
    <row r="267" spans="1:35" x14ac:dyDescent="0.25">
      <c r="A267" s="39" t="s">
        <v>2362</v>
      </c>
      <c r="B267" s="6" t="s">
        <v>3515</v>
      </c>
      <c r="C267" s="47" t="s">
        <v>456</v>
      </c>
      <c r="D267" s="69" t="str">
        <f t="shared" si="21"/>
        <v>1218</v>
      </c>
      <c r="E267" s="50" t="s">
        <v>2368</v>
      </c>
      <c r="F267" s="1" t="s">
        <v>457</v>
      </c>
      <c r="G267" s="3">
        <v>40414</v>
      </c>
      <c r="H267" s="2">
        <v>35165.21</v>
      </c>
      <c r="I267" s="2">
        <f t="shared" si="18"/>
        <v>0</v>
      </c>
      <c r="J267" s="2">
        <v>35165.21</v>
      </c>
      <c r="K267" s="6"/>
      <c r="L267" s="2">
        <v>0</v>
      </c>
      <c r="M267" s="2"/>
      <c r="N267" s="2"/>
      <c r="O267" s="2"/>
      <c r="P267" s="2"/>
      <c r="Q267" s="2"/>
      <c r="R267" s="2"/>
      <c r="S267" s="2"/>
      <c r="T267" s="70"/>
      <c r="U267" s="70"/>
      <c r="V267" s="2"/>
      <c r="W267" s="2">
        <f t="shared" si="20"/>
        <v>35165.21</v>
      </c>
      <c r="X267" s="2">
        <v>35165.21</v>
      </c>
      <c r="Y267" s="70">
        <f t="shared" si="19"/>
        <v>35165.21</v>
      </c>
      <c r="Z267" s="6" t="s">
        <v>3118</v>
      </c>
      <c r="AA267" s="6" t="s">
        <v>3168</v>
      </c>
      <c r="AB267" t="s">
        <v>713</v>
      </c>
      <c r="AC267" t="s">
        <v>29</v>
      </c>
      <c r="AD267" t="s">
        <v>29</v>
      </c>
      <c r="AE267" s="38">
        <v>3</v>
      </c>
      <c r="AF267" s="38" t="s">
        <v>3929</v>
      </c>
      <c r="AG267" t="s">
        <v>715</v>
      </c>
      <c r="AH267" s="38">
        <v>252</v>
      </c>
      <c r="AI267" s="38">
        <v>265</v>
      </c>
    </row>
    <row r="268" spans="1:35" s="62" customFormat="1" x14ac:dyDescent="0.25">
      <c r="A268" s="39" t="s">
        <v>2362</v>
      </c>
      <c r="B268" s="68" t="s">
        <v>3515</v>
      </c>
      <c r="C268" s="66" t="s">
        <v>3933</v>
      </c>
      <c r="D268" s="69" t="str">
        <f t="shared" si="21"/>
        <v>10045</v>
      </c>
      <c r="E268" s="69" t="s">
        <v>3934</v>
      </c>
      <c r="F268" s="64" t="s">
        <v>3935</v>
      </c>
      <c r="G268" s="3"/>
      <c r="H268" s="70"/>
      <c r="I268" s="70"/>
      <c r="J268" s="70"/>
      <c r="K268" s="68"/>
      <c r="L268" s="70">
        <v>0</v>
      </c>
      <c r="M268" s="70"/>
      <c r="N268" s="70"/>
      <c r="O268" s="70"/>
      <c r="P268" s="70"/>
      <c r="Q268" s="70"/>
      <c r="R268" s="70"/>
      <c r="S268" s="70"/>
      <c r="T268" s="70"/>
      <c r="U268" s="70">
        <v>230000</v>
      </c>
      <c r="V268" s="70"/>
      <c r="W268" s="70">
        <f t="shared" ref="W268" si="22">SUM(J268:V268)</f>
        <v>230000</v>
      </c>
      <c r="X268" s="70">
        <v>35165.21</v>
      </c>
      <c r="Y268" s="70">
        <f t="shared" si="19"/>
        <v>0</v>
      </c>
      <c r="Z268" s="68" t="s">
        <v>3118</v>
      </c>
      <c r="AA268" s="68" t="s">
        <v>3168</v>
      </c>
      <c r="AB268" s="62" t="s">
        <v>713</v>
      </c>
      <c r="AC268" s="62" t="s">
        <v>29</v>
      </c>
      <c r="AD268" s="62" t="s">
        <v>29</v>
      </c>
      <c r="AE268" s="63">
        <v>3</v>
      </c>
      <c r="AF268" s="63" t="s">
        <v>3929</v>
      </c>
      <c r="AG268" s="62" t="s">
        <v>715</v>
      </c>
      <c r="AH268" s="63">
        <v>252</v>
      </c>
      <c r="AI268" s="63">
        <v>265</v>
      </c>
    </row>
    <row r="269" spans="1:35" x14ac:dyDescent="0.25">
      <c r="A269" s="39" t="s">
        <v>2375</v>
      </c>
      <c r="B269" s="6" t="s">
        <v>2374</v>
      </c>
      <c r="C269" s="47" t="s">
        <v>459</v>
      </c>
      <c r="D269" s="69" t="str">
        <f t="shared" si="21"/>
        <v>1101</v>
      </c>
      <c r="E269" s="50" t="s">
        <v>2371</v>
      </c>
      <c r="F269" s="1" t="s">
        <v>2376</v>
      </c>
      <c r="G269" s="3">
        <v>38014</v>
      </c>
      <c r="H269" s="2">
        <v>60204265</v>
      </c>
      <c r="I269" s="2">
        <f t="shared" si="18"/>
        <v>18323202</v>
      </c>
      <c r="J269" s="2">
        <v>78527467</v>
      </c>
      <c r="K269" s="6"/>
      <c r="L269" s="2">
        <v>7972533</v>
      </c>
      <c r="M269" s="2"/>
      <c r="N269" s="2"/>
      <c r="O269" s="2"/>
      <c r="P269" s="2"/>
      <c r="Q269" s="2"/>
      <c r="R269" s="2"/>
      <c r="S269" s="2"/>
      <c r="T269" s="70"/>
      <c r="U269" s="70"/>
      <c r="V269" s="2"/>
      <c r="W269" s="2">
        <f t="shared" si="20"/>
        <v>86500000</v>
      </c>
      <c r="X269" s="2">
        <v>86500000</v>
      </c>
      <c r="Y269" s="70">
        <f t="shared" si="19"/>
        <v>86500000</v>
      </c>
      <c r="Z269" s="6" t="s">
        <v>3116</v>
      </c>
      <c r="AA269" s="6" t="s">
        <v>3168</v>
      </c>
      <c r="AB269" t="s">
        <v>702</v>
      </c>
      <c r="AC269" t="s">
        <v>458</v>
      </c>
      <c r="AD269" s="6" t="s">
        <v>2374</v>
      </c>
      <c r="AE269" s="38">
        <v>0</v>
      </c>
      <c r="AF269" s="38" t="s">
        <v>3553</v>
      </c>
      <c r="AG269" t="s">
        <v>697</v>
      </c>
      <c r="AH269" s="38">
        <v>176</v>
      </c>
      <c r="AI269" s="38">
        <v>266</v>
      </c>
    </row>
    <row r="270" spans="1:35" x14ac:dyDescent="0.25">
      <c r="A270" s="39" t="s">
        <v>2375</v>
      </c>
      <c r="B270" s="6" t="s">
        <v>2374</v>
      </c>
      <c r="C270" s="47" t="s">
        <v>461</v>
      </c>
      <c r="D270" s="69" t="str">
        <f t="shared" si="21"/>
        <v>1110</v>
      </c>
      <c r="E270" s="50" t="s">
        <v>2417</v>
      </c>
      <c r="F270" s="1" t="s">
        <v>462</v>
      </c>
      <c r="G270" s="3">
        <v>38280</v>
      </c>
      <c r="H270" s="2">
        <v>767645</v>
      </c>
      <c r="I270" s="2">
        <f t="shared" si="18"/>
        <v>343201.76</v>
      </c>
      <c r="J270" s="2">
        <v>1110846.76</v>
      </c>
      <c r="K270" s="6"/>
      <c r="L270" s="2">
        <v>0</v>
      </c>
      <c r="M270" s="2"/>
      <c r="N270" s="2"/>
      <c r="O270" s="2">
        <v>-67435</v>
      </c>
      <c r="P270" s="2"/>
      <c r="Q270" s="2"/>
      <c r="R270" s="2"/>
      <c r="S270" s="2"/>
      <c r="T270" s="70"/>
      <c r="U270" s="70"/>
      <c r="V270" s="2"/>
      <c r="W270" s="2">
        <f t="shared" si="20"/>
        <v>1043411.76</v>
      </c>
      <c r="X270" s="51">
        <v>1043412</v>
      </c>
      <c r="Y270" s="70">
        <f t="shared" si="19"/>
        <v>1043411.76</v>
      </c>
      <c r="Z270" s="6" t="s">
        <v>3116</v>
      </c>
      <c r="AA270" s="6" t="s">
        <v>3168</v>
      </c>
      <c r="AB270" t="s">
        <v>700</v>
      </c>
      <c r="AC270" t="s">
        <v>8</v>
      </c>
      <c r="AD270" t="s">
        <v>8</v>
      </c>
      <c r="AE270" s="38">
        <v>4</v>
      </c>
      <c r="AF270" s="38" t="s">
        <v>3553</v>
      </c>
      <c r="AG270" t="s">
        <v>697</v>
      </c>
      <c r="AH270" s="38">
        <v>198</v>
      </c>
      <c r="AI270" s="38">
        <v>267</v>
      </c>
    </row>
    <row r="271" spans="1:35" x14ac:dyDescent="0.25">
      <c r="A271" s="39" t="s">
        <v>2375</v>
      </c>
      <c r="B271" s="6" t="s">
        <v>2374</v>
      </c>
      <c r="C271" s="47" t="s">
        <v>463</v>
      </c>
      <c r="D271" s="69" t="str">
        <f t="shared" si="21"/>
        <v>1111</v>
      </c>
      <c r="E271" s="50" t="s">
        <v>2419</v>
      </c>
      <c r="F271" s="1" t="s">
        <v>464</v>
      </c>
      <c r="G271" s="3">
        <v>38280</v>
      </c>
      <c r="H271" s="2">
        <v>316076</v>
      </c>
      <c r="I271" s="2">
        <f t="shared" si="18"/>
        <v>834636</v>
      </c>
      <c r="J271" s="2">
        <v>1150712</v>
      </c>
      <c r="K271" s="6"/>
      <c r="L271" s="2">
        <v>0</v>
      </c>
      <c r="M271" s="2"/>
      <c r="N271" s="2"/>
      <c r="O271" s="2">
        <v>-70090</v>
      </c>
      <c r="P271" s="2"/>
      <c r="Q271" s="2"/>
      <c r="R271" s="2"/>
      <c r="S271" s="2"/>
      <c r="T271" s="70"/>
      <c r="U271" s="70"/>
      <c r="V271" s="2"/>
      <c r="W271" s="2">
        <f t="shared" si="20"/>
        <v>1080622</v>
      </c>
      <c r="X271" s="51">
        <v>1080622</v>
      </c>
      <c r="Y271" s="70">
        <f t="shared" si="19"/>
        <v>1080622</v>
      </c>
      <c r="Z271" s="6" t="s">
        <v>3116</v>
      </c>
      <c r="AA271" s="6" t="s">
        <v>3168</v>
      </c>
      <c r="AB271" t="s">
        <v>695</v>
      </c>
      <c r="AC271" t="s">
        <v>11</v>
      </c>
      <c r="AD271" t="s">
        <v>11</v>
      </c>
      <c r="AE271" s="38">
        <v>5</v>
      </c>
      <c r="AF271" s="38" t="s">
        <v>3553</v>
      </c>
      <c r="AG271" t="s">
        <v>697</v>
      </c>
      <c r="AH271" s="38">
        <v>205</v>
      </c>
      <c r="AI271" s="38">
        <v>268</v>
      </c>
    </row>
    <row r="272" spans="1:35" x14ac:dyDescent="0.25">
      <c r="A272" s="39" t="s">
        <v>2429</v>
      </c>
      <c r="B272" s="6" t="s">
        <v>3516</v>
      </c>
      <c r="C272" s="47" t="s">
        <v>467</v>
      </c>
      <c r="D272" s="69" t="str">
        <f t="shared" si="21"/>
        <v>1108</v>
      </c>
      <c r="E272" s="50" t="s">
        <v>2430</v>
      </c>
      <c r="F272" s="1" t="s">
        <v>468</v>
      </c>
      <c r="G272" s="3">
        <v>38280</v>
      </c>
      <c r="H272" s="2">
        <v>594182</v>
      </c>
      <c r="I272" s="2">
        <f t="shared" si="18"/>
        <v>-85579</v>
      </c>
      <c r="J272" s="2">
        <v>508603</v>
      </c>
      <c r="K272" s="6"/>
      <c r="L272" s="2">
        <v>0</v>
      </c>
      <c r="M272" s="2"/>
      <c r="N272" s="2"/>
      <c r="O272" s="2"/>
      <c r="P272" s="2"/>
      <c r="Q272" s="2"/>
      <c r="R272" s="2"/>
      <c r="S272" s="2"/>
      <c r="T272" s="70"/>
      <c r="U272" s="70"/>
      <c r="V272" s="2"/>
      <c r="W272" s="2">
        <f t="shared" si="20"/>
        <v>508603</v>
      </c>
      <c r="X272" s="2">
        <v>508603</v>
      </c>
      <c r="Y272" s="70">
        <f t="shared" si="19"/>
        <v>508603</v>
      </c>
      <c r="Z272" s="6" t="s">
        <v>763</v>
      </c>
      <c r="AA272" s="6" t="s">
        <v>3168</v>
      </c>
      <c r="AB272" t="s">
        <v>705</v>
      </c>
      <c r="AC272" t="s">
        <v>185</v>
      </c>
      <c r="AD272" t="s">
        <v>185</v>
      </c>
      <c r="AE272" s="38">
        <v>2</v>
      </c>
      <c r="AF272" s="38" t="s">
        <v>3553</v>
      </c>
      <c r="AG272" t="s">
        <v>697</v>
      </c>
      <c r="AH272" s="38">
        <v>184</v>
      </c>
      <c r="AI272" s="38">
        <v>269</v>
      </c>
    </row>
    <row r="273" spans="1:35" x14ac:dyDescent="0.25">
      <c r="A273" s="39" t="s">
        <v>2429</v>
      </c>
      <c r="B273" s="6" t="s">
        <v>3516</v>
      </c>
      <c r="C273" s="47" t="s">
        <v>469</v>
      </c>
      <c r="D273" s="69" t="str">
        <f t="shared" si="21"/>
        <v>1111</v>
      </c>
      <c r="E273" s="50" t="s">
        <v>2433</v>
      </c>
      <c r="F273" s="1" t="s">
        <v>470</v>
      </c>
      <c r="G273" s="3">
        <v>38280</v>
      </c>
      <c r="H273" s="2">
        <v>8800</v>
      </c>
      <c r="I273" s="2">
        <f t="shared" si="18"/>
        <v>-2177</v>
      </c>
      <c r="J273" s="2">
        <v>6623</v>
      </c>
      <c r="K273" s="6"/>
      <c r="L273" s="2">
        <v>0</v>
      </c>
      <c r="M273" s="2"/>
      <c r="N273" s="2"/>
      <c r="O273" s="2"/>
      <c r="P273" s="2"/>
      <c r="Q273" s="2"/>
      <c r="R273" s="2"/>
      <c r="S273" s="2"/>
      <c r="T273" s="70"/>
      <c r="U273" s="70"/>
      <c r="V273" s="2"/>
      <c r="W273" s="2">
        <f t="shared" si="20"/>
        <v>6623</v>
      </c>
      <c r="X273" s="2">
        <v>6623</v>
      </c>
      <c r="Y273" s="70">
        <f t="shared" si="19"/>
        <v>6623</v>
      </c>
      <c r="Z273" s="6" t="s">
        <v>763</v>
      </c>
      <c r="AA273" s="6" t="s">
        <v>3168</v>
      </c>
      <c r="AB273" t="s">
        <v>695</v>
      </c>
      <c r="AC273" t="s">
        <v>11</v>
      </c>
      <c r="AD273" t="s">
        <v>11</v>
      </c>
      <c r="AE273" s="38">
        <v>5</v>
      </c>
      <c r="AF273" s="38" t="s">
        <v>3553</v>
      </c>
      <c r="AG273" t="s">
        <v>697</v>
      </c>
      <c r="AH273" s="38">
        <v>206</v>
      </c>
      <c r="AI273" s="38">
        <v>270</v>
      </c>
    </row>
    <row r="274" spans="1:35" x14ac:dyDescent="0.25">
      <c r="A274" s="39" t="s">
        <v>2985</v>
      </c>
      <c r="B274" s="6" t="s">
        <v>3516</v>
      </c>
      <c r="C274" s="47" t="s">
        <v>3002</v>
      </c>
      <c r="D274" s="69" t="str">
        <f t="shared" si="21"/>
        <v>1394</v>
      </c>
      <c r="E274" s="50" t="s">
        <v>3502</v>
      </c>
      <c r="F274" s="1" t="s">
        <v>634</v>
      </c>
      <c r="G274" s="3">
        <v>40716</v>
      </c>
      <c r="H274" s="2">
        <v>300000</v>
      </c>
      <c r="I274" s="2">
        <f t="shared" si="18"/>
        <v>0</v>
      </c>
      <c r="J274" s="2">
        <v>300000</v>
      </c>
      <c r="K274" s="6"/>
      <c r="L274" s="2"/>
      <c r="M274" s="2"/>
      <c r="N274" s="2"/>
      <c r="O274" s="52" t="s">
        <v>3540</v>
      </c>
      <c r="P274" s="2"/>
      <c r="Q274" s="2"/>
      <c r="R274" s="2"/>
      <c r="S274" s="2"/>
      <c r="T274" s="70"/>
      <c r="U274" s="70"/>
      <c r="V274" s="2"/>
      <c r="W274" s="2">
        <f t="shared" si="20"/>
        <v>300000</v>
      </c>
      <c r="X274" s="51">
        <v>300000</v>
      </c>
      <c r="Y274" s="70">
        <f t="shared" si="19"/>
        <v>300000</v>
      </c>
      <c r="Z274" s="6" t="s">
        <v>763</v>
      </c>
      <c r="AA274" s="6" t="s">
        <v>3177</v>
      </c>
      <c r="AB274" t="s">
        <v>738</v>
      </c>
      <c r="AC274" t="s">
        <v>11</v>
      </c>
      <c r="AD274" t="s">
        <v>11</v>
      </c>
      <c r="AE274" s="38">
        <v>5</v>
      </c>
      <c r="AF274" s="38" t="s">
        <v>741</v>
      </c>
      <c r="AG274" t="s">
        <v>3522</v>
      </c>
      <c r="AH274" s="38">
        <v>345</v>
      </c>
      <c r="AI274" s="38">
        <v>271</v>
      </c>
    </row>
    <row r="275" spans="1:35" x14ac:dyDescent="0.25">
      <c r="A275" s="39" t="s">
        <v>2985</v>
      </c>
      <c r="B275" s="6" t="s">
        <v>3516</v>
      </c>
      <c r="C275" s="47" t="s">
        <v>3006</v>
      </c>
      <c r="D275" s="69" t="str">
        <f t="shared" si="21"/>
        <v>1397</v>
      </c>
      <c r="E275" s="50" t="s">
        <v>3503</v>
      </c>
      <c r="F275" s="1" t="s">
        <v>609</v>
      </c>
      <c r="G275" s="3">
        <v>40716</v>
      </c>
      <c r="H275" s="2">
        <v>300000</v>
      </c>
      <c r="I275" s="2">
        <f t="shared" si="18"/>
        <v>0</v>
      </c>
      <c r="J275" s="2">
        <v>300000</v>
      </c>
      <c r="K275" s="6"/>
      <c r="L275" s="2"/>
      <c r="M275" s="2"/>
      <c r="N275" s="2"/>
      <c r="O275" s="52" t="s">
        <v>3540</v>
      </c>
      <c r="P275" s="2"/>
      <c r="Q275" s="2"/>
      <c r="R275" s="2"/>
      <c r="S275" s="2"/>
      <c r="T275" s="70"/>
      <c r="U275" s="70"/>
      <c r="V275" s="2"/>
      <c r="W275" s="2">
        <f t="shared" si="20"/>
        <v>300000</v>
      </c>
      <c r="X275" s="51">
        <v>300000</v>
      </c>
      <c r="Y275" s="70">
        <f t="shared" si="19"/>
        <v>300000</v>
      </c>
      <c r="Z275" s="6" t="s">
        <v>763</v>
      </c>
      <c r="AA275" s="6" t="s">
        <v>3177</v>
      </c>
      <c r="AB275" t="s">
        <v>743</v>
      </c>
      <c r="AC275" t="s">
        <v>8</v>
      </c>
      <c r="AD275" t="s">
        <v>8</v>
      </c>
      <c r="AE275" s="38">
        <v>4</v>
      </c>
      <c r="AF275" s="38" t="s">
        <v>741</v>
      </c>
      <c r="AG275" t="s">
        <v>3522</v>
      </c>
      <c r="AH275" s="38">
        <v>335</v>
      </c>
      <c r="AI275" s="38">
        <v>272</v>
      </c>
    </row>
    <row r="276" spans="1:35" x14ac:dyDescent="0.25">
      <c r="A276" s="39" t="s">
        <v>2440</v>
      </c>
      <c r="B276" s="6" t="s">
        <v>2439</v>
      </c>
      <c r="C276" s="47" t="s">
        <v>471</v>
      </c>
      <c r="D276" s="69" t="str">
        <f t="shared" si="21"/>
        <v>1102</v>
      </c>
      <c r="E276" s="50" t="s">
        <v>2436</v>
      </c>
      <c r="F276" s="1" t="s">
        <v>2441</v>
      </c>
      <c r="G276" s="3">
        <v>38014</v>
      </c>
      <c r="H276" s="2">
        <v>38224930</v>
      </c>
      <c r="I276" s="2">
        <f t="shared" si="18"/>
        <v>13973429</v>
      </c>
      <c r="J276" s="2">
        <v>52198359</v>
      </c>
      <c r="K276" s="6"/>
      <c r="L276" s="2">
        <v>0</v>
      </c>
      <c r="M276" s="2"/>
      <c r="N276" s="2"/>
      <c r="O276" s="2"/>
      <c r="P276" s="2"/>
      <c r="Q276" s="2"/>
      <c r="R276" s="2"/>
      <c r="S276" s="2"/>
      <c r="T276" s="70"/>
      <c r="U276" s="70"/>
      <c r="V276" s="2"/>
      <c r="W276" s="2">
        <f t="shared" si="20"/>
        <v>52198359</v>
      </c>
      <c r="X276" s="2">
        <v>52198359</v>
      </c>
      <c r="Y276" s="70">
        <f t="shared" si="19"/>
        <v>52198359</v>
      </c>
      <c r="Z276" s="6" t="s">
        <v>3123</v>
      </c>
      <c r="AA276" s="6" t="s">
        <v>3168</v>
      </c>
      <c r="AB276" t="s">
        <v>702</v>
      </c>
      <c r="AC276" t="s">
        <v>458</v>
      </c>
      <c r="AD276" s="6" t="s">
        <v>2439</v>
      </c>
      <c r="AE276" s="38">
        <v>0</v>
      </c>
      <c r="AF276" s="38" t="s">
        <v>3553</v>
      </c>
      <c r="AG276" t="s">
        <v>697</v>
      </c>
      <c r="AH276" s="38">
        <v>177</v>
      </c>
      <c r="AI276" s="38">
        <v>273</v>
      </c>
    </row>
    <row r="277" spans="1:35" x14ac:dyDescent="0.25">
      <c r="A277" s="39" t="s">
        <v>2440</v>
      </c>
      <c r="B277" s="6" t="s">
        <v>2439</v>
      </c>
      <c r="C277" s="47" t="s">
        <v>472</v>
      </c>
      <c r="D277" s="69" t="str">
        <f t="shared" si="21"/>
        <v>1110</v>
      </c>
      <c r="E277" s="50" t="s">
        <v>2471</v>
      </c>
      <c r="F277" s="1" t="s">
        <v>473</v>
      </c>
      <c r="G277" s="3">
        <v>38280</v>
      </c>
      <c r="H277" s="2">
        <v>541342</v>
      </c>
      <c r="I277" s="2">
        <f t="shared" si="18"/>
        <v>144077.26</v>
      </c>
      <c r="J277" s="2">
        <v>685419.26</v>
      </c>
      <c r="K277" s="6"/>
      <c r="L277" s="2">
        <v>0</v>
      </c>
      <c r="M277" s="2"/>
      <c r="N277" s="2"/>
      <c r="O277" s="2">
        <v>53299</v>
      </c>
      <c r="P277" s="2"/>
      <c r="Q277" s="2"/>
      <c r="R277" s="2"/>
      <c r="S277" s="2"/>
      <c r="T277" s="70"/>
      <c r="U277" s="70"/>
      <c r="V277" s="2"/>
      <c r="W277" s="2">
        <f t="shared" si="20"/>
        <v>738718.26</v>
      </c>
      <c r="X277" s="51">
        <v>956682</v>
      </c>
      <c r="Y277" s="70">
        <f t="shared" si="19"/>
        <v>738718.26</v>
      </c>
      <c r="Z277" s="6" t="s">
        <v>3123</v>
      </c>
      <c r="AA277" s="6" t="s">
        <v>3168</v>
      </c>
      <c r="AB277" t="s">
        <v>700</v>
      </c>
      <c r="AC277" t="s">
        <v>8</v>
      </c>
      <c r="AD277" t="s">
        <v>8</v>
      </c>
      <c r="AE277" s="38">
        <v>4</v>
      </c>
      <c r="AF277" s="38" t="s">
        <v>3553</v>
      </c>
      <c r="AG277" t="s">
        <v>697</v>
      </c>
      <c r="AH277" s="38">
        <v>199</v>
      </c>
      <c r="AI277" s="38">
        <v>274</v>
      </c>
    </row>
    <row r="278" spans="1:35" x14ac:dyDescent="0.25">
      <c r="A278" s="39" t="s">
        <v>2440</v>
      </c>
      <c r="B278" s="6" t="s">
        <v>2439</v>
      </c>
      <c r="C278" s="47" t="s">
        <v>474</v>
      </c>
      <c r="D278" s="69" t="str">
        <f t="shared" si="21"/>
        <v>1111</v>
      </c>
      <c r="E278" s="50" t="s">
        <v>2473</v>
      </c>
      <c r="F278" s="1" t="s">
        <v>475</v>
      </c>
      <c r="G278" s="3">
        <v>38280</v>
      </c>
      <c r="H278" s="2">
        <v>62707</v>
      </c>
      <c r="I278" s="2">
        <f t="shared" ref="I278:I341" si="23">IF(OR(ISBLANK(J278),ABS(J278-H278)&lt;5),0,J278-H278)</f>
        <v>837617</v>
      </c>
      <c r="J278" s="2">
        <v>900324</v>
      </c>
      <c r="K278" s="6"/>
      <c r="L278" s="2">
        <v>0</v>
      </c>
      <c r="M278" s="2"/>
      <c r="N278" s="2"/>
      <c r="O278" s="2">
        <v>-268229</v>
      </c>
      <c r="P278" s="2"/>
      <c r="Q278" s="2"/>
      <c r="R278" s="2"/>
      <c r="S278" s="2"/>
      <c r="T278" s="70"/>
      <c r="U278" s="70"/>
      <c r="V278" s="2"/>
      <c r="W278" s="2">
        <f t="shared" si="20"/>
        <v>632095</v>
      </c>
      <c r="X278" s="51">
        <v>632095</v>
      </c>
      <c r="Y278" s="70">
        <f t="shared" si="19"/>
        <v>632095</v>
      </c>
      <c r="Z278" s="6" t="s">
        <v>3123</v>
      </c>
      <c r="AA278" s="6" t="s">
        <v>3168</v>
      </c>
      <c r="AB278" t="s">
        <v>695</v>
      </c>
      <c r="AC278" t="s">
        <v>11</v>
      </c>
      <c r="AD278" t="s">
        <v>11</v>
      </c>
      <c r="AE278" s="38">
        <v>5</v>
      </c>
      <c r="AF278" s="38" t="s">
        <v>3553</v>
      </c>
      <c r="AG278" t="s">
        <v>697</v>
      </c>
      <c r="AH278" s="38">
        <v>207</v>
      </c>
      <c r="AI278" s="38">
        <v>275</v>
      </c>
    </row>
    <row r="279" spans="1:35" x14ac:dyDescent="0.25">
      <c r="A279" s="39" t="s">
        <v>2487</v>
      </c>
      <c r="B279" s="6" t="s">
        <v>2486</v>
      </c>
      <c r="C279" s="47" t="s">
        <v>476</v>
      </c>
      <c r="D279" s="69" t="str">
        <f t="shared" si="21"/>
        <v>1103</v>
      </c>
      <c r="E279" s="50" t="s">
        <v>2483</v>
      </c>
      <c r="F279" s="1" t="s">
        <v>2488</v>
      </c>
      <c r="G279" s="3">
        <v>38014</v>
      </c>
      <c r="H279" s="2">
        <v>37269307</v>
      </c>
      <c r="I279" s="2">
        <f t="shared" si="23"/>
        <v>19159747</v>
      </c>
      <c r="J279" s="2">
        <v>56429054</v>
      </c>
      <c r="K279" s="6"/>
      <c r="L279" s="2">
        <v>0</v>
      </c>
      <c r="M279" s="2"/>
      <c r="N279" s="2">
        <v>12570946</v>
      </c>
      <c r="O279" s="2"/>
      <c r="P279" s="2"/>
      <c r="Q279" s="2"/>
      <c r="R279" s="2"/>
      <c r="S279" s="2"/>
      <c r="T279" s="70"/>
      <c r="U279" s="70"/>
      <c r="V279" s="2"/>
      <c r="W279" s="2">
        <f t="shared" si="20"/>
        <v>69000000</v>
      </c>
      <c r="X279" s="2">
        <v>69000000</v>
      </c>
      <c r="Y279" s="70">
        <f t="shared" si="19"/>
        <v>69000000</v>
      </c>
      <c r="Z279" s="6" t="s">
        <v>3120</v>
      </c>
      <c r="AA279" s="6" t="s">
        <v>3168</v>
      </c>
      <c r="AB279" t="s">
        <v>702</v>
      </c>
      <c r="AC279" t="s">
        <v>458</v>
      </c>
      <c r="AD279" s="6" t="s">
        <v>2486</v>
      </c>
      <c r="AE279" s="38">
        <v>0</v>
      </c>
      <c r="AF279" s="38" t="s">
        <v>3553</v>
      </c>
      <c r="AG279" t="s">
        <v>697</v>
      </c>
      <c r="AH279" s="38">
        <v>178</v>
      </c>
      <c r="AI279" s="38">
        <v>276</v>
      </c>
    </row>
    <row r="280" spans="1:35" x14ac:dyDescent="0.25">
      <c r="A280" s="39" t="s">
        <v>2487</v>
      </c>
      <c r="B280" s="6" t="s">
        <v>2486</v>
      </c>
      <c r="C280" s="47" t="s">
        <v>478</v>
      </c>
      <c r="D280" s="69" t="str">
        <f t="shared" si="21"/>
        <v>1110</v>
      </c>
      <c r="E280" s="50" t="s">
        <v>2520</v>
      </c>
      <c r="F280" s="1" t="s">
        <v>479</v>
      </c>
      <c r="G280" s="3">
        <v>38280</v>
      </c>
      <c r="H280" s="2">
        <v>498894</v>
      </c>
      <c r="I280" s="2">
        <f t="shared" si="23"/>
        <v>277370.06000000006</v>
      </c>
      <c r="J280" s="2">
        <v>776264.06</v>
      </c>
      <c r="K280" s="6"/>
      <c r="L280" s="2">
        <v>0</v>
      </c>
      <c r="M280" s="2"/>
      <c r="N280" s="2"/>
      <c r="O280" s="2">
        <v>-22920</v>
      </c>
      <c r="P280" s="2"/>
      <c r="Q280" s="2"/>
      <c r="R280" s="2"/>
      <c r="S280" s="2"/>
      <c r="T280" s="70"/>
      <c r="U280" s="70"/>
      <c r="V280" s="2"/>
      <c r="W280" s="2">
        <f t="shared" si="20"/>
        <v>753344.06</v>
      </c>
      <c r="X280" s="51">
        <v>753344</v>
      </c>
      <c r="Y280" s="70">
        <f t="shared" si="19"/>
        <v>753344.06</v>
      </c>
      <c r="Z280" s="6" t="s">
        <v>3120</v>
      </c>
      <c r="AA280" s="6" t="s">
        <v>3168</v>
      </c>
      <c r="AB280" t="s">
        <v>700</v>
      </c>
      <c r="AC280" t="s">
        <v>8</v>
      </c>
      <c r="AD280" t="s">
        <v>8</v>
      </c>
      <c r="AE280" s="38">
        <v>4</v>
      </c>
      <c r="AF280" s="38" t="s">
        <v>3553</v>
      </c>
      <c r="AG280" t="s">
        <v>697</v>
      </c>
      <c r="AH280" s="38">
        <v>200</v>
      </c>
      <c r="AI280" s="38">
        <v>277</v>
      </c>
    </row>
    <row r="281" spans="1:35" x14ac:dyDescent="0.25">
      <c r="A281" s="39" t="s">
        <v>2487</v>
      </c>
      <c r="B281" s="6" t="s">
        <v>2486</v>
      </c>
      <c r="C281" s="47" t="s">
        <v>480</v>
      </c>
      <c r="D281" s="69" t="str">
        <f t="shared" si="21"/>
        <v>1111</v>
      </c>
      <c r="E281" s="50" t="s">
        <v>2522</v>
      </c>
      <c r="F281" s="1" t="s">
        <v>481</v>
      </c>
      <c r="G281" s="3">
        <v>38280</v>
      </c>
      <c r="H281" s="2">
        <v>169700</v>
      </c>
      <c r="I281" s="2">
        <f t="shared" si="23"/>
        <v>882095</v>
      </c>
      <c r="J281" s="2">
        <v>1051795</v>
      </c>
      <c r="K281" s="6"/>
      <c r="L281" s="2">
        <v>0</v>
      </c>
      <c r="M281" s="2"/>
      <c r="N281" s="2"/>
      <c r="O281" s="2">
        <v>-23612</v>
      </c>
      <c r="P281" s="2"/>
      <c r="Q281" s="2"/>
      <c r="R281" s="2"/>
      <c r="S281" s="2"/>
      <c r="T281" s="70"/>
      <c r="U281" s="70"/>
      <c r="V281" s="2"/>
      <c r="W281" s="2">
        <f t="shared" si="20"/>
        <v>1028183</v>
      </c>
      <c r="X281" s="51">
        <v>1028183</v>
      </c>
      <c r="Y281" s="70">
        <f t="shared" si="19"/>
        <v>1028183</v>
      </c>
      <c r="Z281" s="6" t="s">
        <v>3120</v>
      </c>
      <c r="AA281" s="6" t="s">
        <v>3168</v>
      </c>
      <c r="AB281" t="s">
        <v>695</v>
      </c>
      <c r="AC281" t="s">
        <v>11</v>
      </c>
      <c r="AD281" t="s">
        <v>11</v>
      </c>
      <c r="AE281" s="38">
        <v>5</v>
      </c>
      <c r="AF281" s="38" t="s">
        <v>3553</v>
      </c>
      <c r="AG281" t="s">
        <v>697</v>
      </c>
      <c r="AH281" s="38">
        <v>208</v>
      </c>
      <c r="AI281" s="38">
        <v>278</v>
      </c>
    </row>
    <row r="282" spans="1:35" x14ac:dyDescent="0.25">
      <c r="A282" s="39" t="s">
        <v>2529</v>
      </c>
      <c r="B282" s="6" t="s">
        <v>2528</v>
      </c>
      <c r="C282" s="47" t="s">
        <v>482</v>
      </c>
      <c r="D282" s="69" t="str">
        <f t="shared" si="21"/>
        <v>1111</v>
      </c>
      <c r="E282" s="50" t="s">
        <v>2525</v>
      </c>
      <c r="F282" s="1" t="s">
        <v>483</v>
      </c>
      <c r="G282" s="3">
        <v>38280</v>
      </c>
      <c r="H282" s="2">
        <v>162477</v>
      </c>
      <c r="I282" s="2">
        <f t="shared" si="23"/>
        <v>-38157</v>
      </c>
      <c r="J282" s="2">
        <v>124320</v>
      </c>
      <c r="K282" s="6"/>
      <c r="L282" s="2">
        <v>0</v>
      </c>
      <c r="M282" s="2"/>
      <c r="N282" s="2"/>
      <c r="O282" s="2"/>
      <c r="P282" s="2"/>
      <c r="Q282" s="2"/>
      <c r="R282" s="2"/>
      <c r="S282" s="2"/>
      <c r="T282" s="70"/>
      <c r="U282" s="70"/>
      <c r="V282" s="2"/>
      <c r="W282" s="2">
        <f t="shared" si="20"/>
        <v>124320</v>
      </c>
      <c r="X282" s="2">
        <v>124320</v>
      </c>
      <c r="Y282" s="70">
        <f t="shared" si="19"/>
        <v>124320</v>
      </c>
      <c r="Z282" s="6" t="s">
        <v>3118</v>
      </c>
      <c r="AA282" s="6" t="s">
        <v>3177</v>
      </c>
      <c r="AB282" t="s">
        <v>695</v>
      </c>
      <c r="AC282" t="s">
        <v>11</v>
      </c>
      <c r="AD282" t="s">
        <v>11</v>
      </c>
      <c r="AE282" s="38">
        <v>5</v>
      </c>
      <c r="AF282" s="38" t="s">
        <v>3553</v>
      </c>
      <c r="AG282" t="s">
        <v>697</v>
      </c>
      <c r="AH282" s="38">
        <v>209</v>
      </c>
      <c r="AI282" s="38">
        <v>279</v>
      </c>
    </row>
    <row r="283" spans="1:35" x14ac:dyDescent="0.25">
      <c r="A283" s="39" t="s">
        <v>2529</v>
      </c>
      <c r="B283" s="6" t="s">
        <v>2528</v>
      </c>
      <c r="C283" s="47" t="s">
        <v>484</v>
      </c>
      <c r="D283" s="69" t="str">
        <f t="shared" si="21"/>
        <v>1208</v>
      </c>
      <c r="E283" s="50" t="s">
        <v>2531</v>
      </c>
      <c r="F283" s="1" t="s">
        <v>2533</v>
      </c>
      <c r="G283" s="3">
        <v>38280</v>
      </c>
      <c r="H283" s="2">
        <v>102251688</v>
      </c>
      <c r="I283" s="2">
        <f t="shared" si="23"/>
        <v>12458652</v>
      </c>
      <c r="J283" s="2">
        <v>114710340</v>
      </c>
      <c r="K283" s="6"/>
      <c r="L283" s="2">
        <v>0</v>
      </c>
      <c r="M283" s="2"/>
      <c r="N283" s="2"/>
      <c r="O283" s="2"/>
      <c r="P283" s="2"/>
      <c r="Q283" s="2"/>
      <c r="R283" s="2"/>
      <c r="S283" s="2"/>
      <c r="T283" s="70">
        <v>13919660</v>
      </c>
      <c r="U283" s="70"/>
      <c r="V283" s="2"/>
      <c r="W283" s="2">
        <f t="shared" si="20"/>
        <v>128630000</v>
      </c>
      <c r="X283" s="2">
        <v>114710340</v>
      </c>
      <c r="Y283" s="70">
        <f t="shared" si="19"/>
        <v>114710340</v>
      </c>
      <c r="Z283" s="6" t="s">
        <v>3118</v>
      </c>
      <c r="AA283" s="6" t="s">
        <v>3177</v>
      </c>
      <c r="AB283" t="s">
        <v>727</v>
      </c>
      <c r="AC283" t="s">
        <v>458</v>
      </c>
      <c r="AD283" t="s">
        <v>2528</v>
      </c>
      <c r="AE283" s="38">
        <v>0</v>
      </c>
      <c r="AF283" s="38" t="s">
        <v>3929</v>
      </c>
      <c r="AG283" t="s">
        <v>715</v>
      </c>
      <c r="AH283" s="38">
        <v>220</v>
      </c>
      <c r="AI283" s="38">
        <v>280</v>
      </c>
    </row>
    <row r="284" spans="1:35" x14ac:dyDescent="0.25">
      <c r="A284" s="39" t="s">
        <v>2529</v>
      </c>
      <c r="B284" s="6" t="s">
        <v>2528</v>
      </c>
      <c r="C284" s="47" t="s">
        <v>485</v>
      </c>
      <c r="D284" s="69" t="str">
        <f t="shared" si="21"/>
        <v>1220</v>
      </c>
      <c r="E284" s="50" t="s">
        <v>2565</v>
      </c>
      <c r="F284" s="1" t="s">
        <v>486</v>
      </c>
      <c r="G284" s="3">
        <v>39596</v>
      </c>
      <c r="H284" s="2">
        <v>1262180</v>
      </c>
      <c r="I284" s="2">
        <f t="shared" si="23"/>
        <v>0</v>
      </c>
      <c r="J284" s="2">
        <v>1262180</v>
      </c>
      <c r="K284" s="6"/>
      <c r="L284" s="2"/>
      <c r="M284" s="2"/>
      <c r="N284" s="2"/>
      <c r="O284" s="2">
        <v>413543</v>
      </c>
      <c r="P284" s="2"/>
      <c r="Q284" s="2"/>
      <c r="R284" s="2"/>
      <c r="S284" s="2"/>
      <c r="T284" s="70"/>
      <c r="U284" s="70"/>
      <c r="V284" s="2"/>
      <c r="W284" s="2">
        <f t="shared" si="20"/>
        <v>1675723</v>
      </c>
      <c r="X284" s="51">
        <v>2070000</v>
      </c>
      <c r="Y284" s="70">
        <f t="shared" si="19"/>
        <v>1675723</v>
      </c>
      <c r="Z284" s="6" t="s">
        <v>3118</v>
      </c>
      <c r="AA284" s="6" t="s">
        <v>3177</v>
      </c>
      <c r="AB284" t="s">
        <v>722</v>
      </c>
      <c r="AC284" t="s">
        <v>8</v>
      </c>
      <c r="AD284" t="s">
        <v>8</v>
      </c>
      <c r="AE284" s="38">
        <v>4</v>
      </c>
      <c r="AF284" s="38" t="s">
        <v>3929</v>
      </c>
      <c r="AG284" t="s">
        <v>715</v>
      </c>
      <c r="AH284" s="38">
        <v>277</v>
      </c>
      <c r="AI284" s="38">
        <v>281</v>
      </c>
    </row>
    <row r="285" spans="1:35" x14ac:dyDescent="0.25">
      <c r="A285" s="39" t="s">
        <v>2529</v>
      </c>
      <c r="B285" s="6" t="s">
        <v>2528</v>
      </c>
      <c r="C285" s="47" t="s">
        <v>487</v>
      </c>
      <c r="D285" s="69" t="str">
        <f t="shared" si="21"/>
        <v>1221</v>
      </c>
      <c r="E285" s="50" t="s">
        <v>2568</v>
      </c>
      <c r="F285" s="1" t="s">
        <v>488</v>
      </c>
      <c r="G285" s="3">
        <v>39596</v>
      </c>
      <c r="H285" s="2">
        <v>360000</v>
      </c>
      <c r="I285" s="2">
        <f t="shared" si="23"/>
        <v>0</v>
      </c>
      <c r="J285" s="2">
        <v>360000</v>
      </c>
      <c r="K285" s="6"/>
      <c r="L285" s="2"/>
      <c r="M285" s="2"/>
      <c r="N285" s="2"/>
      <c r="O285" s="2">
        <v>940000</v>
      </c>
      <c r="P285" s="2"/>
      <c r="Q285" s="2"/>
      <c r="R285" s="2"/>
      <c r="S285" s="2"/>
      <c r="T285" s="70"/>
      <c r="U285" s="70"/>
      <c r="V285" s="2"/>
      <c r="W285" s="2">
        <f t="shared" si="20"/>
        <v>1300000</v>
      </c>
      <c r="X285" s="51">
        <v>1300000</v>
      </c>
      <c r="Y285" s="70">
        <f t="shared" si="19"/>
        <v>1300000</v>
      </c>
      <c r="Z285" s="6" t="s">
        <v>3118</v>
      </c>
      <c r="AA285" s="6" t="s">
        <v>3177</v>
      </c>
      <c r="AB285" t="s">
        <v>720</v>
      </c>
      <c r="AC285" t="s">
        <v>11</v>
      </c>
      <c r="AD285" t="s">
        <v>11</v>
      </c>
      <c r="AE285" s="38">
        <v>5</v>
      </c>
      <c r="AF285" s="38" t="s">
        <v>3929</v>
      </c>
      <c r="AG285" t="s">
        <v>715</v>
      </c>
      <c r="AH285" s="38">
        <v>287</v>
      </c>
      <c r="AI285" s="38">
        <v>282</v>
      </c>
    </row>
    <row r="286" spans="1:35" x14ac:dyDescent="0.25">
      <c r="A286" s="39" t="s">
        <v>2575</v>
      </c>
      <c r="B286" s="6" t="s">
        <v>2574</v>
      </c>
      <c r="C286" s="47" t="s">
        <v>489</v>
      </c>
      <c r="D286" s="69" t="str">
        <f t="shared" si="21"/>
        <v>1104</v>
      </c>
      <c r="E286" s="50" t="s">
        <v>2571</v>
      </c>
      <c r="F286" s="1" t="s">
        <v>2576</v>
      </c>
      <c r="G286" s="3">
        <v>38014</v>
      </c>
      <c r="H286" s="2">
        <v>85050469</v>
      </c>
      <c r="I286" s="2">
        <f t="shared" si="23"/>
        <v>38331498</v>
      </c>
      <c r="J286" s="2">
        <v>123381967</v>
      </c>
      <c r="K286" s="6"/>
      <c r="L286" s="2">
        <v>1618033</v>
      </c>
      <c r="M286" s="2"/>
      <c r="N286" s="2"/>
      <c r="O286" s="2"/>
      <c r="P286" s="2"/>
      <c r="Q286" s="2"/>
      <c r="R286" s="2"/>
      <c r="S286" s="2"/>
      <c r="T286" s="70"/>
      <c r="U286" s="70"/>
      <c r="V286" s="2"/>
      <c r="W286" s="2">
        <f t="shared" si="20"/>
        <v>125000000</v>
      </c>
      <c r="X286" s="2">
        <v>125000000</v>
      </c>
      <c r="Y286" s="70">
        <f t="shared" si="19"/>
        <v>125000000</v>
      </c>
      <c r="Z286" s="6" t="s">
        <v>3120</v>
      </c>
      <c r="AA286" s="6" t="s">
        <v>3177</v>
      </c>
      <c r="AB286" t="s">
        <v>702</v>
      </c>
      <c r="AC286" t="s">
        <v>458</v>
      </c>
      <c r="AD286" s="6" t="s">
        <v>2574</v>
      </c>
      <c r="AE286" s="38">
        <v>0</v>
      </c>
      <c r="AF286" s="38" t="s">
        <v>3553</v>
      </c>
      <c r="AG286" t="s">
        <v>697</v>
      </c>
      <c r="AH286" s="38">
        <v>179</v>
      </c>
      <c r="AI286" s="38">
        <v>283</v>
      </c>
    </row>
    <row r="287" spans="1:35" x14ac:dyDescent="0.25">
      <c r="A287" s="39" t="s">
        <v>2575</v>
      </c>
      <c r="B287" s="6" t="s">
        <v>2574</v>
      </c>
      <c r="C287" s="47" t="s">
        <v>491</v>
      </c>
      <c r="D287" s="69" t="str">
        <f t="shared" si="21"/>
        <v>1110</v>
      </c>
      <c r="E287" s="50" t="s">
        <v>2608</v>
      </c>
      <c r="F287" s="1" t="s">
        <v>492</v>
      </c>
      <c r="G287" s="3">
        <v>38280</v>
      </c>
      <c r="H287" s="2">
        <v>1442116</v>
      </c>
      <c r="I287" s="2">
        <f t="shared" si="23"/>
        <v>938250.91999999993</v>
      </c>
      <c r="J287" s="2">
        <v>2380366.92</v>
      </c>
      <c r="K287" s="6"/>
      <c r="L287" s="2">
        <v>0</v>
      </c>
      <c r="M287" s="2"/>
      <c r="N287" s="2"/>
      <c r="O287" s="2">
        <v>37056</v>
      </c>
      <c r="P287" s="2"/>
      <c r="Q287" s="2"/>
      <c r="R287" s="2"/>
      <c r="S287" s="2"/>
      <c r="T287" s="70"/>
      <c r="U287" s="70"/>
      <c r="V287" s="2"/>
      <c r="W287" s="2">
        <f t="shared" si="20"/>
        <v>2417422.92</v>
      </c>
      <c r="X287" s="51">
        <v>2417423</v>
      </c>
      <c r="Y287" s="70">
        <f t="shared" si="19"/>
        <v>2417422.92</v>
      </c>
      <c r="Z287" s="6" t="s">
        <v>3120</v>
      </c>
      <c r="AA287" s="6" t="s">
        <v>3177</v>
      </c>
      <c r="AB287" t="s">
        <v>700</v>
      </c>
      <c r="AC287" t="s">
        <v>8</v>
      </c>
      <c r="AD287" t="s">
        <v>8</v>
      </c>
      <c r="AE287" s="38">
        <v>4</v>
      </c>
      <c r="AF287" s="38" t="s">
        <v>3553</v>
      </c>
      <c r="AG287" t="s">
        <v>697</v>
      </c>
      <c r="AH287" s="38">
        <v>201</v>
      </c>
      <c r="AI287" s="38">
        <v>284</v>
      </c>
    </row>
    <row r="288" spans="1:35" x14ac:dyDescent="0.25">
      <c r="A288" s="39" t="s">
        <v>2575</v>
      </c>
      <c r="B288" s="6" t="s">
        <v>2574</v>
      </c>
      <c r="C288" s="47" t="s">
        <v>493</v>
      </c>
      <c r="D288" s="69" t="str">
        <f t="shared" si="21"/>
        <v>1111</v>
      </c>
      <c r="E288" s="50" t="s">
        <v>2610</v>
      </c>
      <c r="F288" s="1" t="s">
        <v>494</v>
      </c>
      <c r="G288" s="3">
        <v>38280</v>
      </c>
      <c r="H288" s="2">
        <v>113230</v>
      </c>
      <c r="I288" s="2">
        <f t="shared" si="23"/>
        <v>154785</v>
      </c>
      <c r="J288" s="2">
        <v>268015</v>
      </c>
      <c r="K288" s="6"/>
      <c r="L288" s="2">
        <v>0</v>
      </c>
      <c r="M288" s="2"/>
      <c r="N288" s="2"/>
      <c r="O288" s="2">
        <v>362122</v>
      </c>
      <c r="P288" s="2"/>
      <c r="Q288" s="2"/>
      <c r="R288" s="2"/>
      <c r="S288" s="2"/>
      <c r="T288" s="70"/>
      <c r="U288" s="70"/>
      <c r="V288" s="2"/>
      <c r="W288" s="2">
        <f t="shared" si="20"/>
        <v>630137</v>
      </c>
      <c r="X288" s="51">
        <v>738929</v>
      </c>
      <c r="Y288" s="70">
        <f t="shared" si="19"/>
        <v>630137</v>
      </c>
      <c r="Z288" s="6" t="s">
        <v>3120</v>
      </c>
      <c r="AA288" s="6" t="s">
        <v>3177</v>
      </c>
      <c r="AB288" t="s">
        <v>695</v>
      </c>
      <c r="AC288" t="s">
        <v>11</v>
      </c>
      <c r="AD288" t="s">
        <v>11</v>
      </c>
      <c r="AE288" s="38">
        <v>5</v>
      </c>
      <c r="AF288" s="38" t="s">
        <v>3553</v>
      </c>
      <c r="AG288" t="s">
        <v>697</v>
      </c>
      <c r="AH288" s="38">
        <v>210</v>
      </c>
      <c r="AI288" s="38">
        <v>285</v>
      </c>
    </row>
    <row r="289" spans="1:35" x14ac:dyDescent="0.25">
      <c r="A289" s="39" t="s">
        <v>2575</v>
      </c>
      <c r="B289" s="6" t="s">
        <v>2574</v>
      </c>
      <c r="C289" s="47" t="s">
        <v>495</v>
      </c>
      <c r="D289" s="69" t="str">
        <f t="shared" si="21"/>
        <v>1348</v>
      </c>
      <c r="E289" s="50" t="s">
        <v>2613</v>
      </c>
      <c r="F289" s="1" t="s">
        <v>613</v>
      </c>
      <c r="G289" s="3">
        <v>40716</v>
      </c>
      <c r="H289" s="2">
        <v>7000000</v>
      </c>
      <c r="I289" s="2">
        <f t="shared" si="23"/>
        <v>0</v>
      </c>
      <c r="J289" s="2">
        <v>7000000</v>
      </c>
      <c r="K289" s="6"/>
      <c r="L289" s="2"/>
      <c r="M289" s="2"/>
      <c r="N289" s="2"/>
      <c r="O289" s="2"/>
      <c r="P289" s="2"/>
      <c r="Q289" s="2">
        <v>14000000</v>
      </c>
      <c r="R289" s="2"/>
      <c r="S289" s="2"/>
      <c r="T289" s="70"/>
      <c r="U289" s="70"/>
      <c r="V289" s="2"/>
      <c r="W289" s="2">
        <f t="shared" si="20"/>
        <v>21000000</v>
      </c>
      <c r="X289" s="2">
        <v>21000000</v>
      </c>
      <c r="Y289" s="70">
        <f t="shared" si="19"/>
        <v>21000000</v>
      </c>
      <c r="Z289" s="6" t="s">
        <v>3120</v>
      </c>
      <c r="AA289" s="6" t="s">
        <v>3177</v>
      </c>
      <c r="AB289" t="s">
        <v>750</v>
      </c>
      <c r="AC289" t="s">
        <v>60</v>
      </c>
      <c r="AD289" t="s">
        <v>2574</v>
      </c>
      <c r="AE289" s="38">
        <v>0</v>
      </c>
      <c r="AF289" s="38" t="s">
        <v>741</v>
      </c>
      <c r="AG289" t="s">
        <v>3522</v>
      </c>
      <c r="AH289" s="38">
        <v>294</v>
      </c>
      <c r="AI289" s="38">
        <v>286</v>
      </c>
    </row>
    <row r="290" spans="1:35" x14ac:dyDescent="0.25">
      <c r="A290" s="39" t="s">
        <v>2638</v>
      </c>
      <c r="B290" s="6" t="s">
        <v>3517</v>
      </c>
      <c r="C290" s="47" t="s">
        <v>496</v>
      </c>
      <c r="D290" s="69" t="str">
        <f t="shared" si="21"/>
        <v>1108</v>
      </c>
      <c r="E290" s="50" t="s">
        <v>2634</v>
      </c>
      <c r="F290" s="1" t="s">
        <v>497</v>
      </c>
      <c r="G290" s="3">
        <v>38280</v>
      </c>
      <c r="H290" s="2">
        <v>452798</v>
      </c>
      <c r="I290" s="2">
        <f t="shared" si="23"/>
        <v>80196</v>
      </c>
      <c r="J290" s="2">
        <v>532994</v>
      </c>
      <c r="K290" s="6"/>
      <c r="L290" s="2">
        <v>0</v>
      </c>
      <c r="M290" s="2"/>
      <c r="N290" s="2"/>
      <c r="O290" s="2"/>
      <c r="P290" s="2"/>
      <c r="Q290" s="2"/>
      <c r="R290" s="2"/>
      <c r="S290" s="2"/>
      <c r="T290" s="70"/>
      <c r="U290" s="70"/>
      <c r="V290" s="2"/>
      <c r="W290" s="2">
        <f t="shared" si="20"/>
        <v>532994</v>
      </c>
      <c r="X290" s="2">
        <v>532994</v>
      </c>
      <c r="Y290" s="70">
        <f t="shared" si="19"/>
        <v>532994</v>
      </c>
      <c r="Z290" s="6" t="s">
        <v>3118</v>
      </c>
      <c r="AA290" s="6" t="s">
        <v>3177</v>
      </c>
      <c r="AB290" t="s">
        <v>705</v>
      </c>
      <c r="AC290" t="s">
        <v>185</v>
      </c>
      <c r="AD290" t="s">
        <v>185</v>
      </c>
      <c r="AE290" s="38">
        <v>2</v>
      </c>
      <c r="AF290" s="38" t="s">
        <v>3553</v>
      </c>
      <c r="AG290" t="s">
        <v>697</v>
      </c>
      <c r="AH290" s="38">
        <v>185</v>
      </c>
      <c r="AI290" s="38">
        <v>287</v>
      </c>
    </row>
    <row r="291" spans="1:35" x14ac:dyDescent="0.25">
      <c r="A291" s="39" t="s">
        <v>2638</v>
      </c>
      <c r="B291" s="6" t="s">
        <v>3517</v>
      </c>
      <c r="C291" s="47" t="s">
        <v>498</v>
      </c>
      <c r="D291" s="69" t="str">
        <f t="shared" si="21"/>
        <v>1111</v>
      </c>
      <c r="E291" s="50" t="s">
        <v>2639</v>
      </c>
      <c r="F291" s="1" t="s">
        <v>499</v>
      </c>
      <c r="G291" s="3">
        <v>38280</v>
      </c>
      <c r="H291" s="2">
        <v>237274</v>
      </c>
      <c r="I291" s="2">
        <f t="shared" si="23"/>
        <v>-54165</v>
      </c>
      <c r="J291" s="2">
        <v>183109</v>
      </c>
      <c r="K291" s="6"/>
      <c r="L291" s="2">
        <v>0</v>
      </c>
      <c r="M291" s="2"/>
      <c r="N291" s="2"/>
      <c r="O291" s="2">
        <v>-191</v>
      </c>
      <c r="P291" s="2"/>
      <c r="Q291" s="2"/>
      <c r="R291" s="2"/>
      <c r="S291" s="2"/>
      <c r="T291" s="70"/>
      <c r="U291" s="70"/>
      <c r="V291" s="2"/>
      <c r="W291" s="2">
        <f t="shared" si="20"/>
        <v>182918</v>
      </c>
      <c r="X291" s="51">
        <v>182918</v>
      </c>
      <c r="Y291" s="70">
        <f t="shared" si="19"/>
        <v>182918</v>
      </c>
      <c r="Z291" s="6" t="s">
        <v>3118</v>
      </c>
      <c r="AA291" s="6" t="s">
        <v>3177</v>
      </c>
      <c r="AB291" t="s">
        <v>695</v>
      </c>
      <c r="AC291" t="s">
        <v>11</v>
      </c>
      <c r="AD291" t="s">
        <v>11</v>
      </c>
      <c r="AE291" s="38">
        <v>5</v>
      </c>
      <c r="AF291" s="38" t="s">
        <v>3553</v>
      </c>
      <c r="AG291" t="s">
        <v>697</v>
      </c>
      <c r="AH291" s="38">
        <v>211</v>
      </c>
      <c r="AI291" s="38">
        <v>288</v>
      </c>
    </row>
    <row r="292" spans="1:35" x14ac:dyDescent="0.25">
      <c r="A292" s="39" t="s">
        <v>2638</v>
      </c>
      <c r="B292" s="6" t="s">
        <v>3517</v>
      </c>
      <c r="C292" s="47" t="s">
        <v>500</v>
      </c>
      <c r="D292" s="69" t="str">
        <f t="shared" si="21"/>
        <v>1366</v>
      </c>
      <c r="E292" s="50" t="s">
        <v>2664</v>
      </c>
      <c r="F292" s="1" t="s">
        <v>2646</v>
      </c>
      <c r="G292" s="3">
        <v>38014</v>
      </c>
      <c r="H292" s="2">
        <v>32525700</v>
      </c>
      <c r="I292" s="2">
        <f t="shared" si="23"/>
        <v>17498428</v>
      </c>
      <c r="J292" s="2">
        <v>50024128</v>
      </c>
      <c r="K292" s="6"/>
      <c r="L292" s="2">
        <v>26491855</v>
      </c>
      <c r="M292" s="2"/>
      <c r="N292" s="2"/>
      <c r="O292" s="2"/>
      <c r="P292" s="2"/>
      <c r="Q292" s="2"/>
      <c r="R292" s="2"/>
      <c r="S292" s="2"/>
      <c r="T292" s="70"/>
      <c r="U292" s="70"/>
      <c r="V292" s="2"/>
      <c r="W292" s="2">
        <f t="shared" si="20"/>
        <v>76515983</v>
      </c>
      <c r="X292" s="2">
        <v>76515983</v>
      </c>
      <c r="Y292" s="70">
        <f t="shared" si="19"/>
        <v>76515983</v>
      </c>
      <c r="Z292" s="6" t="s">
        <v>3118</v>
      </c>
      <c r="AA292" s="6" t="s">
        <v>3177</v>
      </c>
      <c r="AB292" t="s">
        <v>750</v>
      </c>
      <c r="AC292" t="s">
        <v>60</v>
      </c>
      <c r="AD292" t="s">
        <v>3517</v>
      </c>
      <c r="AE292" s="38">
        <v>0</v>
      </c>
      <c r="AF292" s="38" t="s">
        <v>741</v>
      </c>
      <c r="AG292" t="s">
        <v>3522</v>
      </c>
      <c r="AH292" s="38">
        <v>295</v>
      </c>
      <c r="AI292" s="38">
        <v>289</v>
      </c>
    </row>
    <row r="293" spans="1:35" x14ac:dyDescent="0.25">
      <c r="A293" s="39" t="s">
        <v>2638</v>
      </c>
      <c r="B293" s="6" t="s">
        <v>3517</v>
      </c>
      <c r="C293" s="47" t="s">
        <v>600</v>
      </c>
      <c r="D293" s="69" t="str">
        <f t="shared" si="21"/>
        <v>1394</v>
      </c>
      <c r="E293" s="50" t="s">
        <v>2673</v>
      </c>
      <c r="F293" s="1" t="s">
        <v>635</v>
      </c>
      <c r="G293" s="3">
        <v>40716</v>
      </c>
      <c r="H293" s="2">
        <v>800000</v>
      </c>
      <c r="I293" s="2">
        <f t="shared" si="23"/>
        <v>0</v>
      </c>
      <c r="J293" s="2">
        <v>800000</v>
      </c>
      <c r="K293" s="6"/>
      <c r="L293" s="2"/>
      <c r="M293" s="2"/>
      <c r="N293" s="2"/>
      <c r="O293" s="2"/>
      <c r="P293" s="2"/>
      <c r="Q293" s="2"/>
      <c r="R293" s="2"/>
      <c r="S293" s="2"/>
      <c r="T293" s="70"/>
      <c r="U293" s="70"/>
      <c r="V293" s="2"/>
      <c r="W293" s="2">
        <f t="shared" si="20"/>
        <v>800000</v>
      </c>
      <c r="X293" s="2">
        <v>800000</v>
      </c>
      <c r="Y293" s="70">
        <f t="shared" si="19"/>
        <v>800000</v>
      </c>
      <c r="Z293" s="6" t="s">
        <v>3118</v>
      </c>
      <c r="AA293" s="6" t="s">
        <v>3177</v>
      </c>
      <c r="AB293" t="s">
        <v>738</v>
      </c>
      <c r="AC293" t="s">
        <v>11</v>
      </c>
      <c r="AD293" t="s">
        <v>11</v>
      </c>
      <c r="AE293" s="38">
        <v>5</v>
      </c>
      <c r="AF293" s="38" t="s">
        <v>741</v>
      </c>
      <c r="AG293" t="s">
        <v>3522</v>
      </c>
      <c r="AH293" s="38">
        <v>342</v>
      </c>
      <c r="AI293" s="38">
        <v>290</v>
      </c>
    </row>
    <row r="294" spans="1:35" x14ac:dyDescent="0.25">
      <c r="A294" s="39" t="s">
        <v>2638</v>
      </c>
      <c r="B294" s="6" t="s">
        <v>3517</v>
      </c>
      <c r="C294" s="47" t="s">
        <v>501</v>
      </c>
      <c r="D294" s="69" t="str">
        <f t="shared" si="21"/>
        <v>1397</v>
      </c>
      <c r="E294" s="50" t="s">
        <v>2677</v>
      </c>
      <c r="F294" s="1" t="s">
        <v>502</v>
      </c>
      <c r="G294" s="3">
        <v>40716</v>
      </c>
      <c r="H294" s="2">
        <v>800000</v>
      </c>
      <c r="I294" s="2">
        <f t="shared" si="23"/>
        <v>0</v>
      </c>
      <c r="J294" s="2">
        <v>800000</v>
      </c>
      <c r="K294" s="6"/>
      <c r="L294" s="2"/>
      <c r="M294" s="2"/>
      <c r="N294" s="2"/>
      <c r="O294" s="2"/>
      <c r="P294" s="2"/>
      <c r="Q294" s="2"/>
      <c r="R294" s="2"/>
      <c r="S294" s="2"/>
      <c r="T294" s="70"/>
      <c r="U294" s="70"/>
      <c r="V294" s="2"/>
      <c r="W294" s="2">
        <f t="shared" si="20"/>
        <v>800000</v>
      </c>
      <c r="X294" s="2">
        <v>800000</v>
      </c>
      <c r="Y294" s="70">
        <f t="shared" si="19"/>
        <v>800000</v>
      </c>
      <c r="Z294" s="6" t="s">
        <v>3118</v>
      </c>
      <c r="AA294" s="6" t="s">
        <v>3177</v>
      </c>
      <c r="AB294" t="s">
        <v>743</v>
      </c>
      <c r="AC294" t="s">
        <v>8</v>
      </c>
      <c r="AD294" t="s">
        <v>8</v>
      </c>
      <c r="AE294" s="38">
        <v>4</v>
      </c>
      <c r="AF294" s="38" t="s">
        <v>741</v>
      </c>
      <c r="AG294" t="s">
        <v>3522</v>
      </c>
      <c r="AH294" s="38">
        <v>331</v>
      </c>
      <c r="AI294" s="38">
        <v>291</v>
      </c>
    </row>
    <row r="295" spans="1:35" x14ac:dyDescent="0.25">
      <c r="A295" s="39" t="s">
        <v>2688</v>
      </c>
      <c r="B295" s="6" t="s">
        <v>2687</v>
      </c>
      <c r="C295" s="47" t="s">
        <v>503</v>
      </c>
      <c r="D295" s="69" t="str">
        <f t="shared" si="21"/>
        <v>1105</v>
      </c>
      <c r="E295" s="50" t="s">
        <v>2684</v>
      </c>
      <c r="F295" s="1" t="s">
        <v>504</v>
      </c>
      <c r="G295" s="3">
        <v>38588</v>
      </c>
      <c r="H295" s="2">
        <v>2148060</v>
      </c>
      <c r="I295" s="2">
        <f t="shared" si="23"/>
        <v>1033001</v>
      </c>
      <c r="J295" s="2">
        <v>3181061</v>
      </c>
      <c r="K295" s="6"/>
      <c r="L295" s="2">
        <v>0</v>
      </c>
      <c r="M295" s="2"/>
      <c r="N295" s="2"/>
      <c r="O295" s="2"/>
      <c r="P295" s="2"/>
      <c r="Q295" s="2"/>
      <c r="R295" s="2"/>
      <c r="S295" s="2"/>
      <c r="T295" s="70"/>
      <c r="U295" s="70"/>
      <c r="V295" s="2"/>
      <c r="W295" s="2">
        <f t="shared" si="20"/>
        <v>3181061</v>
      </c>
      <c r="X295" s="2">
        <v>3181061</v>
      </c>
      <c r="Y295" s="70">
        <f t="shared" si="19"/>
        <v>3181061</v>
      </c>
      <c r="Z295" s="6" t="s">
        <v>3118</v>
      </c>
      <c r="AA295" s="6" t="s">
        <v>3177</v>
      </c>
      <c r="AB295" t="s">
        <v>710</v>
      </c>
      <c r="AC295" t="s">
        <v>14</v>
      </c>
      <c r="AD295" t="s">
        <v>14</v>
      </c>
      <c r="AE295" s="38">
        <v>3</v>
      </c>
      <c r="AF295" s="38" t="s">
        <v>3553</v>
      </c>
      <c r="AG295" t="s">
        <v>697</v>
      </c>
      <c r="AH295" s="38">
        <v>195</v>
      </c>
      <c r="AI295" s="38">
        <v>292</v>
      </c>
    </row>
    <row r="296" spans="1:35" x14ac:dyDescent="0.25">
      <c r="A296" s="39" t="s">
        <v>2688</v>
      </c>
      <c r="B296" s="6" t="s">
        <v>2687</v>
      </c>
      <c r="C296" s="47" t="s">
        <v>506</v>
      </c>
      <c r="D296" s="69" t="str">
        <f t="shared" si="21"/>
        <v>1108</v>
      </c>
      <c r="E296" s="50" t="s">
        <v>2691</v>
      </c>
      <c r="F296" s="1" t="s">
        <v>507</v>
      </c>
      <c r="G296" s="3">
        <v>38280</v>
      </c>
      <c r="H296" s="2">
        <v>644818</v>
      </c>
      <c r="I296" s="2">
        <f t="shared" si="23"/>
        <v>0</v>
      </c>
      <c r="J296" s="2">
        <v>644818</v>
      </c>
      <c r="K296" s="6"/>
      <c r="L296" s="2">
        <v>0</v>
      </c>
      <c r="M296" s="2"/>
      <c r="N296" s="2"/>
      <c r="O296" s="2"/>
      <c r="P296" s="2"/>
      <c r="Q296" s="2"/>
      <c r="R296" s="2"/>
      <c r="S296" s="2"/>
      <c r="T296" s="70"/>
      <c r="U296" s="70"/>
      <c r="V296" s="2"/>
      <c r="W296" s="2">
        <f t="shared" si="20"/>
        <v>644818</v>
      </c>
      <c r="X296" s="2">
        <v>644818</v>
      </c>
      <c r="Y296" s="70">
        <f t="shared" si="19"/>
        <v>644818</v>
      </c>
      <c r="Z296" s="6" t="s">
        <v>3118</v>
      </c>
      <c r="AA296" s="6" t="s">
        <v>3177</v>
      </c>
      <c r="AB296" t="s">
        <v>705</v>
      </c>
      <c r="AC296" t="s">
        <v>185</v>
      </c>
      <c r="AD296" t="s">
        <v>185</v>
      </c>
      <c r="AE296" s="38">
        <v>2</v>
      </c>
      <c r="AF296" s="38" t="s">
        <v>3553</v>
      </c>
      <c r="AG296" t="s">
        <v>697</v>
      </c>
      <c r="AH296" s="38">
        <v>186</v>
      </c>
      <c r="AI296" s="38">
        <v>293</v>
      </c>
    </row>
    <row r="297" spans="1:35" x14ac:dyDescent="0.25">
      <c r="A297" s="39" t="s">
        <v>2688</v>
      </c>
      <c r="B297" s="6" t="s">
        <v>2687</v>
      </c>
      <c r="C297" s="47" t="s">
        <v>508</v>
      </c>
      <c r="D297" s="69" t="str">
        <f t="shared" si="21"/>
        <v>1111</v>
      </c>
      <c r="E297" s="50" t="s">
        <v>2693</v>
      </c>
      <c r="F297" s="1" t="s">
        <v>509</v>
      </c>
      <c r="G297" s="3">
        <v>38280</v>
      </c>
      <c r="H297" s="2">
        <v>583996</v>
      </c>
      <c r="I297" s="2">
        <f t="shared" si="23"/>
        <v>-37022</v>
      </c>
      <c r="J297" s="2">
        <v>546974</v>
      </c>
      <c r="K297" s="6"/>
      <c r="L297" s="2">
        <v>0</v>
      </c>
      <c r="M297" s="2"/>
      <c r="N297" s="2"/>
      <c r="O297" s="2"/>
      <c r="P297" s="2"/>
      <c r="Q297" s="2"/>
      <c r="R297" s="2"/>
      <c r="S297" s="2"/>
      <c r="T297" s="70"/>
      <c r="U297" s="70"/>
      <c r="V297" s="2"/>
      <c r="W297" s="2">
        <f t="shared" si="20"/>
        <v>546974</v>
      </c>
      <c r="X297" s="2">
        <v>546974</v>
      </c>
      <c r="Y297" s="70">
        <f t="shared" si="19"/>
        <v>546974</v>
      </c>
      <c r="Z297" s="6" t="s">
        <v>3118</v>
      </c>
      <c r="AA297" s="6" t="s">
        <v>3177</v>
      </c>
      <c r="AB297" t="s">
        <v>695</v>
      </c>
      <c r="AC297" t="s">
        <v>11</v>
      </c>
      <c r="AD297" t="s">
        <v>11</v>
      </c>
      <c r="AE297" s="38">
        <v>5</v>
      </c>
      <c r="AF297" s="38" t="s">
        <v>3553</v>
      </c>
      <c r="AG297" t="s">
        <v>697</v>
      </c>
      <c r="AH297" s="38">
        <v>212</v>
      </c>
      <c r="AI297" s="38">
        <v>294</v>
      </c>
    </row>
    <row r="298" spans="1:35" x14ac:dyDescent="0.25">
      <c r="A298" s="39" t="s">
        <v>2688</v>
      </c>
      <c r="B298" s="6" t="s">
        <v>2687</v>
      </c>
      <c r="C298" s="47" t="s">
        <v>510</v>
      </c>
      <c r="D298" s="69" t="str">
        <f t="shared" si="21"/>
        <v>1211</v>
      </c>
      <c r="E298" s="50" t="s">
        <v>2697</v>
      </c>
      <c r="F298" s="1" t="s">
        <v>2699</v>
      </c>
      <c r="G298" s="3">
        <v>38280</v>
      </c>
      <c r="H298" s="2">
        <v>76822800</v>
      </c>
      <c r="I298" s="2">
        <f t="shared" ref="I298:I307" si="24">IF(OR(ISBLANK(J298),ABS(J298-H298)&lt;5),0,J298-H298)</f>
        <v>-63353314</v>
      </c>
      <c r="J298" s="2">
        <v>13469486</v>
      </c>
      <c r="K298" s="6"/>
      <c r="L298" s="2">
        <v>0</v>
      </c>
      <c r="M298" s="2"/>
      <c r="N298" s="2"/>
      <c r="O298" s="2"/>
      <c r="P298" s="2"/>
      <c r="Q298" s="2"/>
      <c r="R298" s="2"/>
      <c r="S298" s="2"/>
      <c r="T298" s="70"/>
      <c r="U298" s="70"/>
      <c r="V298" s="2"/>
      <c r="W298" s="2">
        <f t="shared" ref="W298:W307" si="25">SUM(J298:V298)</f>
        <v>13469486</v>
      </c>
      <c r="X298" s="2">
        <v>13469486</v>
      </c>
      <c r="Y298" s="70">
        <f t="shared" si="19"/>
        <v>13469486</v>
      </c>
      <c r="Z298" s="6" t="s">
        <v>3118</v>
      </c>
      <c r="AA298" s="6" t="s">
        <v>3177</v>
      </c>
      <c r="AB298" t="s">
        <v>727</v>
      </c>
      <c r="AC298" t="s">
        <v>458</v>
      </c>
      <c r="AD298" t="s">
        <v>2687</v>
      </c>
      <c r="AE298" s="38">
        <v>0</v>
      </c>
      <c r="AF298" s="38" t="s">
        <v>3929</v>
      </c>
      <c r="AG298" t="s">
        <v>715</v>
      </c>
      <c r="AH298" s="38">
        <v>221</v>
      </c>
      <c r="AI298" s="38">
        <v>295</v>
      </c>
    </row>
    <row r="299" spans="1:35" x14ac:dyDescent="0.25">
      <c r="A299" s="39" t="s">
        <v>2688</v>
      </c>
      <c r="B299" s="6" t="s">
        <v>2687</v>
      </c>
      <c r="C299" s="66" t="s">
        <v>510</v>
      </c>
      <c r="D299" s="69" t="str">
        <f t="shared" si="21"/>
        <v>1211</v>
      </c>
      <c r="E299" s="62" t="s">
        <v>2742</v>
      </c>
      <c r="F299" s="1" t="s">
        <v>3534</v>
      </c>
      <c r="G299" s="3">
        <v>40716</v>
      </c>
      <c r="H299" s="2"/>
      <c r="I299" s="2">
        <f t="shared" si="24"/>
        <v>0</v>
      </c>
      <c r="K299" s="6"/>
      <c r="L299" s="2"/>
      <c r="M299" s="2">
        <v>5000000</v>
      </c>
      <c r="N299" s="2"/>
      <c r="O299" s="2"/>
      <c r="P299" s="2"/>
      <c r="Q299" s="2">
        <v>2500000</v>
      </c>
      <c r="R299" s="2"/>
      <c r="S299" s="2"/>
      <c r="T299" s="70"/>
      <c r="U299" s="70"/>
      <c r="V299" s="2"/>
      <c r="W299" s="2">
        <f t="shared" si="25"/>
        <v>7500000</v>
      </c>
      <c r="X299" s="70">
        <v>7500000</v>
      </c>
      <c r="Y299" s="70">
        <f t="shared" si="19"/>
        <v>7500000</v>
      </c>
      <c r="Z299" s="6" t="s">
        <v>3118</v>
      </c>
      <c r="AA299" s="6" t="s">
        <v>3177</v>
      </c>
      <c r="AB299" t="s">
        <v>727</v>
      </c>
      <c r="AC299" t="s">
        <v>458</v>
      </c>
      <c r="AD299" t="s">
        <v>3536</v>
      </c>
      <c r="AE299" s="38">
        <v>0</v>
      </c>
      <c r="AF299" s="38" t="s">
        <v>3929</v>
      </c>
      <c r="AG299" t="s">
        <v>715</v>
      </c>
      <c r="AH299" s="38">
        <v>298</v>
      </c>
      <c r="AI299" s="38">
        <v>300</v>
      </c>
    </row>
    <row r="300" spans="1:35" x14ac:dyDescent="0.25">
      <c r="A300" s="39" t="s">
        <v>2688</v>
      </c>
      <c r="B300" s="6" t="s">
        <v>2687</v>
      </c>
      <c r="C300" s="47" t="s">
        <v>511</v>
      </c>
      <c r="D300" s="69" t="str">
        <f t="shared" si="21"/>
        <v>1220</v>
      </c>
      <c r="E300" s="50" t="s">
        <v>2756</v>
      </c>
      <c r="F300" s="1" t="s">
        <v>512</v>
      </c>
      <c r="G300" s="3">
        <v>39596</v>
      </c>
      <c r="H300" s="2">
        <v>675000</v>
      </c>
      <c r="I300" s="2">
        <f t="shared" si="24"/>
        <v>0</v>
      </c>
      <c r="J300" s="2">
        <v>675000</v>
      </c>
      <c r="K300" s="6"/>
      <c r="L300" s="2"/>
      <c r="M300" s="2"/>
      <c r="N300" s="2"/>
      <c r="O300" s="2">
        <v>205581</v>
      </c>
      <c r="P300" s="2"/>
      <c r="Q300" s="2"/>
      <c r="R300" s="2"/>
      <c r="S300" s="2"/>
      <c r="T300" s="70"/>
      <c r="U300" s="70"/>
      <c r="V300" s="2"/>
      <c r="W300" s="2">
        <f t="shared" si="25"/>
        <v>880581</v>
      </c>
      <c r="X300" s="51">
        <v>880581</v>
      </c>
      <c r="Y300" s="70">
        <f t="shared" si="19"/>
        <v>880581</v>
      </c>
      <c r="Z300" s="6" t="s">
        <v>3118</v>
      </c>
      <c r="AA300" s="6" t="s">
        <v>3177</v>
      </c>
      <c r="AB300" t="s">
        <v>722</v>
      </c>
      <c r="AC300" t="s">
        <v>8</v>
      </c>
      <c r="AD300" t="s">
        <v>8</v>
      </c>
      <c r="AE300" s="38">
        <v>4</v>
      </c>
      <c r="AF300" s="38" t="s">
        <v>3929</v>
      </c>
      <c r="AG300" t="s">
        <v>715</v>
      </c>
      <c r="AH300" s="38">
        <v>278</v>
      </c>
      <c r="AI300" s="38">
        <v>296</v>
      </c>
    </row>
    <row r="301" spans="1:35" x14ac:dyDescent="0.25">
      <c r="A301" s="39" t="s">
        <v>2688</v>
      </c>
      <c r="B301" s="6" t="s">
        <v>2687</v>
      </c>
      <c r="C301" s="47" t="s">
        <v>513</v>
      </c>
      <c r="D301" s="69" t="str">
        <f t="shared" si="21"/>
        <v>1221</v>
      </c>
      <c r="E301" s="50" t="s">
        <v>2759</v>
      </c>
      <c r="F301" s="1" t="s">
        <v>514</v>
      </c>
      <c r="G301" s="3">
        <v>39596</v>
      </c>
      <c r="H301" s="2">
        <v>1300000</v>
      </c>
      <c r="I301" s="2">
        <f t="shared" si="24"/>
        <v>0</v>
      </c>
      <c r="J301" s="2">
        <v>1300000</v>
      </c>
      <c r="K301" s="6"/>
      <c r="L301" s="2"/>
      <c r="M301" s="2"/>
      <c r="N301" s="2"/>
      <c r="O301" s="2">
        <v>-1080000</v>
      </c>
      <c r="P301" s="2"/>
      <c r="Q301" s="2"/>
      <c r="R301" s="2"/>
      <c r="S301" s="2"/>
      <c r="T301" s="70"/>
      <c r="U301" s="70"/>
      <c r="V301" s="2"/>
      <c r="W301" s="2">
        <f t="shared" si="25"/>
        <v>220000</v>
      </c>
      <c r="X301" s="67">
        <v>220000</v>
      </c>
      <c r="Y301" s="70">
        <f t="shared" si="19"/>
        <v>220000</v>
      </c>
      <c r="Z301" s="6" t="s">
        <v>3118</v>
      </c>
      <c r="AA301" s="6" t="s">
        <v>3177</v>
      </c>
      <c r="AB301" t="s">
        <v>720</v>
      </c>
      <c r="AC301" t="s">
        <v>11</v>
      </c>
      <c r="AD301" t="s">
        <v>11</v>
      </c>
      <c r="AE301" s="38">
        <v>5</v>
      </c>
      <c r="AF301" s="38" t="s">
        <v>3929</v>
      </c>
      <c r="AG301" t="s">
        <v>715</v>
      </c>
      <c r="AH301" s="38">
        <v>288</v>
      </c>
      <c r="AI301" s="38">
        <v>297</v>
      </c>
    </row>
    <row r="302" spans="1:35" x14ac:dyDescent="0.25">
      <c r="A302" s="39" t="s">
        <v>2688</v>
      </c>
      <c r="B302" s="6" t="s">
        <v>2687</v>
      </c>
      <c r="C302" s="47" t="s">
        <v>601</v>
      </c>
      <c r="D302" s="69" t="str">
        <f t="shared" si="21"/>
        <v>1364</v>
      </c>
      <c r="E302" s="61" t="s">
        <v>2762</v>
      </c>
      <c r="F302" s="1" t="s">
        <v>2699</v>
      </c>
      <c r="G302" s="3">
        <v>40716</v>
      </c>
      <c r="H302" s="2">
        <v>4400000</v>
      </c>
      <c r="I302" s="2">
        <f t="shared" si="24"/>
        <v>0</v>
      </c>
      <c r="J302" s="2">
        <v>4400000</v>
      </c>
      <c r="K302" s="6"/>
      <c r="L302" s="2"/>
      <c r="M302" s="2"/>
      <c r="N302" s="2">
        <v>-2000000</v>
      </c>
      <c r="O302" s="2"/>
      <c r="P302" s="2"/>
      <c r="Q302" s="2"/>
      <c r="R302" s="2"/>
      <c r="S302" s="2"/>
      <c r="T302" s="70"/>
      <c r="U302" s="70"/>
      <c r="V302" s="2"/>
      <c r="W302" s="2">
        <f t="shared" si="25"/>
        <v>2400000</v>
      </c>
      <c r="X302" s="2">
        <v>2400000</v>
      </c>
      <c r="Y302" s="70">
        <f t="shared" si="19"/>
        <v>2400000</v>
      </c>
      <c r="Z302" s="6" t="s">
        <v>3118</v>
      </c>
      <c r="AA302" s="6" t="s">
        <v>3177</v>
      </c>
      <c r="AB302" t="s">
        <v>750</v>
      </c>
      <c r="AC302" t="s">
        <v>60</v>
      </c>
      <c r="AD302" t="s">
        <v>2687</v>
      </c>
      <c r="AE302" s="38">
        <v>0</v>
      </c>
      <c r="AF302" s="38" t="s">
        <v>741</v>
      </c>
      <c r="AG302" t="s">
        <v>3522</v>
      </c>
      <c r="AH302" s="38">
        <v>296</v>
      </c>
      <c r="AI302" s="38">
        <v>298</v>
      </c>
    </row>
    <row r="303" spans="1:35" x14ac:dyDescent="0.25">
      <c r="A303" s="39" t="s">
        <v>2688</v>
      </c>
      <c r="B303" s="6" t="s">
        <v>2687</v>
      </c>
      <c r="C303" s="47" t="s">
        <v>601</v>
      </c>
      <c r="D303" s="69" t="str">
        <f t="shared" si="21"/>
        <v>1364</v>
      </c>
      <c r="E303" s="69" t="s">
        <v>2766</v>
      </c>
      <c r="F303" s="1" t="s">
        <v>3533</v>
      </c>
      <c r="G303" s="3">
        <v>40716</v>
      </c>
      <c r="H303" s="2">
        <v>3600000</v>
      </c>
      <c r="I303" s="2">
        <f t="shared" si="24"/>
        <v>0</v>
      </c>
      <c r="J303" s="2">
        <v>3600000</v>
      </c>
      <c r="K303" s="6"/>
      <c r="L303" s="2"/>
      <c r="M303" s="2">
        <v>1600000</v>
      </c>
      <c r="N303" s="2">
        <v>2000000</v>
      </c>
      <c r="O303" s="2"/>
      <c r="P303" s="2"/>
      <c r="Q303" s="2"/>
      <c r="R303" s="2">
        <v>2200000</v>
      </c>
      <c r="S303" s="2"/>
      <c r="T303" s="70"/>
      <c r="U303" s="70"/>
      <c r="V303" s="2"/>
      <c r="W303" s="2">
        <f t="shared" si="25"/>
        <v>9400000</v>
      </c>
      <c r="X303" s="2">
        <v>7200000</v>
      </c>
      <c r="Y303" s="70">
        <f t="shared" si="19"/>
        <v>9400000</v>
      </c>
      <c r="Z303" s="6" t="s">
        <v>3118</v>
      </c>
      <c r="AA303" s="6" t="s">
        <v>3177</v>
      </c>
      <c r="AB303" s="62" t="s">
        <v>750</v>
      </c>
      <c r="AC303" s="62" t="s">
        <v>60</v>
      </c>
      <c r="AD303" t="s">
        <v>3535</v>
      </c>
      <c r="AE303" s="38">
        <v>0</v>
      </c>
      <c r="AF303" s="63" t="s">
        <v>741</v>
      </c>
      <c r="AG303" s="62" t="s">
        <v>3522</v>
      </c>
      <c r="AH303" s="38">
        <v>297</v>
      </c>
      <c r="AI303" s="38">
        <v>299</v>
      </c>
    </row>
    <row r="304" spans="1:35" x14ac:dyDescent="0.25">
      <c r="A304" s="39" t="s">
        <v>2688</v>
      </c>
      <c r="B304" s="6" t="s">
        <v>2687</v>
      </c>
      <c r="C304" s="47" t="s">
        <v>2783</v>
      </c>
      <c r="D304" s="69" t="str">
        <f t="shared" si="21"/>
        <v>1397</v>
      </c>
      <c r="E304" s="50" t="s">
        <v>2782</v>
      </c>
      <c r="F304" s="1" t="s">
        <v>512</v>
      </c>
      <c r="H304" s="2"/>
      <c r="I304" s="2">
        <f t="shared" si="24"/>
        <v>0</v>
      </c>
      <c r="K304" s="6"/>
      <c r="L304" s="2"/>
      <c r="M304" s="2"/>
      <c r="N304" s="2"/>
      <c r="O304" s="2">
        <v>102875</v>
      </c>
      <c r="P304" s="2"/>
      <c r="Q304" s="2"/>
      <c r="R304" s="2"/>
      <c r="S304" s="2"/>
      <c r="T304" s="70"/>
      <c r="U304" s="70"/>
      <c r="V304" s="2"/>
      <c r="W304" s="2">
        <f t="shared" si="25"/>
        <v>102875</v>
      </c>
      <c r="X304" s="51">
        <v>102875</v>
      </c>
      <c r="Y304" s="70">
        <f t="shared" si="19"/>
        <v>102875</v>
      </c>
      <c r="Z304" s="6" t="s">
        <v>3118</v>
      </c>
      <c r="AA304" s="6" t="s">
        <v>3177</v>
      </c>
      <c r="AB304" t="s">
        <v>743</v>
      </c>
      <c r="AC304" t="s">
        <v>8</v>
      </c>
      <c r="AD304" t="s">
        <v>8</v>
      </c>
      <c r="AE304" s="38">
        <v>4</v>
      </c>
      <c r="AF304" s="38" t="s">
        <v>741</v>
      </c>
      <c r="AG304" t="s">
        <v>3522</v>
      </c>
      <c r="AH304" s="38">
        <v>332</v>
      </c>
      <c r="AI304" s="38">
        <v>301</v>
      </c>
    </row>
    <row r="305" spans="1:35" x14ac:dyDescent="0.25">
      <c r="A305" s="39" t="s">
        <v>2796</v>
      </c>
      <c r="B305" s="6" t="s">
        <v>2795</v>
      </c>
      <c r="C305" s="47" t="s">
        <v>515</v>
      </c>
      <c r="D305" s="69" t="str">
        <f t="shared" si="21"/>
        <v>1106</v>
      </c>
      <c r="E305" s="50" t="s">
        <v>2792</v>
      </c>
      <c r="F305" s="1" t="s">
        <v>516</v>
      </c>
      <c r="G305" s="3">
        <v>38588</v>
      </c>
      <c r="H305" s="2">
        <v>1263160</v>
      </c>
      <c r="I305" s="2">
        <f t="shared" si="24"/>
        <v>404072</v>
      </c>
      <c r="J305" s="2">
        <v>1667232</v>
      </c>
      <c r="K305" s="6"/>
      <c r="L305" s="2">
        <v>0</v>
      </c>
      <c r="M305" s="2"/>
      <c r="N305" s="2"/>
      <c r="O305" s="2"/>
      <c r="P305" s="2"/>
      <c r="Q305" s="2"/>
      <c r="R305" s="2"/>
      <c r="S305" s="2"/>
      <c r="T305" s="70"/>
      <c r="U305" s="70"/>
      <c r="V305" s="2"/>
      <c r="W305" s="2">
        <f t="shared" si="25"/>
        <v>1667232</v>
      </c>
      <c r="X305" s="2">
        <v>1667232</v>
      </c>
      <c r="Y305" s="70">
        <f t="shared" si="19"/>
        <v>1667232</v>
      </c>
      <c r="Z305" s="6" t="s">
        <v>3123</v>
      </c>
      <c r="AA305" s="6" t="s">
        <v>3177</v>
      </c>
      <c r="AB305" t="s">
        <v>710</v>
      </c>
      <c r="AC305" t="s">
        <v>14</v>
      </c>
      <c r="AD305" t="s">
        <v>14</v>
      </c>
      <c r="AE305" s="38">
        <v>3</v>
      </c>
      <c r="AF305" s="38" t="s">
        <v>3553</v>
      </c>
      <c r="AG305" t="s">
        <v>697</v>
      </c>
      <c r="AH305" s="38">
        <v>196</v>
      </c>
      <c r="AI305" s="38">
        <v>302</v>
      </c>
    </row>
    <row r="306" spans="1:35" x14ac:dyDescent="0.25">
      <c r="A306" s="39" t="s">
        <v>2796</v>
      </c>
      <c r="B306" s="6" t="s">
        <v>2795</v>
      </c>
      <c r="C306" s="47" t="s">
        <v>517</v>
      </c>
      <c r="D306" s="69" t="str">
        <f t="shared" si="21"/>
        <v>1108</v>
      </c>
      <c r="E306" s="50" t="s">
        <v>2798</v>
      </c>
      <c r="F306" s="1" t="s">
        <v>518</v>
      </c>
      <c r="G306" s="3">
        <v>38280</v>
      </c>
      <c r="H306" s="2">
        <v>621616</v>
      </c>
      <c r="I306" s="2">
        <f t="shared" si="24"/>
        <v>877</v>
      </c>
      <c r="J306" s="2">
        <v>622493</v>
      </c>
      <c r="K306" s="6"/>
      <c r="L306" s="2">
        <v>0</v>
      </c>
      <c r="M306" s="2"/>
      <c r="N306" s="2"/>
      <c r="O306" s="2"/>
      <c r="P306" s="2"/>
      <c r="Q306" s="2"/>
      <c r="R306" s="2"/>
      <c r="S306" s="2"/>
      <c r="T306" s="70"/>
      <c r="U306" s="70"/>
      <c r="V306" s="2"/>
      <c r="W306" s="2">
        <f t="shared" si="25"/>
        <v>622493</v>
      </c>
      <c r="X306" s="2">
        <v>622493</v>
      </c>
      <c r="Y306" s="70">
        <f t="shared" si="19"/>
        <v>622493</v>
      </c>
      <c r="Z306" s="6" t="s">
        <v>3123</v>
      </c>
      <c r="AA306" s="6" t="s">
        <v>3177</v>
      </c>
      <c r="AB306" t="s">
        <v>705</v>
      </c>
      <c r="AC306" t="s">
        <v>185</v>
      </c>
      <c r="AD306" t="s">
        <v>185</v>
      </c>
      <c r="AE306" s="38">
        <v>2</v>
      </c>
      <c r="AF306" s="38" t="s">
        <v>3553</v>
      </c>
      <c r="AG306" t="s">
        <v>697</v>
      </c>
      <c r="AH306" s="38">
        <v>187</v>
      </c>
      <c r="AI306" s="38">
        <v>303</v>
      </c>
    </row>
    <row r="307" spans="1:35" x14ac:dyDescent="0.25">
      <c r="A307" s="39" t="s">
        <v>2796</v>
      </c>
      <c r="B307" s="6" t="s">
        <v>2795</v>
      </c>
      <c r="C307" s="47" t="s">
        <v>519</v>
      </c>
      <c r="D307" s="69" t="str">
        <f t="shared" si="21"/>
        <v>1111</v>
      </c>
      <c r="E307" s="50" t="s">
        <v>2799</v>
      </c>
      <c r="F307" s="1" t="s">
        <v>520</v>
      </c>
      <c r="G307" s="3">
        <v>38280</v>
      </c>
      <c r="H307" s="2">
        <v>77462</v>
      </c>
      <c r="I307" s="2">
        <f t="shared" si="24"/>
        <v>-17607</v>
      </c>
      <c r="J307" s="2">
        <v>59855</v>
      </c>
      <c r="K307" s="6"/>
      <c r="L307" s="2">
        <v>0</v>
      </c>
      <c r="M307" s="2"/>
      <c r="N307" s="2"/>
      <c r="O307" s="2"/>
      <c r="P307" s="2"/>
      <c r="Q307" s="2"/>
      <c r="R307" s="2"/>
      <c r="S307" s="2"/>
      <c r="T307" s="70"/>
      <c r="U307" s="70"/>
      <c r="V307" s="2"/>
      <c r="W307" s="2">
        <f t="shared" si="25"/>
        <v>59855</v>
      </c>
      <c r="X307" s="2">
        <v>59855</v>
      </c>
      <c r="Y307" s="70">
        <f t="shared" si="19"/>
        <v>59855</v>
      </c>
      <c r="Z307" s="6" t="s">
        <v>3123</v>
      </c>
      <c r="AA307" s="6" t="s">
        <v>3177</v>
      </c>
      <c r="AB307" t="s">
        <v>695</v>
      </c>
      <c r="AC307" t="s">
        <v>11</v>
      </c>
      <c r="AD307" t="s">
        <v>11</v>
      </c>
      <c r="AE307" s="38">
        <v>5</v>
      </c>
      <c r="AF307" s="38" t="s">
        <v>3553</v>
      </c>
      <c r="AG307" t="s">
        <v>697</v>
      </c>
      <c r="AH307" s="38">
        <v>213</v>
      </c>
      <c r="AI307" s="38">
        <v>304</v>
      </c>
    </row>
    <row r="308" spans="1:35" x14ac:dyDescent="0.25">
      <c r="A308" s="39" t="s">
        <v>2796</v>
      </c>
      <c r="B308" s="6" t="s">
        <v>2795</v>
      </c>
      <c r="C308" s="47" t="s">
        <v>617</v>
      </c>
      <c r="D308" s="69" t="str">
        <f t="shared" si="21"/>
        <v>1220</v>
      </c>
      <c r="E308" s="50" t="s">
        <v>3496</v>
      </c>
      <c r="F308" s="1" t="s">
        <v>525</v>
      </c>
      <c r="G308" s="3">
        <v>39596</v>
      </c>
      <c r="H308" s="2">
        <v>30000</v>
      </c>
      <c r="I308" s="2">
        <f t="shared" si="23"/>
        <v>0</v>
      </c>
      <c r="J308" s="2">
        <v>30000</v>
      </c>
      <c r="K308" s="6"/>
      <c r="L308" s="2"/>
      <c r="M308" s="2"/>
      <c r="N308" s="2"/>
      <c r="O308" s="2">
        <v>-30000</v>
      </c>
      <c r="P308" s="2"/>
      <c r="Q308" s="2"/>
      <c r="R308" s="2"/>
      <c r="S308" s="2"/>
      <c r="T308" s="70"/>
      <c r="U308" s="70"/>
      <c r="V308" s="2"/>
      <c r="W308" s="2">
        <f t="shared" si="20"/>
        <v>0</v>
      </c>
      <c r="X308" s="51"/>
      <c r="Y308" s="70">
        <f t="shared" si="19"/>
        <v>0</v>
      </c>
      <c r="Z308" s="6" t="s">
        <v>3123</v>
      </c>
      <c r="AA308" s="6" t="s">
        <v>3177</v>
      </c>
      <c r="AB308" t="s">
        <v>722</v>
      </c>
      <c r="AC308" t="s">
        <v>8</v>
      </c>
      <c r="AD308" t="s">
        <v>8</v>
      </c>
      <c r="AE308" s="38">
        <v>4</v>
      </c>
      <c r="AF308" s="38" t="s">
        <v>3929</v>
      </c>
      <c r="AG308" t="s">
        <v>715</v>
      </c>
      <c r="AH308" s="38">
        <v>279</v>
      </c>
      <c r="AI308" s="38">
        <v>305</v>
      </c>
    </row>
    <row r="309" spans="1:35" x14ac:dyDescent="0.25">
      <c r="A309" s="39" t="s">
        <v>2796</v>
      </c>
      <c r="B309" s="6" t="s">
        <v>2795</v>
      </c>
      <c r="C309" s="47" t="s">
        <v>521</v>
      </c>
      <c r="D309" s="69" t="str">
        <f t="shared" si="21"/>
        <v>1223</v>
      </c>
      <c r="E309" s="50" t="s">
        <v>2802</v>
      </c>
      <c r="F309" s="1" t="s">
        <v>522</v>
      </c>
      <c r="G309" s="3">
        <v>40780</v>
      </c>
      <c r="H309" s="2">
        <v>178048.11</v>
      </c>
      <c r="I309" s="2">
        <f t="shared" si="23"/>
        <v>0</v>
      </c>
      <c r="J309" s="2">
        <v>178048.11</v>
      </c>
      <c r="K309" s="6"/>
      <c r="L309" s="2">
        <v>-178048.11</v>
      </c>
      <c r="M309" s="2"/>
      <c r="N309" s="2"/>
      <c r="O309" s="2"/>
      <c r="P309" s="2"/>
      <c r="Q309" s="2"/>
      <c r="R309" s="2"/>
      <c r="S309" s="2"/>
      <c r="T309" s="70"/>
      <c r="U309" s="70"/>
      <c r="V309" s="2"/>
      <c r="W309" s="2">
        <f t="shared" si="20"/>
        <v>0</v>
      </c>
      <c r="X309" s="2">
        <v>0</v>
      </c>
      <c r="Y309" s="70">
        <f t="shared" si="19"/>
        <v>0</v>
      </c>
      <c r="Z309" s="6" t="s">
        <v>3123</v>
      </c>
      <c r="AA309" s="6" t="s">
        <v>3177</v>
      </c>
      <c r="AB309" t="s">
        <v>732</v>
      </c>
      <c r="AC309" t="s">
        <v>733</v>
      </c>
      <c r="AD309" t="s">
        <v>733</v>
      </c>
      <c r="AE309" s="38">
        <v>3</v>
      </c>
      <c r="AF309" s="38" t="s">
        <v>3929</v>
      </c>
      <c r="AG309" t="s">
        <v>715</v>
      </c>
      <c r="AH309" s="38">
        <v>270</v>
      </c>
      <c r="AI309" s="38">
        <v>306</v>
      </c>
    </row>
    <row r="310" spans="1:35" x14ac:dyDescent="0.25">
      <c r="A310" s="39" t="s">
        <v>2796</v>
      </c>
      <c r="B310" s="6" t="s">
        <v>2795</v>
      </c>
      <c r="C310" s="47" t="s">
        <v>523</v>
      </c>
      <c r="D310" s="69" t="str">
        <f t="shared" si="21"/>
        <v>1377</v>
      </c>
      <c r="E310" s="50" t="s">
        <v>2809</v>
      </c>
      <c r="F310" s="1" t="s">
        <v>2810</v>
      </c>
      <c r="G310" s="3">
        <v>38014</v>
      </c>
      <c r="H310" s="2">
        <v>70131463</v>
      </c>
      <c r="I310" s="2">
        <f t="shared" si="23"/>
        <v>49868537</v>
      </c>
      <c r="J310" s="2">
        <v>120000000</v>
      </c>
      <c r="K310" s="6"/>
      <c r="L310" s="2">
        <v>60000000</v>
      </c>
      <c r="M310" s="2"/>
      <c r="N310" s="2"/>
      <c r="O310" s="2"/>
      <c r="P310" s="2"/>
      <c r="Q310" s="2"/>
      <c r="R310" s="2"/>
      <c r="S310" s="2"/>
      <c r="T310" s="70"/>
      <c r="U310" s="70"/>
      <c r="V310" s="2"/>
      <c r="W310" s="2">
        <f t="shared" si="20"/>
        <v>180000000</v>
      </c>
      <c r="X310" s="2">
        <v>180000000</v>
      </c>
      <c r="Y310" s="70">
        <f t="shared" si="19"/>
        <v>180000000</v>
      </c>
      <c r="Z310" s="6" t="s">
        <v>3123</v>
      </c>
      <c r="AA310" s="6" t="s">
        <v>3177</v>
      </c>
      <c r="AB310" t="s">
        <v>750</v>
      </c>
      <c r="AC310" t="s">
        <v>60</v>
      </c>
      <c r="AD310" t="s">
        <v>2795</v>
      </c>
      <c r="AE310" s="38">
        <v>0</v>
      </c>
      <c r="AF310" s="38" t="s">
        <v>741</v>
      </c>
      <c r="AG310" t="s">
        <v>3522</v>
      </c>
      <c r="AH310" s="38">
        <v>299</v>
      </c>
      <c r="AI310" s="38">
        <v>307</v>
      </c>
    </row>
    <row r="311" spans="1:35" x14ac:dyDescent="0.25">
      <c r="A311" s="39" t="s">
        <v>2796</v>
      </c>
      <c r="B311" s="6" t="s">
        <v>2795</v>
      </c>
      <c r="C311" s="47" t="s">
        <v>602</v>
      </c>
      <c r="D311" s="69" t="str">
        <f t="shared" si="21"/>
        <v>1394</v>
      </c>
      <c r="E311" s="50" t="s">
        <v>2841</v>
      </c>
      <c r="F311" s="1" t="s">
        <v>636</v>
      </c>
      <c r="G311" s="3">
        <v>40716</v>
      </c>
      <c r="H311" s="2">
        <v>1000000</v>
      </c>
      <c r="I311" s="2">
        <f t="shared" si="23"/>
        <v>0</v>
      </c>
      <c r="J311" s="2">
        <v>1000000</v>
      </c>
      <c r="K311" s="6"/>
      <c r="L311" s="2"/>
      <c r="M311" s="2"/>
      <c r="N311" s="2"/>
      <c r="O311" s="2"/>
      <c r="P311" s="2"/>
      <c r="Q311" s="2"/>
      <c r="R311" s="2"/>
      <c r="S311" s="2"/>
      <c r="T311" s="70"/>
      <c r="U311" s="70"/>
      <c r="V311" s="2"/>
      <c r="W311" s="2">
        <f t="shared" si="20"/>
        <v>1000000</v>
      </c>
      <c r="X311" s="2">
        <v>1000000</v>
      </c>
      <c r="Y311" s="70">
        <f t="shared" si="19"/>
        <v>1000000</v>
      </c>
      <c r="Z311" s="6" t="s">
        <v>3123</v>
      </c>
      <c r="AA311" s="6" t="s">
        <v>3177</v>
      </c>
      <c r="AB311" t="s">
        <v>738</v>
      </c>
      <c r="AC311" t="s">
        <v>11</v>
      </c>
      <c r="AD311" t="s">
        <v>11</v>
      </c>
      <c r="AE311" s="38">
        <v>5</v>
      </c>
      <c r="AF311" s="38" t="s">
        <v>741</v>
      </c>
      <c r="AG311" t="s">
        <v>3522</v>
      </c>
      <c r="AH311" s="38">
        <v>343</v>
      </c>
      <c r="AI311" s="38">
        <v>308</v>
      </c>
    </row>
    <row r="312" spans="1:35" x14ac:dyDescent="0.25">
      <c r="A312" s="39" t="s">
        <v>2796</v>
      </c>
      <c r="B312" s="6" t="s">
        <v>2795</v>
      </c>
      <c r="C312" s="47" t="s">
        <v>524</v>
      </c>
      <c r="D312" s="69" t="str">
        <f t="shared" si="21"/>
        <v>1397</v>
      </c>
      <c r="E312" s="50" t="s">
        <v>2844</v>
      </c>
      <c r="F312" s="1" t="s">
        <v>525</v>
      </c>
      <c r="G312" s="3">
        <v>40716</v>
      </c>
      <c r="H312" s="2">
        <v>1000000</v>
      </c>
      <c r="I312" s="2">
        <f t="shared" si="23"/>
        <v>0</v>
      </c>
      <c r="J312" s="2">
        <v>1000000</v>
      </c>
      <c r="K312" s="6"/>
      <c r="L312" s="2"/>
      <c r="M312" s="2"/>
      <c r="N312" s="2"/>
      <c r="O312" s="2">
        <v>-100000</v>
      </c>
      <c r="P312" s="2"/>
      <c r="Q312" s="2"/>
      <c r="R312" s="2"/>
      <c r="S312" s="2"/>
      <c r="T312" s="70"/>
      <c r="U312" s="70"/>
      <c r="V312" s="2"/>
      <c r="W312" s="2">
        <f t="shared" si="20"/>
        <v>900000</v>
      </c>
      <c r="X312" s="51">
        <v>900000</v>
      </c>
      <c r="Y312" s="70">
        <f t="shared" si="19"/>
        <v>900000</v>
      </c>
      <c r="Z312" s="6" t="s">
        <v>3123</v>
      </c>
      <c r="AA312" s="6" t="s">
        <v>3177</v>
      </c>
      <c r="AB312" t="s">
        <v>743</v>
      </c>
      <c r="AC312" t="s">
        <v>8</v>
      </c>
      <c r="AD312" t="s">
        <v>8</v>
      </c>
      <c r="AE312" s="38">
        <v>4</v>
      </c>
      <c r="AF312" s="38" t="s">
        <v>741</v>
      </c>
      <c r="AG312" t="s">
        <v>3522</v>
      </c>
      <c r="AH312" s="38">
        <v>333</v>
      </c>
      <c r="AI312" s="38">
        <v>309</v>
      </c>
    </row>
    <row r="313" spans="1:35" x14ac:dyDescent="0.25">
      <c r="A313" s="39" t="s">
        <v>2853</v>
      </c>
      <c r="B313" s="6" t="s">
        <v>2852</v>
      </c>
      <c r="C313" s="47" t="s">
        <v>526</v>
      </c>
      <c r="D313" s="69" t="str">
        <f t="shared" si="21"/>
        <v>1107</v>
      </c>
      <c r="E313" s="50" t="s">
        <v>2850</v>
      </c>
      <c r="F313" s="1" t="s">
        <v>527</v>
      </c>
      <c r="G313" s="3">
        <v>38588</v>
      </c>
      <c r="H313" s="2">
        <v>2207574</v>
      </c>
      <c r="I313" s="2">
        <f t="shared" si="23"/>
        <v>1974274</v>
      </c>
      <c r="J313" s="2">
        <v>4181848</v>
      </c>
      <c r="K313" s="6"/>
      <c r="L313" s="2">
        <v>0</v>
      </c>
      <c r="M313" s="2"/>
      <c r="N313" s="2"/>
      <c r="O313" s="2"/>
      <c r="P313" s="2"/>
      <c r="Q313" s="2"/>
      <c r="R313" s="2"/>
      <c r="S313" s="2"/>
      <c r="T313" s="70"/>
      <c r="U313" s="70"/>
      <c r="V313" s="2"/>
      <c r="W313" s="2">
        <f t="shared" si="20"/>
        <v>4181848</v>
      </c>
      <c r="X313" s="2">
        <v>4181848</v>
      </c>
      <c r="Y313" s="70">
        <f t="shared" si="19"/>
        <v>4181848</v>
      </c>
      <c r="Z313" s="6" t="s">
        <v>3118</v>
      </c>
      <c r="AA313" s="6" t="s">
        <v>3177</v>
      </c>
      <c r="AB313" t="s">
        <v>710</v>
      </c>
      <c r="AC313" t="s">
        <v>14</v>
      </c>
      <c r="AD313" t="s">
        <v>14</v>
      </c>
      <c r="AE313" s="38">
        <v>3</v>
      </c>
      <c r="AF313" s="38" t="s">
        <v>3553</v>
      </c>
      <c r="AG313" t="s">
        <v>697</v>
      </c>
      <c r="AH313" s="38">
        <v>197</v>
      </c>
      <c r="AI313" s="38">
        <v>310</v>
      </c>
    </row>
    <row r="314" spans="1:35" x14ac:dyDescent="0.25">
      <c r="A314" s="39" t="s">
        <v>2853</v>
      </c>
      <c r="B314" s="6" t="s">
        <v>2852</v>
      </c>
      <c r="C314" s="47" t="s">
        <v>529</v>
      </c>
      <c r="D314" s="69" t="str">
        <f t="shared" si="21"/>
        <v>1108</v>
      </c>
      <c r="E314" s="50" t="s">
        <v>2855</v>
      </c>
      <c r="F314" s="1" t="s">
        <v>530</v>
      </c>
      <c r="G314" s="3">
        <v>38280</v>
      </c>
      <c r="H314" s="2">
        <v>641599</v>
      </c>
      <c r="I314" s="2">
        <f t="shared" si="23"/>
        <v>0</v>
      </c>
      <c r="J314" s="2">
        <v>641600</v>
      </c>
      <c r="K314" s="6"/>
      <c r="L314" s="2">
        <v>0</v>
      </c>
      <c r="M314" s="2"/>
      <c r="N314" s="2"/>
      <c r="O314" s="2"/>
      <c r="P314" s="2"/>
      <c r="Q314" s="2"/>
      <c r="R314" s="2"/>
      <c r="S314" s="2"/>
      <c r="T314" s="70"/>
      <c r="U314" s="70"/>
      <c r="V314" s="2"/>
      <c r="W314" s="2">
        <f t="shared" si="20"/>
        <v>641600</v>
      </c>
      <c r="X314" s="2">
        <v>641600</v>
      </c>
      <c r="Y314" s="70">
        <f t="shared" si="19"/>
        <v>641600</v>
      </c>
      <c r="Z314" s="6" t="s">
        <v>3118</v>
      </c>
      <c r="AA314" s="6" t="s">
        <v>3177</v>
      </c>
      <c r="AB314" t="s">
        <v>705</v>
      </c>
      <c r="AC314" t="s">
        <v>185</v>
      </c>
      <c r="AD314" t="s">
        <v>185</v>
      </c>
      <c r="AE314" s="38">
        <v>2</v>
      </c>
      <c r="AF314" s="38" t="s">
        <v>3553</v>
      </c>
      <c r="AG314" t="s">
        <v>697</v>
      </c>
      <c r="AH314" s="38">
        <v>188</v>
      </c>
      <c r="AI314" s="38">
        <v>311</v>
      </c>
    </row>
    <row r="315" spans="1:35" x14ac:dyDescent="0.25">
      <c r="A315" s="39" t="s">
        <v>2853</v>
      </c>
      <c r="B315" s="6" t="s">
        <v>2852</v>
      </c>
      <c r="C315" s="47" t="s">
        <v>531</v>
      </c>
      <c r="D315" s="69" t="str">
        <f t="shared" si="21"/>
        <v>1111</v>
      </c>
      <c r="E315" s="50" t="s">
        <v>2856</v>
      </c>
      <c r="F315" s="1" t="s">
        <v>532</v>
      </c>
      <c r="G315" s="3">
        <v>38280</v>
      </c>
      <c r="H315" s="2">
        <v>304793</v>
      </c>
      <c r="I315" s="2">
        <f t="shared" si="23"/>
        <v>-68981</v>
      </c>
      <c r="J315" s="2">
        <v>235812</v>
      </c>
      <c r="K315" s="6"/>
      <c r="L315" s="2">
        <v>0</v>
      </c>
      <c r="M315" s="2"/>
      <c r="N315" s="2"/>
      <c r="O315" s="2"/>
      <c r="P315" s="2"/>
      <c r="Q315" s="2"/>
      <c r="R315" s="2"/>
      <c r="S315" s="2"/>
      <c r="T315" s="70"/>
      <c r="U315" s="70"/>
      <c r="V315" s="2"/>
      <c r="W315" s="2">
        <f t="shared" si="20"/>
        <v>235812</v>
      </c>
      <c r="X315" s="2">
        <v>235812</v>
      </c>
      <c r="Y315" s="70">
        <f t="shared" si="19"/>
        <v>235812</v>
      </c>
      <c r="Z315" s="6" t="s">
        <v>3118</v>
      </c>
      <c r="AA315" s="6" t="s">
        <v>3177</v>
      </c>
      <c r="AB315" t="s">
        <v>695</v>
      </c>
      <c r="AC315" t="s">
        <v>11</v>
      </c>
      <c r="AD315" t="s">
        <v>11</v>
      </c>
      <c r="AE315" s="38">
        <v>5</v>
      </c>
      <c r="AF315" s="38" t="s">
        <v>3553</v>
      </c>
      <c r="AG315" t="s">
        <v>697</v>
      </c>
      <c r="AH315" s="38">
        <v>214</v>
      </c>
      <c r="AI315" s="38">
        <v>312</v>
      </c>
    </row>
    <row r="316" spans="1:35" x14ac:dyDescent="0.25">
      <c r="A316" s="39" t="s">
        <v>2853</v>
      </c>
      <c r="B316" s="6" t="s">
        <v>2852</v>
      </c>
      <c r="C316" s="47" t="s">
        <v>533</v>
      </c>
      <c r="D316" s="69" t="str">
        <f t="shared" si="21"/>
        <v>1210</v>
      </c>
      <c r="E316" s="50" t="s">
        <v>2859</v>
      </c>
      <c r="F316" s="1" t="s">
        <v>2861</v>
      </c>
      <c r="G316" s="3">
        <v>38888</v>
      </c>
      <c r="H316" s="2">
        <v>3999999</v>
      </c>
      <c r="I316" s="2">
        <f t="shared" si="23"/>
        <v>7240432</v>
      </c>
      <c r="J316" s="2">
        <v>11240431</v>
      </c>
      <c r="K316" s="6"/>
      <c r="L316" s="2">
        <v>241817</v>
      </c>
      <c r="M316" s="2"/>
      <c r="N316" s="2"/>
      <c r="O316" s="2"/>
      <c r="P316" s="2"/>
      <c r="Q316" s="2"/>
      <c r="R316" s="2"/>
      <c r="S316" s="2"/>
      <c r="T316" s="70"/>
      <c r="U316" s="70"/>
      <c r="V316" s="2"/>
      <c r="W316" s="2">
        <f t="shared" si="20"/>
        <v>11482248</v>
      </c>
      <c r="X316" s="2">
        <v>11482248</v>
      </c>
      <c r="Y316" s="70">
        <f t="shared" si="19"/>
        <v>11482248</v>
      </c>
      <c r="Z316" s="6" t="s">
        <v>3118</v>
      </c>
      <c r="AA316" s="6" t="s">
        <v>3177</v>
      </c>
      <c r="AB316" t="s">
        <v>727</v>
      </c>
      <c r="AC316" t="s">
        <v>458</v>
      </c>
      <c r="AD316" t="s">
        <v>2852</v>
      </c>
      <c r="AE316" s="38">
        <v>0</v>
      </c>
      <c r="AF316" s="38" t="s">
        <v>3929</v>
      </c>
      <c r="AG316" t="s">
        <v>715</v>
      </c>
      <c r="AH316" s="38">
        <v>222</v>
      </c>
      <c r="AI316" s="38">
        <v>313</v>
      </c>
    </row>
    <row r="317" spans="1:35" x14ac:dyDescent="0.25">
      <c r="A317" s="39" t="s">
        <v>2853</v>
      </c>
      <c r="B317" s="6" t="s">
        <v>2852</v>
      </c>
      <c r="C317" s="47" t="s">
        <v>534</v>
      </c>
      <c r="D317" s="69" t="str">
        <f t="shared" si="21"/>
        <v>1220</v>
      </c>
      <c r="E317" s="50" t="s">
        <v>2870</v>
      </c>
      <c r="F317" s="1" t="s">
        <v>535</v>
      </c>
      <c r="G317" s="3">
        <v>39596</v>
      </c>
      <c r="H317" s="2">
        <v>675000</v>
      </c>
      <c r="I317" s="2">
        <f t="shared" si="23"/>
        <v>0</v>
      </c>
      <c r="J317" s="2">
        <v>675000</v>
      </c>
      <c r="K317" s="6"/>
      <c r="L317" s="2"/>
      <c r="M317" s="2"/>
      <c r="N317" s="2"/>
      <c r="O317" s="2">
        <v>77419</v>
      </c>
      <c r="P317" s="2"/>
      <c r="Q317" s="2"/>
      <c r="R317" s="2"/>
      <c r="S317" s="2"/>
      <c r="T317" s="70"/>
      <c r="U317" s="70"/>
      <c r="V317" s="2"/>
      <c r="W317" s="2">
        <f t="shared" si="20"/>
        <v>752419</v>
      </c>
      <c r="X317" s="51">
        <v>752419</v>
      </c>
      <c r="Y317" s="70">
        <f t="shared" si="19"/>
        <v>752419</v>
      </c>
      <c r="Z317" s="6" t="s">
        <v>3118</v>
      </c>
      <c r="AA317" s="6" t="s">
        <v>3177</v>
      </c>
      <c r="AB317" t="s">
        <v>722</v>
      </c>
      <c r="AC317" t="s">
        <v>8</v>
      </c>
      <c r="AD317" t="s">
        <v>8</v>
      </c>
      <c r="AE317" s="38">
        <v>4</v>
      </c>
      <c r="AF317" s="38" t="s">
        <v>3929</v>
      </c>
      <c r="AG317" t="s">
        <v>715</v>
      </c>
      <c r="AH317" s="38">
        <v>280</v>
      </c>
      <c r="AI317" s="38">
        <v>314</v>
      </c>
    </row>
    <row r="318" spans="1:35" x14ac:dyDescent="0.25">
      <c r="A318" s="39" t="s">
        <v>2853</v>
      </c>
      <c r="B318" s="6" t="s">
        <v>2852</v>
      </c>
      <c r="C318" s="47" t="s">
        <v>536</v>
      </c>
      <c r="D318" s="69" t="str">
        <f t="shared" si="21"/>
        <v>1221</v>
      </c>
      <c r="E318" s="50" t="s">
        <v>2873</v>
      </c>
      <c r="F318" s="1" t="s">
        <v>537</v>
      </c>
      <c r="G318" s="3">
        <v>39596</v>
      </c>
      <c r="H318" s="2">
        <v>360000</v>
      </c>
      <c r="I318" s="2">
        <f t="shared" si="23"/>
        <v>0</v>
      </c>
      <c r="J318" s="2">
        <v>360000</v>
      </c>
      <c r="K318" s="6"/>
      <c r="L318" s="2"/>
      <c r="M318" s="2"/>
      <c r="N318" s="2"/>
      <c r="O318" s="2">
        <v>-360000</v>
      </c>
      <c r="P318" s="2"/>
      <c r="Q318" s="2"/>
      <c r="R318" s="2"/>
      <c r="S318" s="2"/>
      <c r="T318" s="70"/>
      <c r="U318" s="70"/>
      <c r="V318" s="2"/>
      <c r="W318" s="2">
        <f t="shared" si="20"/>
        <v>0</v>
      </c>
      <c r="X318" s="51">
        <v>0</v>
      </c>
      <c r="Y318" s="70">
        <f t="shared" si="19"/>
        <v>0</v>
      </c>
      <c r="Z318" s="6" t="s">
        <v>3118</v>
      </c>
      <c r="AA318" s="6" t="s">
        <v>3177</v>
      </c>
      <c r="AB318" t="s">
        <v>720</v>
      </c>
      <c r="AC318" t="s">
        <v>11</v>
      </c>
      <c r="AD318" t="s">
        <v>11</v>
      </c>
      <c r="AE318" s="38">
        <v>5</v>
      </c>
      <c r="AF318" s="38" t="s">
        <v>3929</v>
      </c>
      <c r="AG318" t="s">
        <v>715</v>
      </c>
      <c r="AH318" s="38">
        <v>289</v>
      </c>
      <c r="AI318" s="38">
        <v>315</v>
      </c>
    </row>
    <row r="319" spans="1:35" x14ac:dyDescent="0.25">
      <c r="A319" s="39" t="s">
        <v>2853</v>
      </c>
      <c r="B319" s="6" t="s">
        <v>2852</v>
      </c>
      <c r="C319" s="47" t="s">
        <v>603</v>
      </c>
      <c r="D319" s="69" t="str">
        <f t="shared" si="21"/>
        <v>1380</v>
      </c>
      <c r="E319" s="50" t="s">
        <v>2886</v>
      </c>
      <c r="F319" s="1" t="s">
        <v>2861</v>
      </c>
      <c r="G319" s="3">
        <v>38014</v>
      </c>
      <c r="H319" s="2">
        <v>85864525</v>
      </c>
      <c r="I319" s="2">
        <f t="shared" si="23"/>
        <v>-45864525</v>
      </c>
      <c r="J319" s="2">
        <v>40000000</v>
      </c>
      <c r="K319" s="6"/>
      <c r="L319" s="2"/>
      <c r="M319" s="2"/>
      <c r="N319" s="2"/>
      <c r="O319" s="2"/>
      <c r="P319" s="2"/>
      <c r="Q319" s="2"/>
      <c r="R319" s="2"/>
      <c r="S319" s="2"/>
      <c r="T319" s="70"/>
      <c r="U319" s="70"/>
      <c r="V319" s="2"/>
      <c r="W319" s="2">
        <f t="shared" si="20"/>
        <v>40000000</v>
      </c>
      <c r="X319" s="2">
        <v>40000000</v>
      </c>
      <c r="Y319" s="70">
        <f t="shared" si="19"/>
        <v>40000000</v>
      </c>
      <c r="Z319" s="6" t="s">
        <v>3118</v>
      </c>
      <c r="AA319" s="6" t="s">
        <v>3177</v>
      </c>
      <c r="AB319" t="s">
        <v>750</v>
      </c>
      <c r="AC319" t="s">
        <v>60</v>
      </c>
      <c r="AD319" t="s">
        <v>2852</v>
      </c>
      <c r="AE319" s="38">
        <v>0</v>
      </c>
      <c r="AF319" s="38" t="s">
        <v>741</v>
      </c>
      <c r="AG319" t="s">
        <v>3522</v>
      </c>
      <c r="AH319" s="38">
        <v>300</v>
      </c>
      <c r="AI319" s="38">
        <v>316</v>
      </c>
    </row>
    <row r="320" spans="1:35" x14ac:dyDescent="0.25">
      <c r="A320" s="39" t="s">
        <v>2853</v>
      </c>
      <c r="B320" s="6" t="s">
        <v>2852</v>
      </c>
      <c r="C320" s="47" t="s">
        <v>538</v>
      </c>
      <c r="D320" s="69" t="str">
        <f t="shared" si="21"/>
        <v>1394</v>
      </c>
      <c r="E320" s="50" t="s">
        <v>2920</v>
      </c>
      <c r="F320" s="1" t="s">
        <v>637</v>
      </c>
      <c r="G320" s="3">
        <v>40716</v>
      </c>
      <c r="H320" s="2">
        <v>500000</v>
      </c>
      <c r="I320" s="2">
        <f t="shared" si="23"/>
        <v>0</v>
      </c>
      <c r="J320" s="2">
        <v>500000</v>
      </c>
      <c r="K320" s="6"/>
      <c r="L320" s="2"/>
      <c r="M320" s="2"/>
      <c r="N320" s="2"/>
      <c r="O320" s="2"/>
      <c r="P320" s="2"/>
      <c r="Q320" s="2"/>
      <c r="R320" s="2"/>
      <c r="S320" s="2"/>
      <c r="T320" s="70"/>
      <c r="U320" s="70"/>
      <c r="V320" s="2"/>
      <c r="W320" s="2">
        <f t="shared" si="20"/>
        <v>500000</v>
      </c>
      <c r="X320" s="2">
        <v>500000</v>
      </c>
      <c r="Y320" s="70">
        <f t="shared" si="19"/>
        <v>500000</v>
      </c>
      <c r="Z320" s="6" t="s">
        <v>3118</v>
      </c>
      <c r="AA320" s="6" t="s">
        <v>3177</v>
      </c>
      <c r="AB320" t="s">
        <v>738</v>
      </c>
      <c r="AC320" t="s">
        <v>11</v>
      </c>
      <c r="AD320" t="s">
        <v>11</v>
      </c>
      <c r="AE320" s="38">
        <v>5</v>
      </c>
      <c r="AF320" s="38" t="s">
        <v>741</v>
      </c>
      <c r="AG320" t="s">
        <v>3522</v>
      </c>
      <c r="AH320" s="38">
        <v>344</v>
      </c>
      <c r="AI320" s="38">
        <v>317</v>
      </c>
    </row>
    <row r="321" spans="1:35" x14ac:dyDescent="0.25">
      <c r="A321" s="39" t="s">
        <v>2853</v>
      </c>
      <c r="B321" s="6" t="s">
        <v>2852</v>
      </c>
      <c r="C321" s="47" t="s">
        <v>604</v>
      </c>
      <c r="D321" s="69" t="str">
        <f t="shared" si="21"/>
        <v>1397</v>
      </c>
      <c r="E321" s="50" t="s">
        <v>2923</v>
      </c>
      <c r="F321" s="1" t="s">
        <v>535</v>
      </c>
      <c r="G321" s="3">
        <v>40716</v>
      </c>
      <c r="H321" s="2">
        <v>500000</v>
      </c>
      <c r="I321" s="2">
        <f t="shared" si="23"/>
        <v>0</v>
      </c>
      <c r="J321" s="2">
        <v>500000</v>
      </c>
      <c r="K321" s="6"/>
      <c r="L321" s="2"/>
      <c r="M321" s="2"/>
      <c r="N321" s="2"/>
      <c r="O321" s="2">
        <v>-50000</v>
      </c>
      <c r="P321" s="2"/>
      <c r="Q321" s="2"/>
      <c r="R321" s="2"/>
      <c r="S321" s="2"/>
      <c r="T321" s="70"/>
      <c r="U321" s="70"/>
      <c r="V321" s="2"/>
      <c r="W321" s="2">
        <f t="shared" si="20"/>
        <v>450000</v>
      </c>
      <c r="X321" s="51">
        <v>450000</v>
      </c>
      <c r="Y321" s="70">
        <f t="shared" si="19"/>
        <v>450000</v>
      </c>
      <c r="Z321" s="6" t="s">
        <v>3118</v>
      </c>
      <c r="AA321" s="6" t="s">
        <v>3177</v>
      </c>
      <c r="AB321" t="s">
        <v>743</v>
      </c>
      <c r="AC321" t="s">
        <v>8</v>
      </c>
      <c r="AD321" t="s">
        <v>8</v>
      </c>
      <c r="AE321" s="38">
        <v>4</v>
      </c>
      <c r="AF321" s="38" t="s">
        <v>741</v>
      </c>
      <c r="AG321" t="s">
        <v>3522</v>
      </c>
      <c r="AH321" s="38">
        <v>334</v>
      </c>
      <c r="AI321" s="38">
        <v>318</v>
      </c>
    </row>
    <row r="322" spans="1:35" x14ac:dyDescent="0.25">
      <c r="A322" s="39" t="s">
        <v>2939</v>
      </c>
      <c r="B322" s="6" t="s">
        <v>2938</v>
      </c>
      <c r="C322" s="47" t="s">
        <v>539</v>
      </c>
      <c r="D322" s="69" t="str">
        <f t="shared" si="21"/>
        <v>1010</v>
      </c>
      <c r="E322" s="50" t="s">
        <v>2935</v>
      </c>
      <c r="F322" s="1" t="s">
        <v>540</v>
      </c>
      <c r="H322" s="2">
        <v>0</v>
      </c>
      <c r="I322" s="2">
        <f t="shared" si="23"/>
        <v>1255</v>
      </c>
      <c r="J322" s="2">
        <v>1255</v>
      </c>
      <c r="K322" s="6"/>
      <c r="L322" s="2">
        <v>0</v>
      </c>
      <c r="M322" s="2"/>
      <c r="N322" s="2"/>
      <c r="O322" s="2"/>
      <c r="P322" s="2"/>
      <c r="Q322" s="2"/>
      <c r="R322" s="2"/>
      <c r="S322" s="2"/>
      <c r="T322" s="70"/>
      <c r="U322" s="70"/>
      <c r="V322" s="2"/>
      <c r="W322" s="2">
        <f t="shared" si="20"/>
        <v>1255</v>
      </c>
      <c r="X322" s="2">
        <v>1255</v>
      </c>
      <c r="Y322" s="70">
        <f t="shared" si="19"/>
        <v>1255</v>
      </c>
      <c r="Z322" s="6" t="s">
        <v>3116</v>
      </c>
      <c r="AA322" s="6" t="s">
        <v>3177</v>
      </c>
      <c r="AB322" t="s">
        <v>684</v>
      </c>
      <c r="AC322" t="s">
        <v>14</v>
      </c>
      <c r="AD322" t="s">
        <v>14</v>
      </c>
      <c r="AE322" s="38">
        <v>3</v>
      </c>
      <c r="AF322" s="38" t="s">
        <v>3552</v>
      </c>
      <c r="AG322" t="s">
        <v>656</v>
      </c>
      <c r="AH322" s="38">
        <v>75</v>
      </c>
      <c r="AI322" s="38">
        <v>319</v>
      </c>
    </row>
    <row r="323" spans="1:35" x14ac:dyDescent="0.25">
      <c r="A323" s="39" t="s">
        <v>2939</v>
      </c>
      <c r="B323" s="6" t="s">
        <v>2938</v>
      </c>
      <c r="C323" s="47" t="s">
        <v>541</v>
      </c>
      <c r="D323" s="69" t="str">
        <f t="shared" si="21"/>
        <v>1108</v>
      </c>
      <c r="E323" s="50" t="s">
        <v>2940</v>
      </c>
      <c r="F323" s="1" t="s">
        <v>542</v>
      </c>
      <c r="G323" s="3">
        <v>38280</v>
      </c>
      <c r="H323" s="2">
        <v>35789</v>
      </c>
      <c r="I323" s="2">
        <f t="shared" si="23"/>
        <v>-1000</v>
      </c>
      <c r="J323" s="2">
        <v>34789</v>
      </c>
      <c r="K323" s="6"/>
      <c r="L323" s="2">
        <v>0</v>
      </c>
      <c r="M323" s="2"/>
      <c r="N323" s="2"/>
      <c r="O323" s="2"/>
      <c r="P323" s="2"/>
      <c r="Q323" s="2"/>
      <c r="R323" s="2"/>
      <c r="S323" s="2"/>
      <c r="T323" s="70"/>
      <c r="U323" s="70"/>
      <c r="V323" s="2"/>
      <c r="W323" s="2">
        <f t="shared" si="20"/>
        <v>34789</v>
      </c>
      <c r="X323" s="2">
        <v>34789</v>
      </c>
      <c r="Y323" s="70">
        <f t="shared" ref="Y323:Y355" si="26">SUM(J323:S323)</f>
        <v>34789</v>
      </c>
      <c r="Z323" s="6" t="s">
        <v>3116</v>
      </c>
      <c r="AA323" s="6" t="s">
        <v>3177</v>
      </c>
      <c r="AB323" t="s">
        <v>705</v>
      </c>
      <c r="AC323" t="s">
        <v>185</v>
      </c>
      <c r="AD323" t="s">
        <v>185</v>
      </c>
      <c r="AE323" s="38">
        <v>2</v>
      </c>
      <c r="AF323" s="38" t="s">
        <v>3553</v>
      </c>
      <c r="AG323" t="s">
        <v>697</v>
      </c>
      <c r="AH323" s="38">
        <v>189</v>
      </c>
      <c r="AI323" s="38">
        <v>320</v>
      </c>
    </row>
    <row r="324" spans="1:35" x14ac:dyDescent="0.25">
      <c r="A324" s="39" t="s">
        <v>2939</v>
      </c>
      <c r="B324" s="6" t="s">
        <v>2938</v>
      </c>
      <c r="C324" s="47" t="s">
        <v>543</v>
      </c>
      <c r="D324" s="69" t="str">
        <f t="shared" si="21"/>
        <v>1223</v>
      </c>
      <c r="E324" s="50" t="s">
        <v>2941</v>
      </c>
      <c r="F324" s="1" t="s">
        <v>544</v>
      </c>
      <c r="G324" s="3">
        <v>40780</v>
      </c>
      <c r="H324" s="2">
        <v>16189.96</v>
      </c>
      <c r="I324" s="2">
        <f t="shared" si="23"/>
        <v>0</v>
      </c>
      <c r="J324" s="2">
        <v>16189.96</v>
      </c>
      <c r="K324" s="6"/>
      <c r="L324" s="2">
        <v>-16189.96</v>
      </c>
      <c r="M324" s="2"/>
      <c r="N324" s="2"/>
      <c r="O324" s="2"/>
      <c r="P324" s="2"/>
      <c r="Q324" s="2"/>
      <c r="R324" s="2"/>
      <c r="S324" s="2"/>
      <c r="T324" s="70"/>
      <c r="U324" s="70"/>
      <c r="V324" s="2"/>
      <c r="W324" s="2">
        <f t="shared" si="20"/>
        <v>0</v>
      </c>
      <c r="X324" s="2">
        <v>0</v>
      </c>
      <c r="Y324" s="70">
        <f t="shared" si="26"/>
        <v>0</v>
      </c>
      <c r="Z324" s="6" t="s">
        <v>3116</v>
      </c>
      <c r="AA324" s="6" t="s">
        <v>3177</v>
      </c>
      <c r="AB324" t="s">
        <v>732</v>
      </c>
      <c r="AC324" t="s">
        <v>733</v>
      </c>
      <c r="AD324" t="s">
        <v>733</v>
      </c>
      <c r="AE324" s="38">
        <v>3</v>
      </c>
      <c r="AF324" s="38" t="s">
        <v>3929</v>
      </c>
      <c r="AG324" t="s">
        <v>715</v>
      </c>
      <c r="AH324" s="38">
        <v>271</v>
      </c>
      <c r="AI324" s="38">
        <v>321</v>
      </c>
    </row>
    <row r="325" spans="1:35" x14ac:dyDescent="0.25">
      <c r="A325" s="39" t="s">
        <v>2952</v>
      </c>
      <c r="B325" s="6" t="s">
        <v>2951</v>
      </c>
      <c r="C325" s="47" t="s">
        <v>545</v>
      </c>
      <c r="D325" s="69" t="str">
        <f t="shared" ref="D325:D355" si="27">MID(C325,4,5)</f>
        <v>1108</v>
      </c>
      <c r="E325" s="50" t="s">
        <v>2948</v>
      </c>
      <c r="F325" s="1" t="s">
        <v>546</v>
      </c>
      <c r="G325" s="3">
        <v>38280</v>
      </c>
      <c r="H325" s="2">
        <v>125031</v>
      </c>
      <c r="I325" s="2">
        <f t="shared" si="23"/>
        <v>0</v>
      </c>
      <c r="J325" s="2">
        <v>125032</v>
      </c>
      <c r="K325" s="6"/>
      <c r="L325" s="2">
        <v>0</v>
      </c>
      <c r="M325" s="2"/>
      <c r="N325" s="2"/>
      <c r="O325" s="2"/>
      <c r="P325" s="2"/>
      <c r="Q325" s="2"/>
      <c r="R325" s="2"/>
      <c r="S325" s="2"/>
      <c r="T325" s="70"/>
      <c r="U325" s="70"/>
      <c r="V325" s="2"/>
      <c r="W325" s="2">
        <f t="shared" ref="W325:W354" si="28">SUM(J325:V325)</f>
        <v>125032</v>
      </c>
      <c r="X325" s="2">
        <v>125032</v>
      </c>
      <c r="Y325" s="70">
        <f t="shared" si="26"/>
        <v>125032</v>
      </c>
      <c r="Z325" s="6" t="s">
        <v>3116</v>
      </c>
      <c r="AA325" s="6" t="s">
        <v>3177</v>
      </c>
      <c r="AB325" t="s">
        <v>705</v>
      </c>
      <c r="AC325" t="s">
        <v>185</v>
      </c>
      <c r="AD325" t="s">
        <v>185</v>
      </c>
      <c r="AE325" s="38">
        <v>2</v>
      </c>
      <c r="AF325" s="38" t="s">
        <v>3553</v>
      </c>
      <c r="AG325" t="s">
        <v>697</v>
      </c>
      <c r="AH325" s="38">
        <v>190</v>
      </c>
      <c r="AI325" s="38">
        <v>322</v>
      </c>
    </row>
    <row r="326" spans="1:35" x14ac:dyDescent="0.25">
      <c r="A326" s="39" t="s">
        <v>2952</v>
      </c>
      <c r="B326" s="6" t="s">
        <v>2951</v>
      </c>
      <c r="C326" s="47" t="s">
        <v>547</v>
      </c>
      <c r="D326" s="69" t="str">
        <f t="shared" si="27"/>
        <v>1111</v>
      </c>
      <c r="E326" s="50" t="s">
        <v>2953</v>
      </c>
      <c r="F326" s="1" t="s">
        <v>548</v>
      </c>
      <c r="G326" s="3">
        <v>38280</v>
      </c>
      <c r="H326" s="2">
        <v>44817</v>
      </c>
      <c r="I326" s="2">
        <f t="shared" si="23"/>
        <v>31813</v>
      </c>
      <c r="J326" s="2">
        <v>76630</v>
      </c>
      <c r="K326" s="6"/>
      <c r="L326" s="2">
        <v>0</v>
      </c>
      <c r="M326" s="2"/>
      <c r="N326" s="2"/>
      <c r="O326" s="2"/>
      <c r="P326" s="2"/>
      <c r="Q326" s="2"/>
      <c r="R326" s="2"/>
      <c r="S326" s="2"/>
      <c r="T326" s="70"/>
      <c r="U326" s="70"/>
      <c r="V326" s="2"/>
      <c r="W326" s="2">
        <f t="shared" si="28"/>
        <v>76630</v>
      </c>
      <c r="X326" s="2">
        <v>76630</v>
      </c>
      <c r="Y326" s="70">
        <f t="shared" si="26"/>
        <v>76630</v>
      </c>
      <c r="Z326" s="6" t="s">
        <v>3116</v>
      </c>
      <c r="AA326" s="6" t="s">
        <v>3177</v>
      </c>
      <c r="AB326" t="s">
        <v>695</v>
      </c>
      <c r="AC326" t="s">
        <v>11</v>
      </c>
      <c r="AD326" t="s">
        <v>11</v>
      </c>
      <c r="AE326" s="38">
        <v>5</v>
      </c>
      <c r="AF326" s="38" t="s">
        <v>3553</v>
      </c>
      <c r="AG326" t="s">
        <v>697</v>
      </c>
      <c r="AH326" s="38">
        <v>215</v>
      </c>
      <c r="AI326" s="38">
        <v>323</v>
      </c>
    </row>
    <row r="327" spans="1:35" x14ac:dyDescent="0.25">
      <c r="A327" s="39" t="s">
        <v>2952</v>
      </c>
      <c r="B327" s="6" t="s">
        <v>2951</v>
      </c>
      <c r="C327" s="47" t="s">
        <v>605</v>
      </c>
      <c r="D327" s="69" t="str">
        <f t="shared" si="27"/>
        <v>1612</v>
      </c>
      <c r="E327" s="50" t="s">
        <v>2956</v>
      </c>
      <c r="F327" s="1" t="s">
        <v>606</v>
      </c>
      <c r="G327" s="3">
        <v>40716</v>
      </c>
      <c r="H327" s="2">
        <v>250000</v>
      </c>
      <c r="I327" s="2">
        <f t="shared" si="23"/>
        <v>0</v>
      </c>
      <c r="J327" s="2">
        <v>250000</v>
      </c>
      <c r="K327" s="6"/>
      <c r="L327" s="2"/>
      <c r="M327" s="2"/>
      <c r="N327" s="2"/>
      <c r="O327" s="2"/>
      <c r="P327" s="2"/>
      <c r="Q327" s="2"/>
      <c r="R327" s="2"/>
      <c r="S327" s="2"/>
      <c r="T327" s="70"/>
      <c r="U327" s="70"/>
      <c r="V327" s="2"/>
      <c r="W327" s="2">
        <f t="shared" si="28"/>
        <v>250000</v>
      </c>
      <c r="X327" s="2">
        <v>250000</v>
      </c>
      <c r="Y327" s="70">
        <f t="shared" si="26"/>
        <v>250000</v>
      </c>
      <c r="Z327" s="6" t="s">
        <v>3116</v>
      </c>
      <c r="AA327" s="6" t="s">
        <v>3177</v>
      </c>
      <c r="AB327" t="s">
        <v>757</v>
      </c>
      <c r="AC327" t="s">
        <v>29</v>
      </c>
      <c r="AD327" t="s">
        <v>29</v>
      </c>
      <c r="AE327" s="38">
        <v>3</v>
      </c>
      <c r="AF327" s="38" t="s">
        <v>741</v>
      </c>
      <c r="AG327" t="s">
        <v>3522</v>
      </c>
      <c r="AH327" s="38">
        <v>323</v>
      </c>
      <c r="AI327" s="38">
        <v>324</v>
      </c>
    </row>
    <row r="328" spans="1:35" x14ac:dyDescent="0.25">
      <c r="A328" s="39" t="s">
        <v>2985</v>
      </c>
      <c r="B328" s="6" t="s">
        <v>3518</v>
      </c>
      <c r="C328" s="47" t="s">
        <v>551</v>
      </c>
      <c r="D328" s="69" t="str">
        <f t="shared" si="27"/>
        <v>1111</v>
      </c>
      <c r="E328" s="50" t="s">
        <v>2990</v>
      </c>
      <c r="F328" s="1" t="s">
        <v>470</v>
      </c>
      <c r="G328" s="3">
        <v>38280</v>
      </c>
      <c r="H328" s="2">
        <v>3343</v>
      </c>
      <c r="I328" s="2">
        <f t="shared" si="23"/>
        <v>-315</v>
      </c>
      <c r="J328" s="2">
        <v>3028</v>
      </c>
      <c r="K328" s="6"/>
      <c r="L328" s="2">
        <v>0</v>
      </c>
      <c r="M328" s="2"/>
      <c r="N328" s="2"/>
      <c r="O328" s="2"/>
      <c r="P328" s="2"/>
      <c r="Q328" s="2"/>
      <c r="R328" s="2"/>
      <c r="S328" s="2"/>
      <c r="T328" s="70"/>
      <c r="U328" s="70"/>
      <c r="V328" s="2"/>
      <c r="W328" s="2">
        <f t="shared" si="28"/>
        <v>3028</v>
      </c>
      <c r="X328" s="2">
        <v>3028</v>
      </c>
      <c r="Y328" s="70">
        <f t="shared" si="26"/>
        <v>3028</v>
      </c>
      <c r="Z328" s="6" t="s">
        <v>763</v>
      </c>
      <c r="AA328" s="6" t="s">
        <v>3177</v>
      </c>
      <c r="AB328" t="s">
        <v>695</v>
      </c>
      <c r="AC328" t="s">
        <v>11</v>
      </c>
      <c r="AD328" t="s">
        <v>11</v>
      </c>
      <c r="AE328" s="38">
        <v>5</v>
      </c>
      <c r="AF328" s="38" t="s">
        <v>3553</v>
      </c>
      <c r="AG328" t="s">
        <v>697</v>
      </c>
      <c r="AH328" s="38">
        <v>216</v>
      </c>
      <c r="AI328" s="38">
        <v>325</v>
      </c>
    </row>
    <row r="329" spans="1:35" x14ac:dyDescent="0.25">
      <c r="A329" s="39" t="s">
        <v>2985</v>
      </c>
      <c r="B329" s="6" t="s">
        <v>3518</v>
      </c>
      <c r="C329" s="47" t="s">
        <v>552</v>
      </c>
      <c r="D329" s="69" t="str">
        <f t="shared" si="27"/>
        <v>1356</v>
      </c>
      <c r="E329" s="50" t="s">
        <v>2993</v>
      </c>
      <c r="F329" s="1" t="s">
        <v>2996</v>
      </c>
      <c r="G329" s="3">
        <v>40716</v>
      </c>
      <c r="H329" s="2">
        <v>12000000</v>
      </c>
      <c r="I329" s="2">
        <f t="shared" si="23"/>
        <v>0</v>
      </c>
      <c r="J329" s="2">
        <v>12000000</v>
      </c>
      <c r="K329" s="6"/>
      <c r="L329" s="2"/>
      <c r="M329" s="2"/>
      <c r="N329" s="2"/>
      <c r="O329" s="2"/>
      <c r="P329" s="2">
        <v>17800000</v>
      </c>
      <c r="Q329" s="2"/>
      <c r="R329" s="2"/>
      <c r="S329" s="2"/>
      <c r="T329" s="70"/>
      <c r="U329" s="70"/>
      <c r="V329" s="2"/>
      <c r="W329" s="2">
        <f t="shared" si="28"/>
        <v>29800000</v>
      </c>
      <c r="X329" s="2">
        <v>29800000</v>
      </c>
      <c r="Y329" s="70">
        <f t="shared" si="26"/>
        <v>29800000</v>
      </c>
      <c r="Z329" s="6" t="s">
        <v>763</v>
      </c>
      <c r="AA329" s="6" t="s">
        <v>3177</v>
      </c>
      <c r="AB329" t="s">
        <v>750</v>
      </c>
      <c r="AC329" t="s">
        <v>60</v>
      </c>
      <c r="AD329" t="s">
        <v>3518</v>
      </c>
      <c r="AE329" s="38">
        <v>0</v>
      </c>
      <c r="AF329" s="38" t="s">
        <v>741</v>
      </c>
      <c r="AG329" t="s">
        <v>3522</v>
      </c>
      <c r="AH329" s="38">
        <v>301</v>
      </c>
      <c r="AI329" s="38">
        <v>326</v>
      </c>
    </row>
    <row r="330" spans="1:35" x14ac:dyDescent="0.25">
      <c r="A330" s="39" t="s">
        <v>3015</v>
      </c>
      <c r="B330" s="6" t="s">
        <v>3474</v>
      </c>
      <c r="C330" s="47" t="s">
        <v>553</v>
      </c>
      <c r="D330" s="69" t="str">
        <f t="shared" si="27"/>
        <v>1108</v>
      </c>
      <c r="E330" s="50" t="s">
        <v>3012</v>
      </c>
      <c r="F330" s="1" t="s">
        <v>554</v>
      </c>
      <c r="G330" s="3">
        <v>38280</v>
      </c>
      <c r="H330" s="2">
        <v>152564</v>
      </c>
      <c r="I330" s="2">
        <f t="shared" si="23"/>
        <v>0</v>
      </c>
      <c r="J330" s="2">
        <v>152564</v>
      </c>
      <c r="K330" s="6"/>
      <c r="L330" s="2">
        <v>0</v>
      </c>
      <c r="M330" s="2"/>
      <c r="N330" s="2"/>
      <c r="O330" s="2"/>
      <c r="P330" s="2"/>
      <c r="Q330" s="2"/>
      <c r="R330" s="2"/>
      <c r="S330" s="2"/>
      <c r="T330" s="70"/>
      <c r="U330" s="70"/>
      <c r="V330" s="2"/>
      <c r="W330" s="2">
        <f t="shared" si="28"/>
        <v>152564</v>
      </c>
      <c r="X330" s="2">
        <v>152564</v>
      </c>
      <c r="Y330" s="70">
        <f t="shared" si="26"/>
        <v>152564</v>
      </c>
      <c r="Z330" s="6" t="s">
        <v>3111</v>
      </c>
      <c r="AA330" s="6" t="s">
        <v>3177</v>
      </c>
      <c r="AB330" t="s">
        <v>705</v>
      </c>
      <c r="AC330" t="s">
        <v>185</v>
      </c>
      <c r="AD330" t="s">
        <v>185</v>
      </c>
      <c r="AE330" s="38">
        <v>2</v>
      </c>
      <c r="AF330" s="38" t="s">
        <v>3553</v>
      </c>
      <c r="AG330" t="s">
        <v>697</v>
      </c>
      <c r="AH330" s="38">
        <v>191</v>
      </c>
      <c r="AI330" s="38">
        <v>327</v>
      </c>
    </row>
    <row r="331" spans="1:35" x14ac:dyDescent="0.25">
      <c r="A331" s="39" t="s">
        <v>3019</v>
      </c>
      <c r="B331" s="6" t="s">
        <v>3475</v>
      </c>
      <c r="C331" s="47" t="s">
        <v>555</v>
      </c>
      <c r="D331" s="69" t="str">
        <f t="shared" si="27"/>
        <v>1108</v>
      </c>
      <c r="E331" s="50" t="s">
        <v>3016</v>
      </c>
      <c r="F331" s="1" t="s">
        <v>556</v>
      </c>
      <c r="G331" s="3">
        <v>38280</v>
      </c>
      <c r="H331" s="2">
        <v>109809</v>
      </c>
      <c r="I331" s="2">
        <f t="shared" si="23"/>
        <v>0</v>
      </c>
      <c r="J331" s="2">
        <v>109809</v>
      </c>
      <c r="K331" s="6"/>
      <c r="L331" s="2">
        <v>0</v>
      </c>
      <c r="M331" s="2"/>
      <c r="N331" s="2"/>
      <c r="O331" s="2"/>
      <c r="P331" s="2"/>
      <c r="Q331" s="2"/>
      <c r="R331" s="2"/>
      <c r="S331" s="2"/>
      <c r="T331" s="70"/>
      <c r="U331" s="70"/>
      <c r="V331" s="2"/>
      <c r="W331" s="2">
        <f t="shared" si="28"/>
        <v>109809</v>
      </c>
      <c r="X331" s="2">
        <v>109809</v>
      </c>
      <c r="Y331" s="70">
        <f t="shared" si="26"/>
        <v>109809</v>
      </c>
      <c r="Z331" s="6" t="s">
        <v>3111</v>
      </c>
      <c r="AA331" s="6" t="s">
        <v>3177</v>
      </c>
      <c r="AB331" t="s">
        <v>705</v>
      </c>
      <c r="AC331" t="s">
        <v>185</v>
      </c>
      <c r="AD331" t="s">
        <v>185</v>
      </c>
      <c r="AE331" s="38">
        <v>2</v>
      </c>
      <c r="AF331" s="38" t="s">
        <v>3553</v>
      </c>
      <c r="AG331" t="s">
        <v>697</v>
      </c>
      <c r="AH331" s="38">
        <v>192</v>
      </c>
      <c r="AI331" s="38">
        <v>328</v>
      </c>
    </row>
    <row r="332" spans="1:35" x14ac:dyDescent="0.25">
      <c r="A332" s="39" t="s">
        <v>3023</v>
      </c>
      <c r="B332" s="6" t="s">
        <v>3476</v>
      </c>
      <c r="C332" s="47" t="s">
        <v>557</v>
      </c>
      <c r="D332" s="69" t="str">
        <f t="shared" si="27"/>
        <v>1108</v>
      </c>
      <c r="E332" s="50" t="s">
        <v>3020</v>
      </c>
      <c r="F332" s="1" t="s">
        <v>558</v>
      </c>
      <c r="G332" s="3">
        <v>38280</v>
      </c>
      <c r="H332" s="2">
        <v>117742</v>
      </c>
      <c r="I332" s="2">
        <f t="shared" si="23"/>
        <v>896</v>
      </c>
      <c r="J332" s="2">
        <v>118638</v>
      </c>
      <c r="K332" s="6"/>
      <c r="L332" s="2">
        <v>0</v>
      </c>
      <c r="M332" s="2"/>
      <c r="N332" s="2"/>
      <c r="O332" s="2"/>
      <c r="P332" s="2"/>
      <c r="Q332" s="2"/>
      <c r="R332" s="2"/>
      <c r="S332" s="2"/>
      <c r="T332" s="70"/>
      <c r="U332" s="70"/>
      <c r="V332" s="2"/>
      <c r="W332" s="2">
        <f t="shared" si="28"/>
        <v>118638</v>
      </c>
      <c r="X332" s="2">
        <v>118638</v>
      </c>
      <c r="Y332" s="70">
        <f t="shared" si="26"/>
        <v>118638</v>
      </c>
      <c r="Z332" s="6" t="s">
        <v>3111</v>
      </c>
      <c r="AA332" s="6" t="s">
        <v>3177</v>
      </c>
      <c r="AB332" t="s">
        <v>705</v>
      </c>
      <c r="AC332" t="s">
        <v>185</v>
      </c>
      <c r="AD332" t="s">
        <v>185</v>
      </c>
      <c r="AE332" s="38">
        <v>2</v>
      </c>
      <c r="AF332" s="38" t="s">
        <v>3553</v>
      </c>
      <c r="AG332" t="s">
        <v>697</v>
      </c>
      <c r="AH332" s="38">
        <v>193</v>
      </c>
      <c r="AI332" s="38">
        <v>329</v>
      </c>
    </row>
    <row r="333" spans="1:35" x14ac:dyDescent="0.25">
      <c r="A333" s="39" t="s">
        <v>3027</v>
      </c>
      <c r="B333" s="6" t="s">
        <v>3477</v>
      </c>
      <c r="C333" s="47" t="s">
        <v>559</v>
      </c>
      <c r="D333" s="69" t="str">
        <f t="shared" si="27"/>
        <v>1108</v>
      </c>
      <c r="E333" s="50" t="s">
        <v>3024</v>
      </c>
      <c r="F333" s="1" t="s">
        <v>560</v>
      </c>
      <c r="G333" s="3">
        <v>38280</v>
      </c>
      <c r="H333" s="2">
        <v>110727</v>
      </c>
      <c r="I333" s="2">
        <f t="shared" si="23"/>
        <v>0</v>
      </c>
      <c r="J333" s="2">
        <v>110728</v>
      </c>
      <c r="K333" s="6"/>
      <c r="L333" s="2">
        <v>0</v>
      </c>
      <c r="M333" s="2"/>
      <c r="N333" s="2"/>
      <c r="O333" s="2"/>
      <c r="P333" s="2"/>
      <c r="Q333" s="2"/>
      <c r="R333" s="2"/>
      <c r="S333" s="2"/>
      <c r="T333" s="70"/>
      <c r="U333" s="70"/>
      <c r="V333" s="2"/>
      <c r="W333" s="2">
        <f t="shared" si="28"/>
        <v>110728</v>
      </c>
      <c r="X333" s="2">
        <v>110728</v>
      </c>
      <c r="Y333" s="70">
        <f t="shared" si="26"/>
        <v>110728</v>
      </c>
      <c r="Z333" s="6" t="s">
        <v>3111</v>
      </c>
      <c r="AA333" s="6" t="s">
        <v>3177</v>
      </c>
      <c r="AB333" t="s">
        <v>705</v>
      </c>
      <c r="AC333" t="s">
        <v>185</v>
      </c>
      <c r="AD333" t="s">
        <v>185</v>
      </c>
      <c r="AE333" s="38">
        <v>2</v>
      </c>
      <c r="AF333" s="38" t="s">
        <v>3553</v>
      </c>
      <c r="AG333" t="s">
        <v>697</v>
      </c>
      <c r="AH333" s="38">
        <v>194</v>
      </c>
      <c r="AI333" s="38">
        <v>330</v>
      </c>
    </row>
    <row r="334" spans="1:35" x14ac:dyDescent="0.25">
      <c r="A334" s="39" t="s">
        <v>3032</v>
      </c>
      <c r="B334" s="6" t="s">
        <v>3391</v>
      </c>
      <c r="C334" s="47" t="s">
        <v>561</v>
      </c>
      <c r="D334" s="69" t="str">
        <f t="shared" si="27"/>
        <v>1215</v>
      </c>
      <c r="E334" s="50" t="s">
        <v>3028</v>
      </c>
      <c r="F334" s="1" t="s">
        <v>562</v>
      </c>
      <c r="G334" s="3">
        <v>39310</v>
      </c>
      <c r="H334" s="2">
        <v>8148550</v>
      </c>
      <c r="I334" s="2">
        <f t="shared" si="23"/>
        <v>-3847980</v>
      </c>
      <c r="J334" s="2">
        <v>4300570</v>
      </c>
      <c r="K334" s="6">
        <v>250000</v>
      </c>
      <c r="L334" s="2">
        <v>112738</v>
      </c>
      <c r="M334" s="2"/>
      <c r="N334" s="2"/>
      <c r="O334" s="2"/>
      <c r="P334" s="2"/>
      <c r="Q334" s="2"/>
      <c r="R334" s="2"/>
      <c r="S334" s="2"/>
      <c r="T334" s="70"/>
      <c r="U334" s="70"/>
      <c r="V334" s="2"/>
      <c r="W334" s="2">
        <f t="shared" si="28"/>
        <v>4663308</v>
      </c>
      <c r="X334" s="2">
        <v>4663308</v>
      </c>
      <c r="Y334" s="70">
        <f t="shared" si="26"/>
        <v>4663308</v>
      </c>
      <c r="Z334" s="6" t="s">
        <v>3118</v>
      </c>
      <c r="AA334" s="6" t="s">
        <v>3198</v>
      </c>
      <c r="AB334" t="s">
        <v>731</v>
      </c>
      <c r="AC334" t="s">
        <v>14</v>
      </c>
      <c r="AD334" t="s">
        <v>14</v>
      </c>
      <c r="AE334" s="38">
        <v>3</v>
      </c>
      <c r="AF334" s="38" t="s">
        <v>3929</v>
      </c>
      <c r="AG334" t="s">
        <v>715</v>
      </c>
      <c r="AH334" s="38">
        <v>235</v>
      </c>
      <c r="AI334" s="38">
        <v>331</v>
      </c>
    </row>
    <row r="335" spans="1:35" x14ac:dyDescent="0.25">
      <c r="A335" s="39" t="s">
        <v>3055</v>
      </c>
      <c r="B335" s="6" t="s">
        <v>3094</v>
      </c>
      <c r="C335" s="47" t="s">
        <v>607</v>
      </c>
      <c r="D335" s="69" t="str">
        <f t="shared" si="27"/>
        <v>1003</v>
      </c>
      <c r="E335" s="50" t="s">
        <v>3052</v>
      </c>
      <c r="F335" s="1" t="s">
        <v>621</v>
      </c>
      <c r="G335" s="3">
        <v>38280</v>
      </c>
      <c r="H335" s="2">
        <v>24960</v>
      </c>
      <c r="I335" s="2">
        <f t="shared" si="23"/>
        <v>0</v>
      </c>
      <c r="J335" s="2">
        <v>24960</v>
      </c>
      <c r="K335" s="6"/>
      <c r="L335" s="2">
        <v>0</v>
      </c>
      <c r="M335" s="2"/>
      <c r="N335" s="2"/>
      <c r="O335" s="2"/>
      <c r="P335" s="2"/>
      <c r="Q335" s="2"/>
      <c r="R335" s="2"/>
      <c r="S335" s="2"/>
      <c r="T335" s="70"/>
      <c r="U335" s="70"/>
      <c r="V335" s="2"/>
      <c r="W335" s="2">
        <f t="shared" si="28"/>
        <v>24960</v>
      </c>
      <c r="X335" s="2">
        <v>24960</v>
      </c>
      <c r="Y335" s="70">
        <f t="shared" si="26"/>
        <v>24960</v>
      </c>
      <c r="Z335" s="6" t="s">
        <v>3111</v>
      </c>
      <c r="AA335" s="6" t="s">
        <v>3211</v>
      </c>
      <c r="AB335" t="s">
        <v>671</v>
      </c>
      <c r="AC335" t="s">
        <v>40</v>
      </c>
      <c r="AD335" t="s">
        <v>40</v>
      </c>
      <c r="AE335" s="38">
        <v>2</v>
      </c>
      <c r="AF335" s="38" t="s">
        <v>3552</v>
      </c>
      <c r="AG335" t="s">
        <v>656</v>
      </c>
      <c r="AH335" s="38">
        <v>32</v>
      </c>
      <c r="AI335" s="38">
        <v>332</v>
      </c>
    </row>
    <row r="336" spans="1:35" x14ac:dyDescent="0.25">
      <c r="A336" s="39" t="s">
        <v>3055</v>
      </c>
      <c r="B336" s="6" t="s">
        <v>3094</v>
      </c>
      <c r="C336" s="47" t="s">
        <v>566</v>
      </c>
      <c r="D336" s="69" t="str">
        <f t="shared" si="27"/>
        <v>1009</v>
      </c>
      <c r="E336" s="50" t="s">
        <v>3062</v>
      </c>
      <c r="F336" s="1" t="s">
        <v>567</v>
      </c>
      <c r="G336" s="3">
        <v>38280</v>
      </c>
      <c r="H336" s="2">
        <v>429035</v>
      </c>
      <c r="I336" s="2">
        <f t="shared" si="23"/>
        <v>11696</v>
      </c>
      <c r="J336" s="2">
        <v>440731</v>
      </c>
      <c r="K336" s="6"/>
      <c r="L336" s="2">
        <v>0</v>
      </c>
      <c r="M336" s="2"/>
      <c r="N336" s="2"/>
      <c r="O336" s="2"/>
      <c r="P336" s="2"/>
      <c r="Q336" s="2"/>
      <c r="R336" s="2"/>
      <c r="S336" s="2"/>
      <c r="T336" s="70"/>
      <c r="U336" s="70"/>
      <c r="V336" s="2"/>
      <c r="W336" s="2">
        <f t="shared" si="28"/>
        <v>440731</v>
      </c>
      <c r="X336" s="2">
        <v>440731</v>
      </c>
      <c r="Y336" s="70">
        <f t="shared" si="26"/>
        <v>440731</v>
      </c>
      <c r="Z336" s="6" t="s">
        <v>3111</v>
      </c>
      <c r="AA336" s="6" t="s">
        <v>3211</v>
      </c>
      <c r="AB336" t="s">
        <v>653</v>
      </c>
      <c r="AC336" t="s">
        <v>11</v>
      </c>
      <c r="AD336" t="s">
        <v>11</v>
      </c>
      <c r="AE336" s="38">
        <v>5</v>
      </c>
      <c r="AF336" s="38" t="s">
        <v>3552</v>
      </c>
      <c r="AG336" t="s">
        <v>656</v>
      </c>
      <c r="AH336" s="38">
        <v>173</v>
      </c>
      <c r="AI336" s="38">
        <v>333</v>
      </c>
    </row>
    <row r="337" spans="1:35" x14ac:dyDescent="0.25">
      <c r="A337" s="39" t="s">
        <v>3055</v>
      </c>
      <c r="B337" s="6" t="s">
        <v>3094</v>
      </c>
      <c r="C337" s="47" t="s">
        <v>565</v>
      </c>
      <c r="D337" s="69" t="str">
        <f t="shared" si="27"/>
        <v>1007</v>
      </c>
      <c r="E337" s="50" t="s">
        <v>3057</v>
      </c>
      <c r="F337" s="1" t="s">
        <v>563</v>
      </c>
      <c r="G337" s="3">
        <v>38280</v>
      </c>
      <c r="H337" s="2">
        <v>6143485</v>
      </c>
      <c r="I337" s="2">
        <f t="shared" si="23"/>
        <v>-1884755.63</v>
      </c>
      <c r="J337" s="2">
        <v>4258729.37</v>
      </c>
      <c r="K337" s="6"/>
      <c r="L337" s="2">
        <v>0</v>
      </c>
      <c r="M337" s="2"/>
      <c r="N337" s="2"/>
      <c r="O337" s="2"/>
      <c r="P337" s="2"/>
      <c r="Q337" s="2"/>
      <c r="R337" s="2"/>
      <c r="S337" s="2"/>
      <c r="T337" s="70"/>
      <c r="U337" s="70"/>
      <c r="V337" s="2"/>
      <c r="W337" s="2">
        <f t="shared" si="28"/>
        <v>4258729.37</v>
      </c>
      <c r="X337" s="2">
        <v>4258729.37</v>
      </c>
      <c r="Y337" s="70">
        <f t="shared" si="26"/>
        <v>4258729.37</v>
      </c>
      <c r="Z337" s="6" t="s">
        <v>3111</v>
      </c>
      <c r="AA337" s="6" t="s">
        <v>3211</v>
      </c>
      <c r="AB337" t="s">
        <v>676</v>
      </c>
      <c r="AC337" t="s">
        <v>563</v>
      </c>
      <c r="AD337" t="s">
        <v>563</v>
      </c>
      <c r="AE337" s="38">
        <v>6</v>
      </c>
      <c r="AF337" s="38" t="s">
        <v>3552</v>
      </c>
      <c r="AG337" t="s">
        <v>656</v>
      </c>
      <c r="AH337" s="38">
        <v>174</v>
      </c>
      <c r="AI337" s="38">
        <v>334</v>
      </c>
    </row>
    <row r="338" spans="1:35" x14ac:dyDescent="0.25">
      <c r="A338" s="39" t="s">
        <v>3055</v>
      </c>
      <c r="B338" s="6" t="s">
        <v>3094</v>
      </c>
      <c r="C338" s="47" t="s">
        <v>565</v>
      </c>
      <c r="D338" s="69" t="str">
        <f t="shared" si="27"/>
        <v>1007</v>
      </c>
      <c r="E338" s="50" t="s">
        <v>3059</v>
      </c>
      <c r="F338" s="1" t="s">
        <v>564</v>
      </c>
      <c r="G338" s="3">
        <v>38280</v>
      </c>
      <c r="H338" s="2">
        <v>6000000</v>
      </c>
      <c r="I338" s="2">
        <f t="shared" si="23"/>
        <v>-2222969.37</v>
      </c>
      <c r="J338" s="2">
        <v>3777030.63</v>
      </c>
      <c r="K338" s="6"/>
      <c r="L338" s="2">
        <v>0</v>
      </c>
      <c r="M338" s="2"/>
      <c r="N338" s="2"/>
      <c r="O338" s="2"/>
      <c r="P338" s="2"/>
      <c r="Q338" s="2"/>
      <c r="R338" s="2"/>
      <c r="S338" s="2"/>
      <c r="T338" s="70"/>
      <c r="U338" s="70"/>
      <c r="V338" s="2"/>
      <c r="W338" s="2">
        <f t="shared" si="28"/>
        <v>3777030.63</v>
      </c>
      <c r="X338" s="2">
        <v>3777030.63</v>
      </c>
      <c r="Y338" s="70">
        <f t="shared" si="26"/>
        <v>3777030.63</v>
      </c>
      <c r="Z338" s="6" t="s">
        <v>3111</v>
      </c>
      <c r="AA338" s="6" t="s">
        <v>3211</v>
      </c>
      <c r="AB338" t="s">
        <v>676</v>
      </c>
      <c r="AC338" t="s">
        <v>563</v>
      </c>
      <c r="AD338" t="s">
        <v>563</v>
      </c>
      <c r="AE338" s="38">
        <v>6</v>
      </c>
      <c r="AF338" s="38" t="s">
        <v>3552</v>
      </c>
      <c r="AG338" t="s">
        <v>656</v>
      </c>
      <c r="AH338" s="38">
        <v>175</v>
      </c>
      <c r="AI338" s="38">
        <v>335</v>
      </c>
    </row>
    <row r="339" spans="1:35" x14ac:dyDescent="0.25">
      <c r="A339" s="39" t="s">
        <v>3055</v>
      </c>
      <c r="B339" s="6" t="s">
        <v>3094</v>
      </c>
      <c r="C339" s="47" t="s">
        <v>569</v>
      </c>
      <c r="D339" s="69" t="str">
        <f t="shared" si="27"/>
        <v>1111</v>
      </c>
      <c r="E339" s="50" t="s">
        <v>3068</v>
      </c>
      <c r="F339" s="1" t="s">
        <v>570</v>
      </c>
      <c r="G339" s="3">
        <v>38280</v>
      </c>
      <c r="H339" s="2">
        <v>69808</v>
      </c>
      <c r="I339" s="2">
        <f t="shared" si="23"/>
        <v>-16931</v>
      </c>
      <c r="J339" s="2">
        <v>52877</v>
      </c>
      <c r="K339" s="6"/>
      <c r="L339" s="2">
        <v>0</v>
      </c>
      <c r="M339" s="2"/>
      <c r="N339" s="2"/>
      <c r="O339" s="2"/>
      <c r="P339" s="2"/>
      <c r="Q339" s="2"/>
      <c r="R339" s="2"/>
      <c r="S339" s="2"/>
      <c r="T339" s="70"/>
      <c r="U339" s="70"/>
      <c r="V339" s="2"/>
      <c r="W339" s="2">
        <f t="shared" si="28"/>
        <v>52877</v>
      </c>
      <c r="X339" s="2">
        <v>52877</v>
      </c>
      <c r="Y339" s="70">
        <f t="shared" si="26"/>
        <v>52877</v>
      </c>
      <c r="Z339" s="6" t="s">
        <v>3111</v>
      </c>
      <c r="AA339" s="6" t="s">
        <v>3211</v>
      </c>
      <c r="AB339" t="s">
        <v>695</v>
      </c>
      <c r="AC339" t="s">
        <v>11</v>
      </c>
      <c r="AD339" t="s">
        <v>11</v>
      </c>
      <c r="AE339" s="38">
        <v>5</v>
      </c>
      <c r="AF339" s="38" t="s">
        <v>3553</v>
      </c>
      <c r="AG339" t="s">
        <v>697</v>
      </c>
      <c r="AH339" s="38">
        <v>217</v>
      </c>
      <c r="AI339" s="38">
        <v>336</v>
      </c>
    </row>
    <row r="340" spans="1:35" x14ac:dyDescent="0.25">
      <c r="A340" s="39" t="s">
        <v>3055</v>
      </c>
      <c r="B340" s="6" t="s">
        <v>3094</v>
      </c>
      <c r="C340" s="47" t="s">
        <v>568</v>
      </c>
      <c r="D340" s="69" t="str">
        <f t="shared" si="27"/>
        <v>1109</v>
      </c>
      <c r="E340" s="50" t="s">
        <v>3064</v>
      </c>
      <c r="F340" s="1" t="s">
        <v>563</v>
      </c>
      <c r="G340" s="3">
        <v>38280</v>
      </c>
      <c r="H340" s="2">
        <v>2304268.5569737596</v>
      </c>
      <c r="I340" s="2">
        <f t="shared" si="23"/>
        <v>1072570.0330262403</v>
      </c>
      <c r="J340" s="2">
        <v>3376838.59</v>
      </c>
      <c r="K340" s="6"/>
      <c r="L340" s="2">
        <v>0</v>
      </c>
      <c r="M340" s="2"/>
      <c r="N340" s="2"/>
      <c r="O340" s="2"/>
      <c r="P340" s="2"/>
      <c r="Q340" s="2"/>
      <c r="R340" s="2"/>
      <c r="S340" s="2"/>
      <c r="T340" s="70"/>
      <c r="U340" s="70"/>
      <c r="V340" s="2"/>
      <c r="W340" s="2">
        <f t="shared" si="28"/>
        <v>3376838.59</v>
      </c>
      <c r="X340" s="2">
        <v>3376838.59</v>
      </c>
      <c r="Y340" s="70">
        <f t="shared" si="26"/>
        <v>3376838.59</v>
      </c>
      <c r="Z340" s="6" t="s">
        <v>3111</v>
      </c>
      <c r="AA340" s="6" t="s">
        <v>3211</v>
      </c>
      <c r="AB340" t="s">
        <v>708</v>
      </c>
      <c r="AC340" t="s">
        <v>563</v>
      </c>
      <c r="AD340" t="s">
        <v>563</v>
      </c>
      <c r="AE340" s="38">
        <v>6</v>
      </c>
      <c r="AF340" s="38" t="s">
        <v>3553</v>
      </c>
      <c r="AG340" t="s">
        <v>697</v>
      </c>
      <c r="AH340" s="38">
        <v>218</v>
      </c>
      <c r="AI340" s="38">
        <v>337</v>
      </c>
    </row>
    <row r="341" spans="1:35" x14ac:dyDescent="0.25">
      <c r="A341" s="39" t="s">
        <v>3055</v>
      </c>
      <c r="B341" s="6" t="s">
        <v>3094</v>
      </c>
      <c r="C341" s="47" t="s">
        <v>568</v>
      </c>
      <c r="D341" s="69" t="str">
        <f t="shared" si="27"/>
        <v>1109</v>
      </c>
      <c r="E341" s="50" t="s">
        <v>3067</v>
      </c>
      <c r="F341" s="1" t="s">
        <v>564</v>
      </c>
      <c r="G341" s="3">
        <v>38280</v>
      </c>
      <c r="H341" s="2">
        <v>3429668.4430262404</v>
      </c>
      <c r="I341" s="2">
        <f t="shared" si="23"/>
        <v>1596410.9669737597</v>
      </c>
      <c r="J341" s="2">
        <v>5026079.41</v>
      </c>
      <c r="K341" s="6"/>
      <c r="L341" s="2">
        <v>0</v>
      </c>
      <c r="M341" s="2"/>
      <c r="N341" s="2"/>
      <c r="O341" s="2"/>
      <c r="P341" s="2"/>
      <c r="Q341" s="2"/>
      <c r="R341" s="2"/>
      <c r="S341" s="2"/>
      <c r="T341" s="70"/>
      <c r="U341" s="70"/>
      <c r="V341" s="2"/>
      <c r="W341" s="2">
        <f t="shared" si="28"/>
        <v>5026079.41</v>
      </c>
      <c r="X341" s="2">
        <v>5026079.41</v>
      </c>
      <c r="Y341" s="70">
        <f t="shared" si="26"/>
        <v>5026079.41</v>
      </c>
      <c r="Z341" s="6" t="s">
        <v>3111</v>
      </c>
      <c r="AA341" s="6" t="s">
        <v>3211</v>
      </c>
      <c r="AB341" t="s">
        <v>708</v>
      </c>
      <c r="AC341" t="s">
        <v>563</v>
      </c>
      <c r="AD341" t="s">
        <v>563</v>
      </c>
      <c r="AE341" s="38">
        <v>6</v>
      </c>
      <c r="AF341" s="38" t="s">
        <v>3553</v>
      </c>
      <c r="AG341" t="s">
        <v>697</v>
      </c>
      <c r="AH341" s="38">
        <v>219</v>
      </c>
      <c r="AI341" s="38">
        <v>338</v>
      </c>
    </row>
    <row r="342" spans="1:35" x14ac:dyDescent="0.25">
      <c r="A342" s="39" t="s">
        <v>3055</v>
      </c>
      <c r="B342" s="6" t="s">
        <v>3094</v>
      </c>
      <c r="C342" s="47" t="s">
        <v>135</v>
      </c>
      <c r="D342" s="69" t="str">
        <f t="shared" si="27"/>
        <v>1215</v>
      </c>
      <c r="E342" s="50" t="s">
        <v>3070</v>
      </c>
      <c r="F342" s="1" t="s">
        <v>571</v>
      </c>
      <c r="G342" s="3">
        <v>40568</v>
      </c>
      <c r="H342" s="2">
        <v>97500</v>
      </c>
      <c r="I342" s="2">
        <f t="shared" ref="I342:I355" si="29">IF(OR(ISBLANK(J342),ABS(J342-H342)&lt;5),0,J342-H342)</f>
        <v>0</v>
      </c>
      <c r="J342" s="2">
        <v>97500</v>
      </c>
      <c r="K342" s="6"/>
      <c r="L342" s="2">
        <v>10000</v>
      </c>
      <c r="M342" s="2"/>
      <c r="N342" s="2"/>
      <c r="O342" s="2"/>
      <c r="P342" s="2"/>
      <c r="Q342" s="2"/>
      <c r="R342" s="2"/>
      <c r="S342" s="2"/>
      <c r="T342" s="70"/>
      <c r="U342" s="70"/>
      <c r="V342" s="2"/>
      <c r="W342" s="2">
        <f t="shared" si="28"/>
        <v>107500</v>
      </c>
      <c r="X342" s="2">
        <v>107500</v>
      </c>
      <c r="Y342" s="70">
        <f t="shared" si="26"/>
        <v>107500</v>
      </c>
      <c r="Z342" s="6" t="s">
        <v>3111</v>
      </c>
      <c r="AA342" s="6" t="s">
        <v>3211</v>
      </c>
      <c r="AB342" t="s">
        <v>731</v>
      </c>
      <c r="AC342" t="s">
        <v>14</v>
      </c>
      <c r="AD342" t="s">
        <v>14</v>
      </c>
      <c r="AE342" s="38">
        <v>3</v>
      </c>
      <c r="AF342" s="38" t="s">
        <v>3929</v>
      </c>
      <c r="AG342" t="s">
        <v>715</v>
      </c>
      <c r="AH342" s="38">
        <v>236</v>
      </c>
      <c r="AI342" s="38">
        <v>339</v>
      </c>
    </row>
    <row r="343" spans="1:35" x14ac:dyDescent="0.25">
      <c r="A343" s="39" t="s">
        <v>3055</v>
      </c>
      <c r="B343" s="6" t="s">
        <v>3094</v>
      </c>
      <c r="C343" s="47" t="s">
        <v>616</v>
      </c>
      <c r="D343" s="69" t="str">
        <f t="shared" si="27"/>
        <v>1220</v>
      </c>
      <c r="E343" s="50" t="s">
        <v>3497</v>
      </c>
      <c r="F343" s="1" t="s">
        <v>615</v>
      </c>
      <c r="G343" s="3">
        <v>39596</v>
      </c>
      <c r="H343" s="2">
        <v>2207820</v>
      </c>
      <c r="I343" s="2">
        <f t="shared" si="29"/>
        <v>-691277</v>
      </c>
      <c r="J343" s="2">
        <v>1516543</v>
      </c>
      <c r="K343" s="6"/>
      <c r="L343" s="2"/>
      <c r="M343" s="2"/>
      <c r="N343" s="2"/>
      <c r="O343" s="2">
        <v>-1516543</v>
      </c>
      <c r="P343" s="2"/>
      <c r="Q343" s="2"/>
      <c r="R343" s="2"/>
      <c r="S343" s="2"/>
      <c r="T343" s="70"/>
      <c r="U343" s="70"/>
      <c r="V343" s="2"/>
      <c r="W343" s="2">
        <f t="shared" si="28"/>
        <v>0</v>
      </c>
      <c r="X343" s="51">
        <v>0</v>
      </c>
      <c r="Y343" s="70">
        <f t="shared" si="26"/>
        <v>0</v>
      </c>
      <c r="Z343" s="6" t="s">
        <v>3111</v>
      </c>
      <c r="AA343" s="6" t="s">
        <v>3211</v>
      </c>
      <c r="AB343" t="s">
        <v>722</v>
      </c>
      <c r="AC343" t="s">
        <v>8</v>
      </c>
      <c r="AD343" t="s">
        <v>8</v>
      </c>
      <c r="AE343" s="38">
        <v>4</v>
      </c>
      <c r="AF343" s="38" t="s">
        <v>3929</v>
      </c>
      <c r="AG343" t="s">
        <v>715</v>
      </c>
      <c r="AH343" s="38">
        <v>281</v>
      </c>
      <c r="AI343" s="38">
        <v>340</v>
      </c>
    </row>
    <row r="344" spans="1:35" x14ac:dyDescent="0.25">
      <c r="A344" s="39" t="s">
        <v>3055</v>
      </c>
      <c r="B344" s="6" t="s">
        <v>3094</v>
      </c>
      <c r="C344" s="47" t="s">
        <v>572</v>
      </c>
      <c r="D344" s="69" t="str">
        <f t="shared" si="27"/>
        <v>1221</v>
      </c>
      <c r="E344" s="50" t="s">
        <v>3074</v>
      </c>
      <c r="F344" s="1" t="s">
        <v>567</v>
      </c>
      <c r="G344" s="3">
        <v>39596</v>
      </c>
      <c r="H344" s="2">
        <v>4260000</v>
      </c>
      <c r="I344" s="2">
        <f t="shared" si="29"/>
        <v>0</v>
      </c>
      <c r="J344" s="2">
        <v>4260000</v>
      </c>
      <c r="K344" s="6"/>
      <c r="L344" s="2"/>
      <c r="M344" s="2"/>
      <c r="N344" s="2"/>
      <c r="O344" s="2"/>
      <c r="P344" s="2"/>
      <c r="Q344" s="2"/>
      <c r="R344" s="2"/>
      <c r="S344" s="2"/>
      <c r="T344" s="70"/>
      <c r="U344" s="70"/>
      <c r="V344" s="2"/>
      <c r="W344" s="2">
        <f t="shared" si="28"/>
        <v>4260000</v>
      </c>
      <c r="X344" s="2">
        <v>4260000</v>
      </c>
      <c r="Y344" s="70">
        <f t="shared" si="26"/>
        <v>4260000</v>
      </c>
      <c r="Z344" s="6" t="s">
        <v>3111</v>
      </c>
      <c r="AA344" s="6" t="s">
        <v>3211</v>
      </c>
      <c r="AB344" t="s">
        <v>720</v>
      </c>
      <c r="AC344" t="s">
        <v>11</v>
      </c>
      <c r="AD344" t="s">
        <v>11</v>
      </c>
      <c r="AE344" s="38">
        <v>5</v>
      </c>
      <c r="AF344" s="38" t="s">
        <v>3929</v>
      </c>
      <c r="AG344" t="s">
        <v>715</v>
      </c>
      <c r="AH344" s="38">
        <v>290</v>
      </c>
      <c r="AI344" s="38">
        <v>341</v>
      </c>
    </row>
    <row r="345" spans="1:35" x14ac:dyDescent="0.25">
      <c r="A345" s="39" t="s">
        <v>3055</v>
      </c>
      <c r="B345" s="6" t="s">
        <v>3094</v>
      </c>
      <c r="C345" s="47" t="s">
        <v>136</v>
      </c>
      <c r="D345" s="69" t="str">
        <f t="shared" si="27"/>
        <v>1219</v>
      </c>
      <c r="E345" s="50" t="s">
        <v>3498</v>
      </c>
      <c r="F345" s="1" t="s">
        <v>614</v>
      </c>
      <c r="G345" s="3">
        <v>39596</v>
      </c>
      <c r="H345" s="2"/>
      <c r="I345" s="2">
        <f t="shared" si="29"/>
        <v>0</v>
      </c>
      <c r="K345" s="6"/>
      <c r="L345" s="2"/>
      <c r="M345" s="2"/>
      <c r="N345" s="2"/>
      <c r="O345" s="2"/>
      <c r="P345" s="2"/>
      <c r="Q345" s="2"/>
      <c r="R345" s="2"/>
      <c r="S345" s="2"/>
      <c r="T345" s="70"/>
      <c r="U345" s="70"/>
      <c r="V345" s="2"/>
      <c r="W345" s="2">
        <f t="shared" si="28"/>
        <v>0</v>
      </c>
      <c r="X345" s="2">
        <v>0</v>
      </c>
      <c r="Y345" s="70">
        <f t="shared" si="26"/>
        <v>0</v>
      </c>
      <c r="Z345" s="6" t="s">
        <v>3111</v>
      </c>
      <c r="AA345" s="6" t="s">
        <v>3211</v>
      </c>
      <c r="AB345" t="s">
        <v>729</v>
      </c>
      <c r="AC345" t="s">
        <v>563</v>
      </c>
      <c r="AD345" t="s">
        <v>563</v>
      </c>
      <c r="AE345" s="38">
        <v>6</v>
      </c>
      <c r="AF345" s="38" t="s">
        <v>3929</v>
      </c>
      <c r="AG345" t="s">
        <v>715</v>
      </c>
      <c r="AH345" s="38">
        <v>291</v>
      </c>
      <c r="AI345" s="38">
        <v>342</v>
      </c>
    </row>
    <row r="346" spans="1:35" x14ac:dyDescent="0.25">
      <c r="A346" s="39" t="s">
        <v>3055</v>
      </c>
      <c r="B346" s="6" t="s">
        <v>3094</v>
      </c>
      <c r="C346" s="47" t="s">
        <v>136</v>
      </c>
      <c r="D346" s="69" t="str">
        <f t="shared" si="27"/>
        <v>1219</v>
      </c>
      <c r="E346" s="50" t="s">
        <v>3071</v>
      </c>
      <c r="F346" s="1" t="s">
        <v>563</v>
      </c>
      <c r="G346" s="3">
        <v>39596</v>
      </c>
      <c r="H346" s="2">
        <v>4800000</v>
      </c>
      <c r="I346" s="2">
        <f t="shared" si="29"/>
        <v>-802155.94</v>
      </c>
      <c r="J346" s="2">
        <v>3997844.06</v>
      </c>
      <c r="K346" s="6"/>
      <c r="L346" s="2">
        <v>1171172.0000000005</v>
      </c>
      <c r="M346" s="2"/>
      <c r="N346" s="2"/>
      <c r="O346" s="2"/>
      <c r="P346" s="2"/>
      <c r="Q346" s="2"/>
      <c r="R346" s="2"/>
      <c r="S346" s="2"/>
      <c r="T346" s="70"/>
      <c r="U346" s="70"/>
      <c r="V346" s="2"/>
      <c r="W346" s="2">
        <f t="shared" si="28"/>
        <v>5169016.0600000005</v>
      </c>
      <c r="X346" s="2">
        <v>5169016.0600000005</v>
      </c>
      <c r="Y346" s="70">
        <f t="shared" si="26"/>
        <v>5169016.0600000005</v>
      </c>
      <c r="Z346" s="6" t="s">
        <v>3111</v>
      </c>
      <c r="AA346" s="6" t="s">
        <v>3211</v>
      </c>
      <c r="AB346" t="s">
        <v>729</v>
      </c>
      <c r="AC346" t="s">
        <v>563</v>
      </c>
      <c r="AD346" t="s">
        <v>563</v>
      </c>
      <c r="AE346" s="38">
        <v>6</v>
      </c>
      <c r="AF346" s="38" t="s">
        <v>3929</v>
      </c>
      <c r="AG346" t="s">
        <v>715</v>
      </c>
      <c r="AH346" s="38">
        <v>292</v>
      </c>
      <c r="AI346" s="38">
        <v>343</v>
      </c>
    </row>
    <row r="347" spans="1:35" x14ac:dyDescent="0.25">
      <c r="A347" s="39" t="s">
        <v>3055</v>
      </c>
      <c r="B347" s="6" t="s">
        <v>3094</v>
      </c>
      <c r="C347" s="47" t="s">
        <v>136</v>
      </c>
      <c r="D347" s="69" t="str">
        <f t="shared" si="27"/>
        <v>1219</v>
      </c>
      <c r="E347" s="50" t="s">
        <v>3073</v>
      </c>
      <c r="F347" s="1" t="s">
        <v>564</v>
      </c>
      <c r="G347" s="3">
        <v>39596</v>
      </c>
      <c r="H347" s="2">
        <v>4800000</v>
      </c>
      <c r="I347" s="2">
        <f t="shared" si="29"/>
        <v>5459811.9399999995</v>
      </c>
      <c r="J347" s="2">
        <v>10259811.939999999</v>
      </c>
      <c r="K347" s="6"/>
      <c r="L347" s="2">
        <v>1171172</v>
      </c>
      <c r="M347" s="2"/>
      <c r="N347" s="2"/>
      <c r="O347" s="2"/>
      <c r="P347" s="2"/>
      <c r="Q347" s="2"/>
      <c r="R347" s="2"/>
      <c r="S347" s="2"/>
      <c r="T347" s="70"/>
      <c r="U347" s="70"/>
      <c r="V347" s="2"/>
      <c r="W347" s="2">
        <f t="shared" si="28"/>
        <v>11430983.939999999</v>
      </c>
      <c r="X347" s="2">
        <v>11430983.939999999</v>
      </c>
      <c r="Y347" s="70">
        <f t="shared" si="26"/>
        <v>11430983.939999999</v>
      </c>
      <c r="Z347" s="6" t="s">
        <v>3111</v>
      </c>
      <c r="AA347" s="6" t="s">
        <v>3211</v>
      </c>
      <c r="AB347" t="s">
        <v>729</v>
      </c>
      <c r="AC347" t="s">
        <v>563</v>
      </c>
      <c r="AD347" t="s">
        <v>563</v>
      </c>
      <c r="AE347" s="38">
        <v>6</v>
      </c>
      <c r="AF347" s="38" t="s">
        <v>3929</v>
      </c>
      <c r="AG347" t="s">
        <v>715</v>
      </c>
      <c r="AH347" s="38">
        <v>293</v>
      </c>
      <c r="AI347" s="38">
        <v>344</v>
      </c>
    </row>
    <row r="348" spans="1:35" x14ac:dyDescent="0.25">
      <c r="A348" s="39" t="s">
        <v>3055</v>
      </c>
      <c r="B348" s="68" t="s">
        <v>3094</v>
      </c>
      <c r="C348" s="49" t="s">
        <v>3509</v>
      </c>
      <c r="D348" s="69" t="str">
        <f t="shared" si="27"/>
        <v>1612</v>
      </c>
      <c r="E348" s="49" t="s">
        <v>3510</v>
      </c>
      <c r="F348" s="1" t="s">
        <v>3511</v>
      </c>
      <c r="H348" s="2"/>
      <c r="I348" s="2">
        <f t="shared" si="29"/>
        <v>0</v>
      </c>
      <c r="K348" s="6"/>
      <c r="L348" s="2"/>
      <c r="M348" s="2"/>
      <c r="N348" s="2"/>
      <c r="O348" s="2"/>
      <c r="P348" s="2">
        <v>816000</v>
      </c>
      <c r="Q348" s="2"/>
      <c r="R348" s="2"/>
      <c r="S348" s="2"/>
      <c r="T348" s="70"/>
      <c r="U348" s="70">
        <v>-516000</v>
      </c>
      <c r="V348" s="2"/>
      <c r="W348" s="2">
        <f t="shared" si="28"/>
        <v>300000</v>
      </c>
      <c r="X348" s="2">
        <v>816000</v>
      </c>
      <c r="Y348" s="70">
        <f t="shared" si="26"/>
        <v>816000</v>
      </c>
      <c r="Z348" s="6" t="s">
        <v>3111</v>
      </c>
      <c r="AA348" s="6" t="s">
        <v>3112</v>
      </c>
      <c r="AB348" t="s">
        <v>757</v>
      </c>
      <c r="AC348" t="s">
        <v>29</v>
      </c>
      <c r="AD348" t="s">
        <v>29</v>
      </c>
      <c r="AE348" s="38">
        <v>3</v>
      </c>
      <c r="AF348" s="38" t="s">
        <v>741</v>
      </c>
      <c r="AG348" t="s">
        <v>3522</v>
      </c>
      <c r="AH348" s="38">
        <v>317</v>
      </c>
      <c r="AI348" s="38">
        <v>345</v>
      </c>
    </row>
    <row r="349" spans="1:35" x14ac:dyDescent="0.25">
      <c r="A349" s="39" t="s">
        <v>3055</v>
      </c>
      <c r="B349" s="6" t="s">
        <v>3094</v>
      </c>
      <c r="C349" s="47" t="s">
        <v>608</v>
      </c>
      <c r="D349" s="69" t="str">
        <f t="shared" si="27"/>
        <v>1394</v>
      </c>
      <c r="E349" s="50" t="s">
        <v>3505</v>
      </c>
      <c r="F349" s="1" t="s">
        <v>3941</v>
      </c>
      <c r="G349" s="3">
        <v>40716</v>
      </c>
      <c r="H349" s="2">
        <v>2800000</v>
      </c>
      <c r="I349" s="2">
        <f t="shared" si="29"/>
        <v>0</v>
      </c>
      <c r="J349" s="2">
        <v>2800000</v>
      </c>
      <c r="K349" s="6"/>
      <c r="L349" s="2"/>
      <c r="M349" s="2"/>
      <c r="N349" s="2"/>
      <c r="O349" s="2"/>
      <c r="P349" s="2"/>
      <c r="Q349" s="2"/>
      <c r="R349" s="2"/>
      <c r="S349" s="2"/>
      <c r="T349" s="70"/>
      <c r="U349" s="70"/>
      <c r="V349" s="2"/>
      <c r="W349" s="2">
        <f t="shared" si="28"/>
        <v>2800000</v>
      </c>
      <c r="X349" s="2">
        <v>2800000</v>
      </c>
      <c r="Y349" s="70">
        <f t="shared" si="26"/>
        <v>2800000</v>
      </c>
      <c r="Z349" s="6" t="s">
        <v>3111</v>
      </c>
      <c r="AA349" s="6" t="s">
        <v>3211</v>
      </c>
      <c r="AB349" t="s">
        <v>738</v>
      </c>
      <c r="AC349" t="s">
        <v>11</v>
      </c>
      <c r="AD349" t="s">
        <v>3528</v>
      </c>
      <c r="AE349" s="38">
        <v>5</v>
      </c>
      <c r="AF349" s="38" t="s">
        <v>741</v>
      </c>
      <c r="AG349" t="s">
        <v>3522</v>
      </c>
      <c r="AH349" s="38">
        <v>346</v>
      </c>
      <c r="AI349" s="38">
        <v>346</v>
      </c>
    </row>
    <row r="350" spans="1:35" x14ac:dyDescent="0.25">
      <c r="A350" s="39" t="s">
        <v>3098</v>
      </c>
      <c r="B350" s="6" t="s">
        <v>3519</v>
      </c>
      <c r="C350" s="47" t="s">
        <v>575</v>
      </c>
      <c r="D350" s="69" t="str">
        <f t="shared" si="27"/>
        <v>1394</v>
      </c>
      <c r="E350" s="50" t="s">
        <v>3096</v>
      </c>
      <c r="F350" s="1" t="s">
        <v>574</v>
      </c>
      <c r="G350" s="3">
        <v>40716</v>
      </c>
      <c r="H350" s="2">
        <v>2200000</v>
      </c>
      <c r="I350" s="2">
        <f t="shared" si="29"/>
        <v>0</v>
      </c>
      <c r="J350" s="2">
        <v>2200000</v>
      </c>
      <c r="K350" s="6"/>
      <c r="L350" s="2"/>
      <c r="M350" s="2"/>
      <c r="N350" s="2"/>
      <c r="O350" s="2"/>
      <c r="P350" s="2"/>
      <c r="Q350" s="2"/>
      <c r="R350" s="2"/>
      <c r="S350" s="2"/>
      <c r="T350" s="70"/>
      <c r="U350" s="70"/>
      <c r="V350" s="2"/>
      <c r="W350" s="2">
        <f t="shared" si="28"/>
        <v>2200000</v>
      </c>
      <c r="X350" s="2">
        <v>2200000</v>
      </c>
      <c r="Y350" s="70">
        <f t="shared" si="26"/>
        <v>2200000</v>
      </c>
      <c r="Z350" s="6" t="s">
        <v>3111</v>
      </c>
      <c r="AA350" s="6" t="s">
        <v>3211</v>
      </c>
      <c r="AB350" t="s">
        <v>738</v>
      </c>
      <c r="AC350" t="s">
        <v>11</v>
      </c>
      <c r="AD350" t="s">
        <v>3528</v>
      </c>
      <c r="AE350" s="38">
        <v>5</v>
      </c>
      <c r="AF350" s="38" t="s">
        <v>741</v>
      </c>
      <c r="AG350" t="s">
        <v>3522</v>
      </c>
      <c r="AH350" s="38">
        <v>347</v>
      </c>
      <c r="AI350" s="38">
        <v>347</v>
      </c>
    </row>
    <row r="351" spans="1:35" x14ac:dyDescent="0.25">
      <c r="A351" s="39" t="s">
        <v>3055</v>
      </c>
      <c r="B351" s="6" t="s">
        <v>3094</v>
      </c>
      <c r="C351" s="47" t="s">
        <v>573</v>
      </c>
      <c r="D351" s="69" t="str">
        <f t="shared" si="27"/>
        <v>1396</v>
      </c>
      <c r="E351" s="50" t="s">
        <v>3499</v>
      </c>
      <c r="F351" s="1" t="s">
        <v>576</v>
      </c>
      <c r="G351" s="3">
        <v>40716</v>
      </c>
      <c r="H351" s="2">
        <v>6000000</v>
      </c>
      <c r="I351" s="2">
        <f t="shared" si="29"/>
        <v>0</v>
      </c>
      <c r="J351" s="2">
        <v>6000000</v>
      </c>
      <c r="K351" s="6"/>
      <c r="L351" s="2"/>
      <c r="M351" s="2"/>
      <c r="N351" s="2"/>
      <c r="O351" s="2"/>
      <c r="P351" s="2"/>
      <c r="Q351" s="2"/>
      <c r="R351" s="2"/>
      <c r="S351" s="2"/>
      <c r="T351" s="70"/>
      <c r="U351" s="70"/>
      <c r="V351" s="2"/>
      <c r="W351" s="2">
        <f t="shared" si="28"/>
        <v>6000000</v>
      </c>
      <c r="X351" s="2">
        <v>6000000</v>
      </c>
      <c r="Y351" s="70">
        <f t="shared" si="26"/>
        <v>6000000</v>
      </c>
      <c r="Z351" s="6" t="s">
        <v>3111</v>
      </c>
      <c r="AA351" s="6" t="s">
        <v>3211</v>
      </c>
      <c r="AB351" t="s">
        <v>753</v>
      </c>
      <c r="AC351" t="s">
        <v>563</v>
      </c>
      <c r="AD351" t="s">
        <v>563</v>
      </c>
      <c r="AE351" s="38">
        <v>6</v>
      </c>
      <c r="AF351" s="38" t="s">
        <v>741</v>
      </c>
      <c r="AG351" t="s">
        <v>3522</v>
      </c>
      <c r="AH351" s="38">
        <v>348</v>
      </c>
      <c r="AI351" s="38">
        <v>348</v>
      </c>
    </row>
    <row r="352" spans="1:35" x14ac:dyDescent="0.25">
      <c r="A352" s="39" t="s">
        <v>3055</v>
      </c>
      <c r="B352" s="6" t="s">
        <v>3094</v>
      </c>
      <c r="C352" s="47" t="s">
        <v>573</v>
      </c>
      <c r="D352" s="69" t="str">
        <f t="shared" si="27"/>
        <v>1396</v>
      </c>
      <c r="E352" s="50" t="s">
        <v>3082</v>
      </c>
      <c r="F352" s="1" t="s">
        <v>563</v>
      </c>
      <c r="G352" s="3">
        <v>40716</v>
      </c>
      <c r="H352" s="2">
        <v>4000000</v>
      </c>
      <c r="I352" s="2">
        <f t="shared" si="29"/>
        <v>0</v>
      </c>
      <c r="J352" s="2">
        <v>4000000</v>
      </c>
      <c r="K352" s="6"/>
      <c r="L352" s="2">
        <v>3500000</v>
      </c>
      <c r="M352" s="2"/>
      <c r="N352" s="2"/>
      <c r="O352" s="2"/>
      <c r="P352" s="2"/>
      <c r="Q352" s="2"/>
      <c r="R352" s="2"/>
      <c r="S352" s="2"/>
      <c r="T352" s="70"/>
      <c r="U352" s="70"/>
      <c r="V352" s="2"/>
      <c r="W352" s="2">
        <f t="shared" si="28"/>
        <v>7500000</v>
      </c>
      <c r="X352" s="2">
        <v>7500000</v>
      </c>
      <c r="Y352" s="70">
        <f t="shared" si="26"/>
        <v>7500000</v>
      </c>
      <c r="Z352" s="6" t="s">
        <v>3111</v>
      </c>
      <c r="AA352" s="6" t="s">
        <v>3211</v>
      </c>
      <c r="AB352" t="s">
        <v>753</v>
      </c>
      <c r="AC352" t="s">
        <v>563</v>
      </c>
      <c r="AD352" t="s">
        <v>563</v>
      </c>
      <c r="AE352" s="38">
        <v>6</v>
      </c>
      <c r="AF352" s="38" t="s">
        <v>741</v>
      </c>
      <c r="AG352" t="s">
        <v>3522</v>
      </c>
      <c r="AH352" s="38">
        <v>349</v>
      </c>
      <c r="AI352" s="38">
        <v>349</v>
      </c>
    </row>
    <row r="353" spans="1:35" x14ac:dyDescent="0.25">
      <c r="A353" s="39" t="s">
        <v>3055</v>
      </c>
      <c r="B353" s="6" t="s">
        <v>3094</v>
      </c>
      <c r="C353" s="47" t="s">
        <v>573</v>
      </c>
      <c r="D353" s="69" t="str">
        <f t="shared" si="27"/>
        <v>1396</v>
      </c>
      <c r="E353" s="50" t="s">
        <v>3084</v>
      </c>
      <c r="F353" s="1" t="s">
        <v>564</v>
      </c>
      <c r="G353" s="3">
        <v>40716</v>
      </c>
      <c r="H353" s="2">
        <v>4000000</v>
      </c>
      <c r="I353" s="2">
        <f t="shared" si="29"/>
        <v>0</v>
      </c>
      <c r="J353" s="2">
        <v>4000000</v>
      </c>
      <c r="K353" s="6"/>
      <c r="L353" s="2">
        <v>3500000</v>
      </c>
      <c r="M353" s="2"/>
      <c r="N353" s="2"/>
      <c r="O353" s="2"/>
      <c r="P353" s="2"/>
      <c r="Q353" s="2"/>
      <c r="R353" s="2"/>
      <c r="S353" s="2"/>
      <c r="T353" s="70"/>
      <c r="U353" s="70"/>
      <c r="V353" s="2"/>
      <c r="W353" s="2">
        <f t="shared" si="28"/>
        <v>7500000</v>
      </c>
      <c r="X353" s="2">
        <v>7500000</v>
      </c>
      <c r="Y353" s="70">
        <f t="shared" si="26"/>
        <v>7500000</v>
      </c>
      <c r="Z353" s="6" t="s">
        <v>3111</v>
      </c>
      <c r="AA353" s="6" t="s">
        <v>3211</v>
      </c>
      <c r="AB353" t="s">
        <v>753</v>
      </c>
      <c r="AC353" t="s">
        <v>563</v>
      </c>
      <c r="AD353" t="s">
        <v>563</v>
      </c>
      <c r="AE353" s="38">
        <v>6</v>
      </c>
      <c r="AF353" s="38" t="s">
        <v>741</v>
      </c>
      <c r="AG353" t="s">
        <v>3522</v>
      </c>
      <c r="AH353" s="38">
        <v>350</v>
      </c>
      <c r="AI353" s="38">
        <v>350</v>
      </c>
    </row>
    <row r="354" spans="1:35" x14ac:dyDescent="0.25">
      <c r="A354" s="72" t="s">
        <v>3325</v>
      </c>
      <c r="B354" s="6" t="s">
        <v>3940</v>
      </c>
      <c r="C354" s="50">
        <v>68610045</v>
      </c>
      <c r="D354" s="69" t="str">
        <f t="shared" si="27"/>
        <v>10045</v>
      </c>
      <c r="E354" s="50" t="s">
        <v>3931</v>
      </c>
      <c r="F354" s="1" t="s">
        <v>4</v>
      </c>
      <c r="G354" s="3">
        <v>41311</v>
      </c>
      <c r="H354" s="2"/>
      <c r="I354" s="2">
        <f t="shared" si="29"/>
        <v>0</v>
      </c>
      <c r="K354" s="6"/>
      <c r="L354" s="2">
        <v>20000000</v>
      </c>
      <c r="M354" s="2"/>
      <c r="N354" s="2"/>
      <c r="O354" s="2"/>
      <c r="P354" s="2"/>
      <c r="Q354" s="2"/>
      <c r="R354" s="2"/>
      <c r="S354" s="2"/>
      <c r="T354" s="70"/>
      <c r="U354" s="70">
        <v>-230000</v>
      </c>
      <c r="V354" s="2"/>
      <c r="W354" s="2">
        <f t="shared" si="28"/>
        <v>19770000</v>
      </c>
      <c r="X354" s="2">
        <v>20000000</v>
      </c>
      <c r="Y354" s="70">
        <f t="shared" si="26"/>
        <v>20000000</v>
      </c>
      <c r="Z354" s="6" t="s">
        <v>3111</v>
      </c>
      <c r="AA354" s="68" t="s">
        <v>3211</v>
      </c>
      <c r="AB354" t="s">
        <v>3099</v>
      </c>
      <c r="AC354" t="s">
        <v>563</v>
      </c>
      <c r="AD354" t="s">
        <v>3528</v>
      </c>
      <c r="AE354" s="38">
        <v>5</v>
      </c>
      <c r="AF354" s="38" t="s">
        <v>3554</v>
      </c>
      <c r="AG354" t="s">
        <v>3523</v>
      </c>
      <c r="AH354" s="38">
        <v>351</v>
      </c>
      <c r="AI354" s="38">
        <v>351</v>
      </c>
    </row>
    <row r="355" spans="1:35" x14ac:dyDescent="0.25">
      <c r="A355" s="72" t="s">
        <v>3055</v>
      </c>
      <c r="B355" s="68" t="s">
        <v>3094</v>
      </c>
      <c r="C355" s="50" t="s">
        <v>3488</v>
      </c>
      <c r="D355" s="69" t="str">
        <f t="shared" si="27"/>
        <v>10044</v>
      </c>
      <c r="E355" s="50" t="s">
        <v>3481</v>
      </c>
      <c r="F355" s="1" t="s">
        <v>614</v>
      </c>
      <c r="G355" s="3">
        <v>41311</v>
      </c>
      <c r="H355" s="2"/>
      <c r="I355" s="2">
        <f t="shared" si="29"/>
        <v>0</v>
      </c>
      <c r="K355" s="6"/>
      <c r="L355" s="2">
        <v>6000000</v>
      </c>
      <c r="M355" s="2"/>
      <c r="N355" s="2"/>
      <c r="O355" s="2"/>
      <c r="P355" s="2"/>
      <c r="Q355" s="2"/>
      <c r="R355" s="2"/>
      <c r="S355" s="2"/>
      <c r="T355" s="70"/>
      <c r="U355" s="70"/>
      <c r="V355" s="2"/>
      <c r="W355" s="2">
        <f t="shared" ref="W355:W356" si="30">SUM(J355:V355)</f>
        <v>6000000</v>
      </c>
      <c r="X355" s="2">
        <v>6000000</v>
      </c>
      <c r="Y355" s="70">
        <f t="shared" si="26"/>
        <v>6000000</v>
      </c>
      <c r="Z355" s="6" t="s">
        <v>3111</v>
      </c>
      <c r="AA355" s="68" t="s">
        <v>3211</v>
      </c>
      <c r="AB355" t="s">
        <v>3100</v>
      </c>
      <c r="AC355" t="s">
        <v>576</v>
      </c>
      <c r="AD355" t="s">
        <v>576</v>
      </c>
      <c r="AE355" s="38">
        <v>6</v>
      </c>
      <c r="AF355" s="38" t="s">
        <v>3554</v>
      </c>
      <c r="AG355" t="s">
        <v>3523</v>
      </c>
      <c r="AH355" s="38">
        <v>352</v>
      </c>
      <c r="AI355" s="38">
        <v>352</v>
      </c>
    </row>
    <row r="356" spans="1:35" x14ac:dyDescent="0.25">
      <c r="A356" s="39"/>
      <c r="B356" s="6"/>
      <c r="C356" s="33"/>
      <c r="D356" s="33"/>
      <c r="E356" s="33"/>
      <c r="G356"/>
      <c r="K356" s="6"/>
      <c r="L356" s="6"/>
      <c r="M356" s="6"/>
      <c r="N356" s="6"/>
      <c r="O356" s="6"/>
      <c r="P356" s="6"/>
      <c r="Q356" s="6"/>
      <c r="R356" s="6"/>
      <c r="S356" s="6"/>
      <c r="T356" s="68"/>
      <c r="U356" s="68"/>
      <c r="V356" s="6"/>
      <c r="W356" s="2">
        <f t="shared" si="30"/>
        <v>0</v>
      </c>
      <c r="Z356" s="6"/>
      <c r="AA356" s="6"/>
    </row>
    <row r="357" spans="1:35" x14ac:dyDescent="0.25">
      <c r="A357" s="40"/>
      <c r="B357" s="30"/>
      <c r="C357" s="34" t="s">
        <v>580</v>
      </c>
      <c r="D357" s="34"/>
      <c r="E357" s="34"/>
      <c r="F357" s="5"/>
      <c r="G357" s="5"/>
      <c r="H357" s="4">
        <f t="shared" ref="H357:W357" si="31">SUM(H1:H356)</f>
        <v>1286725664.98</v>
      </c>
      <c r="I357" s="4">
        <f t="shared" si="31"/>
        <v>187039897.99999997</v>
      </c>
      <c r="J357" s="4">
        <f t="shared" si="31"/>
        <v>1473765568.9799998</v>
      </c>
      <c r="K357" s="4">
        <f t="shared" si="31"/>
        <v>250000</v>
      </c>
      <c r="L357" s="4">
        <f t="shared" si="31"/>
        <v>141485114.01999998</v>
      </c>
      <c r="M357" s="4">
        <f t="shared" si="31"/>
        <v>6600000</v>
      </c>
      <c r="N357" s="4">
        <f t="shared" si="31"/>
        <v>12570946</v>
      </c>
      <c r="O357" s="4">
        <f t="shared" si="31"/>
        <v>0</v>
      </c>
      <c r="P357" s="4">
        <f t="shared" si="31"/>
        <v>52916000</v>
      </c>
      <c r="Q357" s="4">
        <f t="shared" si="31"/>
        <v>26000000</v>
      </c>
      <c r="R357" s="4">
        <f t="shared" si="31"/>
        <v>2720000</v>
      </c>
      <c r="S357" s="4">
        <f t="shared" si="31"/>
        <v>14888526</v>
      </c>
      <c r="T357" s="4">
        <f t="shared" si="31"/>
        <v>13919660</v>
      </c>
      <c r="U357" s="4">
        <f t="shared" si="31"/>
        <v>0</v>
      </c>
      <c r="V357" s="4"/>
      <c r="W357" s="4">
        <f t="shared" si="31"/>
        <v>1745115815</v>
      </c>
      <c r="X357" s="44">
        <v>1714338662</v>
      </c>
      <c r="Y357" s="44">
        <v>1714338662</v>
      </c>
      <c r="Z357" s="30"/>
      <c r="AA357" s="30"/>
      <c r="AB357" s="30"/>
      <c r="AC357" s="30"/>
      <c r="AD357" s="30"/>
      <c r="AE357" s="40"/>
      <c r="AF357" s="40"/>
      <c r="AG357" s="30"/>
      <c r="AH357" s="40"/>
    </row>
    <row r="358" spans="1:35" x14ac:dyDescent="0.25">
      <c r="G358" s="3" t="s">
        <v>3543</v>
      </c>
    </row>
    <row r="359" spans="1:35" x14ac:dyDescent="0.25">
      <c r="L359" s="6"/>
      <c r="M359" s="6"/>
      <c r="N359" s="6"/>
      <c r="O359" s="6"/>
      <c r="R359" s="58"/>
      <c r="S359" s="58"/>
      <c r="T359" s="58"/>
      <c r="U359" s="58"/>
      <c r="V359" s="58" t="str">
        <f>IF(W359&lt;&gt;0,"Off","")</f>
        <v/>
      </c>
      <c r="W359" s="70">
        <f>SUM(J357:V357)-W357</f>
        <v>0</v>
      </c>
    </row>
    <row r="360" spans="1:35" x14ac:dyDescent="0.25">
      <c r="H360" s="58" t="s">
        <v>3547</v>
      </c>
      <c r="J360" s="2">
        <v>2441</v>
      </c>
    </row>
    <row r="361" spans="1:35" x14ac:dyDescent="0.25">
      <c r="G361"/>
    </row>
    <row r="362" spans="1:35" ht="13.8" thickBot="1" x14ac:dyDescent="0.3">
      <c r="H362" s="58" t="s">
        <v>3551</v>
      </c>
      <c r="J362" s="56">
        <f>SUM(J357:J360)</f>
        <v>1473768009.9799998</v>
      </c>
    </row>
    <row r="363" spans="1:35" ht="13.8" thickTop="1" x14ac:dyDescent="0.25"/>
  </sheetData>
  <sortState ref="C295:AH304">
    <sortCondition ref="E295"/>
  </sortState>
  <printOptions horizontalCentered="1"/>
  <pageMargins left="0.7" right="0.7" top="1.5" bottom="0.85" header="0.8" footer="0.3"/>
  <pageSetup paperSize="3" scale="88" fitToHeight="0" orientation="landscape" r:id="rId1"/>
  <headerFooter>
    <oddHeader>&amp;CWCCUSD
Board Approved Project Budgets
as of 12/31/2014&amp;R&amp;D</oddHeader>
    <oddFooter>&amp;L&amp;D, &amp;T&amp;C&amp;P of &amp;N&amp;RDennis Clay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C000"/>
  </sheetPr>
  <dimension ref="A1:C83"/>
  <sheetViews>
    <sheetView workbookViewId="0">
      <pane xSplit="1" ySplit="1" topLeftCell="B53" activePane="bottomRight" state="frozen"/>
      <selection activeCell="H1" sqref="H1:H1048576"/>
      <selection pane="topRight" activeCell="H1" sqref="H1:H1048576"/>
      <selection pane="bottomLeft" activeCell="H1" sqref="H1:H1048576"/>
      <selection pane="bottomRight" activeCell="C88" sqref="C88"/>
    </sheetView>
  </sheetViews>
  <sheetFormatPr defaultRowHeight="13.2" x14ac:dyDescent="0.25"/>
  <cols>
    <col min="1" max="1" width="23.33203125" bestFit="1" customWidth="1"/>
    <col min="2" max="2" width="21.77734375" bestFit="1" customWidth="1"/>
    <col min="3" max="3" width="21.6640625" bestFit="1" customWidth="1"/>
    <col min="4" max="4" width="17.5546875" bestFit="1" customWidth="1"/>
  </cols>
  <sheetData>
    <row r="1" spans="1:3" x14ac:dyDescent="0.2">
      <c r="A1" s="65" t="s">
        <v>3478</v>
      </c>
      <c r="B1" s="65" t="s">
        <v>3514</v>
      </c>
      <c r="C1" t="s">
        <v>3925</v>
      </c>
    </row>
    <row r="2" spans="1:3" x14ac:dyDescent="0.2">
      <c r="A2" s="64" t="s">
        <v>656</v>
      </c>
      <c r="C2" s="68"/>
    </row>
    <row r="3" spans="1:3" x14ac:dyDescent="0.2">
      <c r="A3" s="71">
        <v>1</v>
      </c>
      <c r="B3" s="64" t="s">
        <v>133</v>
      </c>
      <c r="C3" s="68">
        <v>126200001</v>
      </c>
    </row>
    <row r="4" spans="1:3" x14ac:dyDescent="0.2">
      <c r="B4" s="64" t="s">
        <v>2</v>
      </c>
      <c r="C4" s="68">
        <v>143943108</v>
      </c>
    </row>
    <row r="5" spans="1:3" x14ac:dyDescent="0.2">
      <c r="A5" s="71">
        <v>2</v>
      </c>
      <c r="B5" s="64" t="s">
        <v>24</v>
      </c>
      <c r="C5" s="68">
        <v>1136522</v>
      </c>
    </row>
    <row r="6" spans="1:3" x14ac:dyDescent="0.2">
      <c r="B6" s="64" t="s">
        <v>40</v>
      </c>
      <c r="C6" s="68">
        <v>1275096</v>
      </c>
    </row>
    <row r="7" spans="1:3" x14ac:dyDescent="0.2">
      <c r="B7" s="64" t="s">
        <v>360</v>
      </c>
      <c r="C7" s="68">
        <v>2989661</v>
      </c>
    </row>
    <row r="8" spans="1:3" x14ac:dyDescent="0.2">
      <c r="A8" s="71">
        <v>3</v>
      </c>
      <c r="B8" s="64" t="s">
        <v>14</v>
      </c>
      <c r="C8" s="68">
        <v>22903011</v>
      </c>
    </row>
    <row r="9" spans="1:3" x14ac:dyDescent="0.2">
      <c r="B9" s="64" t="s">
        <v>17</v>
      </c>
      <c r="C9" s="68">
        <v>4754722</v>
      </c>
    </row>
    <row r="10" spans="1:3" x14ac:dyDescent="0.2">
      <c r="B10" s="64" t="s">
        <v>5</v>
      </c>
      <c r="C10" s="68">
        <v>6705327</v>
      </c>
    </row>
    <row r="11" spans="1:3" x14ac:dyDescent="0.2">
      <c r="A11" s="71">
        <v>4</v>
      </c>
      <c r="B11" s="64" t="s">
        <v>8</v>
      </c>
      <c r="C11" s="68">
        <v>6213300</v>
      </c>
    </row>
    <row r="12" spans="1:3" x14ac:dyDescent="0.2">
      <c r="A12" s="71">
        <v>5</v>
      </c>
      <c r="B12" s="64" t="s">
        <v>11</v>
      </c>
      <c r="C12" s="68">
        <v>6063162</v>
      </c>
    </row>
    <row r="13" spans="1:3" x14ac:dyDescent="0.2">
      <c r="A13" s="71">
        <v>6</v>
      </c>
      <c r="B13" s="64" t="s">
        <v>563</v>
      </c>
      <c r="C13" s="68">
        <v>8035760</v>
      </c>
    </row>
    <row r="14" spans="1:3" x14ac:dyDescent="0.2">
      <c r="A14" s="64" t="s">
        <v>3541</v>
      </c>
      <c r="B14" s="62"/>
      <c r="C14" s="68">
        <v>330219670</v>
      </c>
    </row>
    <row r="15" spans="1:3" x14ac:dyDescent="0.2">
      <c r="A15" s="64"/>
      <c r="C15" s="68"/>
    </row>
    <row r="16" spans="1:3" x14ac:dyDescent="0.2">
      <c r="A16" s="64" t="s">
        <v>697</v>
      </c>
      <c r="C16" s="68"/>
    </row>
    <row r="17" spans="1:3" x14ac:dyDescent="0.2">
      <c r="A17" s="71">
        <v>0</v>
      </c>
      <c r="B17" s="64" t="s">
        <v>2574</v>
      </c>
      <c r="C17" s="68">
        <v>125000000</v>
      </c>
    </row>
    <row r="18" spans="1:3" x14ac:dyDescent="0.2">
      <c r="B18" s="64" t="s">
        <v>2374</v>
      </c>
      <c r="C18" s="68">
        <v>86500000</v>
      </c>
    </row>
    <row r="19" spans="1:3" x14ac:dyDescent="0.2">
      <c r="B19" s="64" t="s">
        <v>2439</v>
      </c>
      <c r="C19" s="68">
        <v>52198359</v>
      </c>
    </row>
    <row r="20" spans="1:3" x14ac:dyDescent="0.2">
      <c r="B20" s="64" t="s">
        <v>2486</v>
      </c>
      <c r="C20" s="68">
        <v>69000000</v>
      </c>
    </row>
    <row r="21" spans="1:3" x14ac:dyDescent="0.2">
      <c r="A21" s="71">
        <v>2</v>
      </c>
      <c r="B21" s="64" t="s">
        <v>185</v>
      </c>
      <c r="C21" s="68">
        <v>4727884</v>
      </c>
    </row>
    <row r="22" spans="1:3" x14ac:dyDescent="0.2">
      <c r="A22" s="71">
        <v>3</v>
      </c>
      <c r="B22" s="64" t="s">
        <v>14</v>
      </c>
      <c r="C22" s="68">
        <v>9030141</v>
      </c>
    </row>
    <row r="23" spans="1:3" x14ac:dyDescent="0.2">
      <c r="A23" s="71">
        <v>4</v>
      </c>
      <c r="B23" s="64" t="s">
        <v>8</v>
      </c>
      <c r="C23" s="68">
        <v>4952897</v>
      </c>
    </row>
    <row r="24" spans="1:3" x14ac:dyDescent="0.2">
      <c r="A24" s="71">
        <v>5</v>
      </c>
      <c r="B24" s="64" t="s">
        <v>11</v>
      </c>
      <c r="C24" s="68">
        <v>5124776</v>
      </c>
    </row>
    <row r="25" spans="1:3" x14ac:dyDescent="0.2">
      <c r="A25" s="71">
        <v>6</v>
      </c>
      <c r="B25" s="64" t="s">
        <v>563</v>
      </c>
      <c r="C25" s="68">
        <v>8402918</v>
      </c>
    </row>
    <row r="26" spans="1:3" x14ac:dyDescent="0.2">
      <c r="A26" s="64" t="s">
        <v>3524</v>
      </c>
      <c r="B26" s="62"/>
      <c r="C26" s="68">
        <v>364936975</v>
      </c>
    </row>
    <row r="27" spans="1:3" x14ac:dyDescent="0.2">
      <c r="A27" s="64"/>
      <c r="C27" s="68"/>
    </row>
    <row r="28" spans="1:3" x14ac:dyDescent="0.2">
      <c r="A28" s="64" t="s">
        <v>715</v>
      </c>
      <c r="C28" s="68"/>
    </row>
    <row r="29" spans="1:3" x14ac:dyDescent="0.2">
      <c r="A29" s="71">
        <v>0</v>
      </c>
      <c r="B29" s="64" t="s">
        <v>2528</v>
      </c>
      <c r="C29" s="68">
        <v>128630000</v>
      </c>
    </row>
    <row r="30" spans="1:3" x14ac:dyDescent="0.2">
      <c r="B30" s="64" t="s">
        <v>2687</v>
      </c>
      <c r="C30" s="68">
        <v>13469486</v>
      </c>
    </row>
    <row r="31" spans="1:3" x14ac:dyDescent="0.2">
      <c r="B31" s="64" t="s">
        <v>3536</v>
      </c>
      <c r="C31" s="68">
        <v>7500000</v>
      </c>
    </row>
    <row r="32" spans="1:3" x14ac:dyDescent="0.2">
      <c r="B32" s="64" t="s">
        <v>2852</v>
      </c>
      <c r="C32" s="68">
        <v>11482248</v>
      </c>
    </row>
    <row r="33" spans="1:3" x14ac:dyDescent="0.2">
      <c r="A33" s="71">
        <v>1</v>
      </c>
      <c r="B33" s="64" t="s">
        <v>859</v>
      </c>
      <c r="C33" s="68">
        <v>350000</v>
      </c>
    </row>
    <row r="34" spans="1:3" x14ac:dyDescent="0.2">
      <c r="B34" s="64" t="s">
        <v>977</v>
      </c>
      <c r="C34" s="68">
        <v>32028549</v>
      </c>
    </row>
    <row r="35" spans="1:3" x14ac:dyDescent="0.2">
      <c r="B35" s="64" t="s">
        <v>1155</v>
      </c>
      <c r="C35" s="68">
        <v>29750000</v>
      </c>
    </row>
    <row r="36" spans="1:3" x14ac:dyDescent="0.2">
      <c r="B36" s="64" t="s">
        <v>1430</v>
      </c>
      <c r="C36" s="68">
        <v>23731085</v>
      </c>
    </row>
    <row r="37" spans="1:3" x14ac:dyDescent="0.2">
      <c r="B37" s="64" t="s">
        <v>1689</v>
      </c>
      <c r="C37" s="68">
        <v>47370000</v>
      </c>
    </row>
    <row r="38" spans="1:3" x14ac:dyDescent="0.2">
      <c r="B38" s="64" t="s">
        <v>1801</v>
      </c>
      <c r="C38" s="68">
        <v>33231437</v>
      </c>
    </row>
    <row r="39" spans="1:3" x14ac:dyDescent="0.2">
      <c r="A39" s="71">
        <v>3</v>
      </c>
      <c r="B39" s="64" t="s">
        <v>14</v>
      </c>
      <c r="C39" s="68">
        <v>5424300</v>
      </c>
    </row>
    <row r="40" spans="1:3" x14ac:dyDescent="0.2">
      <c r="B40" s="64" t="s">
        <v>29</v>
      </c>
      <c r="C40" s="68">
        <v>2592834</v>
      </c>
    </row>
    <row r="41" spans="1:3" x14ac:dyDescent="0.2">
      <c r="B41" s="64" t="s">
        <v>3529</v>
      </c>
      <c r="C41" s="68">
        <v>850000</v>
      </c>
    </row>
    <row r="42" spans="1:3" x14ac:dyDescent="0.2">
      <c r="B42" s="64" t="s">
        <v>733</v>
      </c>
      <c r="C42" s="68">
        <v>6143221</v>
      </c>
    </row>
    <row r="43" spans="1:3" x14ac:dyDescent="0.2">
      <c r="A43" s="71">
        <v>4</v>
      </c>
      <c r="B43" s="64" t="s">
        <v>8</v>
      </c>
      <c r="C43" s="68">
        <v>7808723</v>
      </c>
    </row>
    <row r="44" spans="1:3" x14ac:dyDescent="0.2">
      <c r="A44" s="71">
        <v>5</v>
      </c>
      <c r="B44" s="64" t="s">
        <v>11</v>
      </c>
      <c r="C44" s="68">
        <v>7800000</v>
      </c>
    </row>
    <row r="45" spans="1:3" x14ac:dyDescent="0.2">
      <c r="A45" s="71">
        <v>6</v>
      </c>
      <c r="B45" s="64" t="s">
        <v>563</v>
      </c>
      <c r="C45" s="68">
        <v>16600000</v>
      </c>
    </row>
    <row r="46" spans="1:3" x14ac:dyDescent="0.2">
      <c r="A46" s="64" t="s">
        <v>3525</v>
      </c>
      <c r="B46" s="62"/>
      <c r="C46" s="68">
        <v>374761883</v>
      </c>
    </row>
    <row r="47" spans="1:3" x14ac:dyDescent="0.2">
      <c r="A47" s="64"/>
      <c r="C47" s="68"/>
    </row>
    <row r="48" spans="1:3" x14ac:dyDescent="0.2">
      <c r="A48" s="64" t="s">
        <v>3522</v>
      </c>
      <c r="C48" s="68"/>
    </row>
    <row r="49" spans="1:3" x14ac:dyDescent="0.2">
      <c r="A49" s="71">
        <v>0</v>
      </c>
      <c r="B49" s="64" t="s">
        <v>2574</v>
      </c>
      <c r="C49" s="68">
        <v>21000000</v>
      </c>
    </row>
    <row r="50" spans="1:3" x14ac:dyDescent="0.2">
      <c r="B50" s="64" t="s">
        <v>3517</v>
      </c>
      <c r="C50" s="68">
        <v>76515983</v>
      </c>
    </row>
    <row r="51" spans="1:3" x14ac:dyDescent="0.2">
      <c r="B51" s="64" t="s">
        <v>3518</v>
      </c>
      <c r="C51" s="68">
        <v>29800000</v>
      </c>
    </row>
    <row r="52" spans="1:3" x14ac:dyDescent="0.2">
      <c r="B52" s="64" t="s">
        <v>2687</v>
      </c>
      <c r="C52" s="68">
        <v>2400000</v>
      </c>
    </row>
    <row r="53" spans="1:3" x14ac:dyDescent="0.2">
      <c r="B53" s="64" t="s">
        <v>3535</v>
      </c>
      <c r="C53" s="68">
        <v>9400000</v>
      </c>
    </row>
    <row r="54" spans="1:3" x14ac:dyDescent="0.2">
      <c r="B54" s="64" t="s">
        <v>2795</v>
      </c>
      <c r="C54" s="68">
        <v>180000000</v>
      </c>
    </row>
    <row r="55" spans="1:3" x14ac:dyDescent="0.2">
      <c r="B55" s="64" t="s">
        <v>2852</v>
      </c>
      <c r="C55" s="68">
        <v>40000000</v>
      </c>
    </row>
    <row r="56" spans="1:3" x14ac:dyDescent="0.2">
      <c r="A56" s="71">
        <v>1</v>
      </c>
      <c r="B56" s="64" t="s">
        <v>855</v>
      </c>
      <c r="C56" s="68">
        <v>250000</v>
      </c>
    </row>
    <row r="57" spans="1:3" x14ac:dyDescent="0.2">
      <c r="B57" s="64" t="s">
        <v>932</v>
      </c>
      <c r="C57" s="68">
        <v>41500000</v>
      </c>
    </row>
    <row r="58" spans="1:3" x14ac:dyDescent="0.2">
      <c r="B58" s="64" t="s">
        <v>1133</v>
      </c>
      <c r="C58" s="68">
        <v>33877605</v>
      </c>
    </row>
    <row r="59" spans="1:3" x14ac:dyDescent="0.2">
      <c r="B59" s="64" t="s">
        <v>1099</v>
      </c>
      <c r="C59" s="68">
        <v>53800000</v>
      </c>
    </row>
    <row r="60" spans="1:3" x14ac:dyDescent="0.2">
      <c r="B60" s="64" t="s">
        <v>1462</v>
      </c>
      <c r="C60" s="68">
        <v>500000</v>
      </c>
    </row>
    <row r="61" spans="1:3" x14ac:dyDescent="0.2">
      <c r="B61" s="64" t="s">
        <v>0</v>
      </c>
      <c r="C61" s="68">
        <v>100000</v>
      </c>
    </row>
    <row r="62" spans="1:3" x14ac:dyDescent="0.2">
      <c r="B62" s="64" t="s">
        <v>1618</v>
      </c>
      <c r="C62" s="68">
        <v>4000000</v>
      </c>
    </row>
    <row r="63" spans="1:3" x14ac:dyDescent="0.2">
      <c r="B63" s="64" t="s">
        <v>1742</v>
      </c>
      <c r="C63" s="68">
        <v>500000</v>
      </c>
    </row>
    <row r="64" spans="1:3" x14ac:dyDescent="0.2">
      <c r="B64" s="64" t="s">
        <v>1842</v>
      </c>
      <c r="C64" s="68">
        <v>3200000</v>
      </c>
    </row>
    <row r="65" spans="1:3" x14ac:dyDescent="0.2">
      <c r="B65" s="64" t="s">
        <v>1882</v>
      </c>
      <c r="C65" s="68">
        <v>250000</v>
      </c>
    </row>
    <row r="66" spans="1:3" x14ac:dyDescent="0.2">
      <c r="B66" s="64" t="s">
        <v>1930</v>
      </c>
      <c r="C66" s="68">
        <v>500000</v>
      </c>
    </row>
    <row r="67" spans="1:3" x14ac:dyDescent="0.2">
      <c r="B67" s="64" t="s">
        <v>2016</v>
      </c>
      <c r="C67" s="68">
        <v>30000000</v>
      </c>
    </row>
    <row r="68" spans="1:3" x14ac:dyDescent="0.2">
      <c r="B68" s="64" t="s">
        <v>2130</v>
      </c>
      <c r="C68" s="68">
        <v>34066383</v>
      </c>
    </row>
    <row r="69" spans="1:3" x14ac:dyDescent="0.2">
      <c r="B69" s="64" t="s">
        <v>640</v>
      </c>
      <c r="C69" s="68">
        <v>167316</v>
      </c>
    </row>
    <row r="70" spans="1:3" x14ac:dyDescent="0.2">
      <c r="B70" s="64" t="s">
        <v>2253</v>
      </c>
      <c r="C70" s="68">
        <v>49000000</v>
      </c>
    </row>
    <row r="71" spans="1:3" x14ac:dyDescent="0.2">
      <c r="A71" s="71">
        <v>3</v>
      </c>
      <c r="B71" s="64" t="s">
        <v>29</v>
      </c>
      <c r="C71" s="68">
        <v>2600000</v>
      </c>
    </row>
    <row r="72" spans="1:3" x14ac:dyDescent="0.2">
      <c r="A72" s="71">
        <v>4</v>
      </c>
      <c r="B72" s="64" t="s">
        <v>8</v>
      </c>
      <c r="C72" s="68">
        <v>5000000</v>
      </c>
    </row>
    <row r="73" spans="1:3" x14ac:dyDescent="0.2">
      <c r="A73" s="71">
        <v>5</v>
      </c>
      <c r="B73" s="64" t="s">
        <v>3528</v>
      </c>
      <c r="C73" s="68">
        <v>5000000</v>
      </c>
    </row>
    <row r="74" spans="1:3" x14ac:dyDescent="0.2">
      <c r="B74" s="64" t="s">
        <v>11</v>
      </c>
      <c r="C74" s="68">
        <v>5000000</v>
      </c>
    </row>
    <row r="75" spans="1:3" x14ac:dyDescent="0.2">
      <c r="A75" s="71">
        <v>6</v>
      </c>
      <c r="B75" s="64" t="s">
        <v>563</v>
      </c>
      <c r="C75" s="68">
        <v>21000000</v>
      </c>
    </row>
    <row r="76" spans="1:3" x14ac:dyDescent="0.2">
      <c r="A76" s="64" t="s">
        <v>3526</v>
      </c>
      <c r="B76" s="62"/>
      <c r="C76" s="68">
        <v>649427287</v>
      </c>
    </row>
    <row r="77" spans="1:3" x14ac:dyDescent="0.2">
      <c r="A77" s="64"/>
      <c r="C77" s="68"/>
    </row>
    <row r="78" spans="1:3" x14ac:dyDescent="0.2">
      <c r="A78" s="64" t="s">
        <v>3523</v>
      </c>
      <c r="C78" s="68"/>
    </row>
    <row r="79" spans="1:3" x14ac:dyDescent="0.2">
      <c r="A79" s="71">
        <v>5</v>
      </c>
      <c r="B79" s="64" t="s">
        <v>3528</v>
      </c>
      <c r="C79" s="68">
        <v>19770000</v>
      </c>
    </row>
    <row r="80" spans="1:3" x14ac:dyDescent="0.2">
      <c r="A80" s="71">
        <v>6</v>
      </c>
      <c r="B80" s="64" t="s">
        <v>576</v>
      </c>
      <c r="C80" s="68">
        <v>6000000</v>
      </c>
    </row>
    <row r="81" spans="1:3" x14ac:dyDescent="0.2">
      <c r="A81" s="64" t="s">
        <v>3527</v>
      </c>
      <c r="B81" s="62"/>
      <c r="C81" s="68">
        <v>25770000</v>
      </c>
    </row>
    <row r="82" spans="1:3" x14ac:dyDescent="0.2">
      <c r="A82" s="64"/>
      <c r="C82" s="68"/>
    </row>
    <row r="83" spans="1:3" x14ac:dyDescent="0.2">
      <c r="A83" s="64" t="s">
        <v>580</v>
      </c>
      <c r="C83" s="68">
        <v>1745115815</v>
      </c>
    </row>
  </sheetData>
  <printOptions horizontalCentered="1"/>
  <pageMargins left="0.7" right="0.7" top="1.75" bottom="1" header="0.8" footer="0.5"/>
  <pageSetup orientation="portrait" r:id="rId2"/>
  <headerFooter>
    <oddHeader>&amp;CWCCUSD
Total Board Approved Building Fund Budget
as of 12/31/2014</oddHeader>
    <oddFooter>&amp;L&amp;9&amp;D, &amp;T&amp;C&amp;9&amp;P of &amp;N&amp;R&amp;9&amp;F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493"/>
  <sheetViews>
    <sheetView workbookViewId="0">
      <pane ySplit="2" topLeftCell="A126" activePane="bottomLeft" state="frozen"/>
      <selection activeCell="C335" sqref="C335"/>
      <selection pane="bottomLeft" activeCell="F122" sqref="F122"/>
    </sheetView>
  </sheetViews>
  <sheetFormatPr defaultRowHeight="13.2" x14ac:dyDescent="0.25"/>
  <cols>
    <col min="1" max="1" width="12.33203125" customWidth="1"/>
    <col min="2" max="2" width="34.77734375" bestFit="1" customWidth="1"/>
    <col min="3" max="3" width="12.33203125" customWidth="1"/>
    <col min="4" max="6" width="11.77734375" bestFit="1" customWidth="1"/>
    <col min="7" max="7" width="10.77734375" bestFit="1" customWidth="1"/>
    <col min="8" max="9" width="13.44140625" bestFit="1" customWidth="1"/>
  </cols>
  <sheetData>
    <row r="1" spans="1:8" hidden="1" x14ac:dyDescent="0.2">
      <c r="A1" s="65" t="s">
        <v>3925</v>
      </c>
      <c r="C1" s="65" t="s">
        <v>3928</v>
      </c>
    </row>
    <row r="2" spans="1:8" x14ac:dyDescent="0.2">
      <c r="A2" s="65" t="s">
        <v>3478</v>
      </c>
      <c r="B2" s="65" t="s">
        <v>1</v>
      </c>
      <c r="C2" s="63" t="s">
        <v>3552</v>
      </c>
      <c r="D2" s="63" t="s">
        <v>3553</v>
      </c>
      <c r="E2" s="63" t="s">
        <v>3929</v>
      </c>
      <c r="F2" s="63" t="s">
        <v>741</v>
      </c>
      <c r="G2" s="63" t="s">
        <v>3554</v>
      </c>
      <c r="H2" s="62" t="s">
        <v>580</v>
      </c>
    </row>
    <row r="3" spans="1:8" x14ac:dyDescent="0.2">
      <c r="A3" s="64" t="s">
        <v>783</v>
      </c>
      <c r="C3" s="68">
        <v>18897537</v>
      </c>
      <c r="D3" s="68"/>
      <c r="E3" s="68">
        <v>28560</v>
      </c>
      <c r="F3" s="68"/>
      <c r="G3" s="68"/>
      <c r="H3" s="68">
        <v>18926097</v>
      </c>
    </row>
    <row r="4" spans="1:8" x14ac:dyDescent="0.2">
      <c r="A4" s="71" t="s">
        <v>3</v>
      </c>
      <c r="B4" s="64" t="s">
        <v>784</v>
      </c>
      <c r="C4" s="68">
        <v>16372073</v>
      </c>
      <c r="D4" s="68"/>
      <c r="E4" s="68"/>
      <c r="F4" s="68"/>
      <c r="G4" s="68"/>
      <c r="H4" s="68">
        <v>16372073</v>
      </c>
    </row>
    <row r="5" spans="1:8" x14ac:dyDescent="0.2">
      <c r="A5" s="71" t="s">
        <v>6</v>
      </c>
      <c r="B5" s="64" t="s">
        <v>7</v>
      </c>
      <c r="C5" s="68">
        <v>18162</v>
      </c>
      <c r="D5" s="68"/>
      <c r="E5" s="68"/>
      <c r="F5" s="68"/>
      <c r="G5" s="68"/>
      <c r="H5" s="68">
        <v>18162</v>
      </c>
    </row>
    <row r="6" spans="1:8" x14ac:dyDescent="0.2">
      <c r="A6" s="71" t="s">
        <v>9</v>
      </c>
      <c r="B6" s="64" t="s">
        <v>10</v>
      </c>
      <c r="C6" s="68">
        <v>422267</v>
      </c>
      <c r="D6" s="68"/>
      <c r="E6" s="68"/>
      <c r="F6" s="68"/>
      <c r="G6" s="68"/>
      <c r="H6" s="68">
        <v>422267</v>
      </c>
    </row>
    <row r="7" spans="1:8" x14ac:dyDescent="0.2">
      <c r="A7" s="71" t="s">
        <v>12</v>
      </c>
      <c r="B7" s="64" t="s">
        <v>13</v>
      </c>
      <c r="C7" s="68">
        <v>320042</v>
      </c>
      <c r="D7" s="68"/>
      <c r="E7" s="68"/>
      <c r="F7" s="68"/>
      <c r="G7" s="68"/>
      <c r="H7" s="68">
        <v>320042</v>
      </c>
    </row>
    <row r="8" spans="1:8" x14ac:dyDescent="0.2">
      <c r="A8" s="71" t="s">
        <v>15</v>
      </c>
      <c r="B8" s="64" t="s">
        <v>16</v>
      </c>
      <c r="C8" s="68">
        <v>1532174</v>
      </c>
      <c r="D8" s="68"/>
      <c r="E8" s="68"/>
      <c r="F8" s="68"/>
      <c r="G8" s="68"/>
      <c r="H8" s="68">
        <v>1532174</v>
      </c>
    </row>
    <row r="9" spans="1:8" x14ac:dyDescent="0.2">
      <c r="A9" s="71" t="s">
        <v>18</v>
      </c>
      <c r="B9" s="64" t="s">
        <v>19</v>
      </c>
      <c r="C9" s="68">
        <v>232819</v>
      </c>
      <c r="D9" s="68"/>
      <c r="E9" s="68"/>
      <c r="F9" s="68"/>
      <c r="G9" s="68"/>
      <c r="H9" s="68">
        <v>232819</v>
      </c>
    </row>
    <row r="10" spans="1:8" x14ac:dyDescent="0.2">
      <c r="A10" s="71" t="s">
        <v>20</v>
      </c>
      <c r="B10" s="64" t="s">
        <v>21</v>
      </c>
      <c r="C10" s="68"/>
      <c r="D10" s="68"/>
      <c r="E10" s="68">
        <v>28560</v>
      </c>
      <c r="F10" s="68"/>
      <c r="G10" s="68"/>
      <c r="H10" s="68">
        <v>28560</v>
      </c>
    </row>
    <row r="11" spans="1:8" x14ac:dyDescent="0.2">
      <c r="A11" s="64"/>
      <c r="C11" s="68"/>
      <c r="D11" s="68"/>
      <c r="E11" s="68"/>
      <c r="F11" s="68"/>
      <c r="G11" s="68"/>
      <c r="H11" s="68"/>
    </row>
    <row r="12" spans="1:8" x14ac:dyDescent="0.2">
      <c r="A12" s="64" t="s">
        <v>835</v>
      </c>
      <c r="C12" s="68">
        <v>560622</v>
      </c>
      <c r="D12" s="68"/>
      <c r="E12" s="68">
        <v>660986.61</v>
      </c>
      <c r="F12" s="68"/>
      <c r="G12" s="68"/>
      <c r="H12" s="68">
        <v>1221608.6099999999</v>
      </c>
    </row>
    <row r="13" spans="1:8" x14ac:dyDescent="0.2">
      <c r="A13" s="71" t="s">
        <v>22</v>
      </c>
      <c r="B13" s="64" t="s">
        <v>23</v>
      </c>
      <c r="C13" s="68">
        <v>15426</v>
      </c>
      <c r="D13" s="68"/>
      <c r="E13" s="68"/>
      <c r="F13" s="68"/>
      <c r="G13" s="68"/>
      <c r="H13" s="68">
        <v>15426</v>
      </c>
    </row>
    <row r="14" spans="1:8" x14ac:dyDescent="0.2">
      <c r="A14" s="71" t="s">
        <v>25</v>
      </c>
      <c r="B14" s="64" t="s">
        <v>26</v>
      </c>
      <c r="C14" s="68">
        <v>362929</v>
      </c>
      <c r="D14" s="68"/>
      <c r="E14" s="68"/>
      <c r="F14" s="68"/>
      <c r="G14" s="68"/>
      <c r="H14" s="68">
        <v>362929</v>
      </c>
    </row>
    <row r="15" spans="1:8" x14ac:dyDescent="0.2">
      <c r="A15" s="71" t="s">
        <v>27</v>
      </c>
      <c r="B15" s="64" t="s">
        <v>28</v>
      </c>
      <c r="C15" s="68">
        <v>182267</v>
      </c>
      <c r="D15" s="68"/>
      <c r="E15" s="68"/>
      <c r="F15" s="68"/>
      <c r="G15" s="68"/>
      <c r="H15" s="68">
        <v>182267</v>
      </c>
    </row>
    <row r="16" spans="1:8" x14ac:dyDescent="0.2">
      <c r="A16" s="71" t="s">
        <v>30</v>
      </c>
      <c r="B16" s="64" t="s">
        <v>31</v>
      </c>
      <c r="C16" s="68"/>
      <c r="D16" s="68"/>
      <c r="E16" s="68">
        <v>660986.61</v>
      </c>
      <c r="F16" s="68"/>
      <c r="G16" s="68"/>
      <c r="H16" s="68">
        <v>660986.61</v>
      </c>
    </row>
    <row r="17" spans="1:8" x14ac:dyDescent="0.2">
      <c r="A17" s="64"/>
      <c r="C17" s="68"/>
      <c r="D17" s="68"/>
      <c r="E17" s="68"/>
      <c r="F17" s="68"/>
      <c r="G17" s="68"/>
      <c r="H17" s="68"/>
    </row>
    <row r="18" spans="1:8" x14ac:dyDescent="0.2">
      <c r="A18" s="64" t="s">
        <v>856</v>
      </c>
      <c r="C18" s="68">
        <v>0</v>
      </c>
      <c r="D18" s="68"/>
      <c r="E18" s="68">
        <v>34011.67</v>
      </c>
      <c r="F18" s="68">
        <v>250000</v>
      </c>
      <c r="G18" s="68"/>
      <c r="H18" s="68">
        <v>284011.67</v>
      </c>
    </row>
    <row r="19" spans="1:8" x14ac:dyDescent="0.2">
      <c r="A19" s="71" t="s">
        <v>3549</v>
      </c>
      <c r="B19" s="64" t="s">
        <v>3546</v>
      </c>
      <c r="C19" s="68">
        <v>0</v>
      </c>
      <c r="D19" s="68"/>
      <c r="E19" s="68"/>
      <c r="F19" s="68"/>
      <c r="G19" s="68"/>
      <c r="H19" s="68">
        <v>0</v>
      </c>
    </row>
    <row r="20" spans="1:8" x14ac:dyDescent="0.2">
      <c r="A20" s="71" t="s">
        <v>3489</v>
      </c>
      <c r="B20" s="64" t="s">
        <v>623</v>
      </c>
      <c r="C20" s="68"/>
      <c r="D20" s="68"/>
      <c r="E20" s="68"/>
      <c r="F20" s="68">
        <v>250000</v>
      </c>
      <c r="G20" s="68"/>
      <c r="H20" s="68">
        <v>250000</v>
      </c>
    </row>
    <row r="21" spans="1:8" x14ac:dyDescent="0.2">
      <c r="A21" s="71" t="s">
        <v>32</v>
      </c>
      <c r="B21" s="64" t="s">
        <v>33</v>
      </c>
      <c r="C21" s="68"/>
      <c r="D21" s="68"/>
      <c r="E21" s="68">
        <v>34011.67</v>
      </c>
      <c r="F21" s="68"/>
      <c r="G21" s="68"/>
      <c r="H21" s="68">
        <v>34011.67</v>
      </c>
    </row>
    <row r="22" spans="1:8" x14ac:dyDescent="0.2">
      <c r="A22" s="64"/>
      <c r="C22" s="68"/>
      <c r="D22" s="68"/>
      <c r="E22" s="68"/>
      <c r="F22" s="68"/>
      <c r="G22" s="68"/>
      <c r="H22" s="68"/>
    </row>
    <row r="23" spans="1:8" x14ac:dyDescent="0.2">
      <c r="A23" s="64" t="s">
        <v>860</v>
      </c>
      <c r="C23" s="68">
        <v>301957</v>
      </c>
      <c r="D23" s="68"/>
      <c r="E23" s="68">
        <v>350000</v>
      </c>
      <c r="F23" s="68"/>
      <c r="G23" s="68"/>
      <c r="H23" s="68">
        <v>651957</v>
      </c>
    </row>
    <row r="24" spans="1:8" x14ac:dyDescent="0.2">
      <c r="A24" s="71" t="s">
        <v>34</v>
      </c>
      <c r="B24" s="64" t="s">
        <v>35</v>
      </c>
      <c r="C24" s="68">
        <v>282471</v>
      </c>
      <c r="D24" s="68"/>
      <c r="E24" s="68"/>
      <c r="F24" s="68"/>
      <c r="G24" s="68"/>
      <c r="H24" s="68">
        <v>282471</v>
      </c>
    </row>
    <row r="25" spans="1:8" x14ac:dyDescent="0.2">
      <c r="A25" s="71" t="s">
        <v>36</v>
      </c>
      <c r="B25" s="64" t="s">
        <v>37</v>
      </c>
      <c r="C25" s="68">
        <v>19486</v>
      </c>
      <c r="D25" s="68"/>
      <c r="E25" s="68"/>
      <c r="F25" s="68"/>
      <c r="G25" s="68"/>
      <c r="H25" s="68">
        <v>19486</v>
      </c>
    </row>
    <row r="26" spans="1:8" x14ac:dyDescent="0.2">
      <c r="A26" s="71" t="s">
        <v>39</v>
      </c>
      <c r="B26" s="64" t="s">
        <v>867</v>
      </c>
      <c r="C26" s="68"/>
      <c r="D26" s="68"/>
      <c r="E26" s="68">
        <v>350000</v>
      </c>
      <c r="F26" s="68"/>
      <c r="G26" s="68"/>
      <c r="H26" s="68">
        <v>350000</v>
      </c>
    </row>
    <row r="27" spans="1:8" x14ac:dyDescent="0.2">
      <c r="A27" s="64"/>
      <c r="C27" s="68"/>
      <c r="D27" s="68"/>
      <c r="E27" s="68"/>
      <c r="F27" s="68"/>
      <c r="G27" s="68"/>
      <c r="H27" s="68"/>
    </row>
    <row r="28" spans="1:8" x14ac:dyDescent="0.2">
      <c r="A28" s="64" t="s">
        <v>880</v>
      </c>
      <c r="C28" s="68">
        <v>539836</v>
      </c>
      <c r="D28" s="68"/>
      <c r="E28" s="68">
        <v>388113.56</v>
      </c>
      <c r="F28" s="68">
        <v>480000</v>
      </c>
      <c r="G28" s="68"/>
      <c r="H28" s="68">
        <v>1407949.56</v>
      </c>
    </row>
    <row r="29" spans="1:8" x14ac:dyDescent="0.2">
      <c r="A29" s="71" t="s">
        <v>41</v>
      </c>
      <c r="B29" s="64" t="s">
        <v>42</v>
      </c>
      <c r="C29" s="68">
        <v>166803</v>
      </c>
      <c r="D29" s="68"/>
      <c r="E29" s="68"/>
      <c r="F29" s="68"/>
      <c r="G29" s="68"/>
      <c r="H29" s="68">
        <v>166803</v>
      </c>
    </row>
    <row r="30" spans="1:8" x14ac:dyDescent="0.2">
      <c r="A30" s="71" t="s">
        <v>44</v>
      </c>
      <c r="B30" s="64" t="s">
        <v>45</v>
      </c>
      <c r="C30" s="68">
        <v>253242</v>
      </c>
      <c r="D30" s="68"/>
      <c r="E30" s="68"/>
      <c r="F30" s="68"/>
      <c r="G30" s="68"/>
      <c r="H30" s="68">
        <v>253242</v>
      </c>
    </row>
    <row r="31" spans="1:8" x14ac:dyDescent="0.2">
      <c r="A31" s="71" t="s">
        <v>46</v>
      </c>
      <c r="B31" s="64" t="s">
        <v>47</v>
      </c>
      <c r="C31" s="68">
        <v>51294</v>
      </c>
      <c r="D31" s="68"/>
      <c r="E31" s="68"/>
      <c r="F31" s="68"/>
      <c r="G31" s="68"/>
      <c r="H31" s="68">
        <v>51294</v>
      </c>
    </row>
    <row r="32" spans="1:8" x14ac:dyDescent="0.2">
      <c r="A32" s="71" t="s">
        <v>48</v>
      </c>
      <c r="B32" s="64" t="s">
        <v>49</v>
      </c>
      <c r="C32" s="68">
        <v>68497</v>
      </c>
      <c r="D32" s="68"/>
      <c r="E32" s="68"/>
      <c r="F32" s="68"/>
      <c r="G32" s="68"/>
      <c r="H32" s="68">
        <v>68497</v>
      </c>
    </row>
    <row r="33" spans="1:8" x14ac:dyDescent="0.2">
      <c r="A33" s="71" t="s">
        <v>50</v>
      </c>
      <c r="B33" s="64" t="s">
        <v>49</v>
      </c>
      <c r="C33" s="68"/>
      <c r="D33" s="68"/>
      <c r="E33" s="68">
        <v>53416</v>
      </c>
      <c r="F33" s="68"/>
      <c r="G33" s="68"/>
      <c r="H33" s="68">
        <v>53416</v>
      </c>
    </row>
    <row r="34" spans="1:8" x14ac:dyDescent="0.2">
      <c r="A34" s="71" t="s">
        <v>51</v>
      </c>
      <c r="B34" s="64" t="s">
        <v>52</v>
      </c>
      <c r="C34" s="68"/>
      <c r="D34" s="68"/>
      <c r="E34" s="68">
        <v>334697.56</v>
      </c>
      <c r="F34" s="68"/>
      <c r="G34" s="68"/>
      <c r="H34" s="68">
        <v>334697.56</v>
      </c>
    </row>
    <row r="35" spans="1:8" x14ac:dyDescent="0.2">
      <c r="A35" s="71" t="s">
        <v>53</v>
      </c>
      <c r="B35" s="64" t="s">
        <v>52</v>
      </c>
      <c r="C35" s="68"/>
      <c r="D35" s="68"/>
      <c r="E35" s="68"/>
      <c r="F35" s="68">
        <v>480000</v>
      </c>
      <c r="G35" s="68"/>
      <c r="H35" s="68">
        <v>480000</v>
      </c>
    </row>
    <row r="36" spans="1:8" x14ac:dyDescent="0.2">
      <c r="A36" s="64"/>
      <c r="C36" s="68"/>
      <c r="D36" s="68"/>
      <c r="E36" s="68"/>
      <c r="F36" s="68"/>
      <c r="G36" s="68"/>
      <c r="H36" s="68"/>
    </row>
    <row r="37" spans="1:8" x14ac:dyDescent="0.2">
      <c r="A37" s="64" t="s">
        <v>933</v>
      </c>
      <c r="C37" s="68">
        <v>478309</v>
      </c>
      <c r="D37" s="68"/>
      <c r="E37" s="68"/>
      <c r="F37" s="68">
        <v>42300000</v>
      </c>
      <c r="G37" s="68"/>
      <c r="H37" s="68">
        <v>42778309</v>
      </c>
    </row>
    <row r="38" spans="1:8" x14ac:dyDescent="0.2">
      <c r="A38" s="71" t="s">
        <v>54</v>
      </c>
      <c r="B38" s="64" t="s">
        <v>55</v>
      </c>
      <c r="C38" s="68">
        <v>383422</v>
      </c>
      <c r="D38" s="68"/>
      <c r="E38" s="68"/>
      <c r="F38" s="68"/>
      <c r="G38" s="68"/>
      <c r="H38" s="68">
        <v>383422</v>
      </c>
    </row>
    <row r="39" spans="1:8" x14ac:dyDescent="0.2">
      <c r="A39" s="71" t="s">
        <v>56</v>
      </c>
      <c r="B39" s="64" t="s">
        <v>57</v>
      </c>
      <c r="C39" s="68">
        <v>38083</v>
      </c>
      <c r="D39" s="68"/>
      <c r="E39" s="68"/>
      <c r="F39" s="68"/>
      <c r="G39" s="68"/>
      <c r="H39" s="68">
        <v>38083</v>
      </c>
    </row>
    <row r="40" spans="1:8" x14ac:dyDescent="0.2">
      <c r="A40" s="71" t="s">
        <v>58</v>
      </c>
      <c r="B40" s="64" t="s">
        <v>59</v>
      </c>
      <c r="C40" s="68">
        <v>56804</v>
      </c>
      <c r="D40" s="68"/>
      <c r="E40" s="68"/>
      <c r="F40" s="68"/>
      <c r="G40" s="68"/>
      <c r="H40" s="68">
        <v>56804</v>
      </c>
    </row>
    <row r="41" spans="1:8" x14ac:dyDescent="0.2">
      <c r="A41" s="71" t="s">
        <v>61</v>
      </c>
      <c r="B41" s="64" t="s">
        <v>943</v>
      </c>
      <c r="C41" s="68"/>
      <c r="D41" s="68"/>
      <c r="E41" s="68"/>
      <c r="F41" s="68">
        <v>41500000</v>
      </c>
      <c r="G41" s="68"/>
      <c r="H41" s="68">
        <v>41500000</v>
      </c>
    </row>
    <row r="42" spans="1:8" x14ac:dyDescent="0.2">
      <c r="A42" s="71" t="s">
        <v>577</v>
      </c>
      <c r="B42" s="64" t="s">
        <v>628</v>
      </c>
      <c r="C42" s="68"/>
      <c r="D42" s="68"/>
      <c r="E42" s="68"/>
      <c r="F42" s="68">
        <v>400000</v>
      </c>
      <c r="G42" s="68"/>
      <c r="H42" s="68">
        <v>400000</v>
      </c>
    </row>
    <row r="43" spans="1:8" x14ac:dyDescent="0.2">
      <c r="A43" s="71" t="s">
        <v>578</v>
      </c>
      <c r="B43" s="64" t="s">
        <v>579</v>
      </c>
      <c r="C43" s="68"/>
      <c r="D43" s="68"/>
      <c r="E43" s="68"/>
      <c r="F43" s="68">
        <v>400000</v>
      </c>
      <c r="G43" s="68"/>
      <c r="H43" s="68">
        <v>400000</v>
      </c>
    </row>
    <row r="44" spans="1:8" x14ac:dyDescent="0.2">
      <c r="A44" s="64"/>
      <c r="C44" s="68"/>
      <c r="D44" s="68"/>
      <c r="E44" s="68"/>
      <c r="F44" s="68"/>
      <c r="G44" s="68"/>
      <c r="H44" s="68"/>
    </row>
    <row r="45" spans="1:8" x14ac:dyDescent="0.2">
      <c r="A45" s="64" t="s">
        <v>978</v>
      </c>
      <c r="C45" s="68">
        <v>596468</v>
      </c>
      <c r="D45" s="68"/>
      <c r="E45" s="68">
        <v>33295275</v>
      </c>
      <c r="F45" s="68"/>
      <c r="G45" s="68"/>
      <c r="H45" s="68">
        <v>33891743</v>
      </c>
    </row>
    <row r="46" spans="1:8" x14ac:dyDescent="0.2">
      <c r="A46" s="71" t="s">
        <v>62</v>
      </c>
      <c r="B46" s="64" t="s">
        <v>63</v>
      </c>
      <c r="C46" s="68">
        <v>406209</v>
      </c>
      <c r="D46" s="68"/>
      <c r="E46" s="68"/>
      <c r="F46" s="68"/>
      <c r="G46" s="68"/>
      <c r="H46" s="68">
        <v>406209</v>
      </c>
    </row>
    <row r="47" spans="1:8" x14ac:dyDescent="0.2">
      <c r="A47" s="71" t="s">
        <v>64</v>
      </c>
      <c r="B47" s="64" t="s">
        <v>65</v>
      </c>
      <c r="C47" s="68">
        <v>190259</v>
      </c>
      <c r="D47" s="68"/>
      <c r="E47" s="68"/>
      <c r="F47" s="68"/>
      <c r="G47" s="68"/>
      <c r="H47" s="68">
        <v>190259</v>
      </c>
    </row>
    <row r="48" spans="1:8" x14ac:dyDescent="0.2">
      <c r="A48" s="71" t="s">
        <v>66</v>
      </c>
      <c r="B48" s="64" t="s">
        <v>984</v>
      </c>
      <c r="C48" s="68"/>
      <c r="D48" s="68"/>
      <c r="E48" s="68">
        <v>32028549</v>
      </c>
      <c r="F48" s="68"/>
      <c r="G48" s="68"/>
      <c r="H48" s="68">
        <v>32028549</v>
      </c>
    </row>
    <row r="49" spans="1:8" x14ac:dyDescent="0.2">
      <c r="A49" s="71" t="s">
        <v>67</v>
      </c>
      <c r="B49" s="64" t="s">
        <v>68</v>
      </c>
      <c r="C49" s="68"/>
      <c r="D49" s="68"/>
      <c r="E49" s="68">
        <v>900000</v>
      </c>
      <c r="F49" s="68"/>
      <c r="G49" s="68"/>
      <c r="H49" s="68">
        <v>900000</v>
      </c>
    </row>
    <row r="50" spans="1:8" x14ac:dyDescent="0.2">
      <c r="A50" s="71" t="s">
        <v>69</v>
      </c>
      <c r="B50" s="64" t="s">
        <v>70</v>
      </c>
      <c r="C50" s="68"/>
      <c r="D50" s="68"/>
      <c r="E50" s="68">
        <v>366726</v>
      </c>
      <c r="F50" s="68"/>
      <c r="G50" s="68"/>
      <c r="H50" s="68">
        <v>366726</v>
      </c>
    </row>
    <row r="51" spans="1:8" x14ac:dyDescent="0.2">
      <c r="A51" s="64"/>
      <c r="C51" s="68"/>
      <c r="D51" s="68"/>
      <c r="E51" s="68"/>
      <c r="F51" s="68"/>
      <c r="G51" s="68"/>
      <c r="H51" s="68"/>
    </row>
    <row r="52" spans="1:8" x14ac:dyDescent="0.2">
      <c r="A52" s="64" t="s">
        <v>1013</v>
      </c>
      <c r="C52" s="68">
        <v>32380747</v>
      </c>
      <c r="D52" s="68"/>
      <c r="E52" s="68">
        <v>970015</v>
      </c>
      <c r="F52" s="68"/>
      <c r="G52" s="68"/>
      <c r="H52" s="68">
        <v>33350762</v>
      </c>
    </row>
    <row r="53" spans="1:8" x14ac:dyDescent="0.2">
      <c r="A53" s="71" t="s">
        <v>71</v>
      </c>
      <c r="B53" s="64" t="s">
        <v>1014</v>
      </c>
      <c r="C53" s="68">
        <v>31522352</v>
      </c>
      <c r="D53" s="68"/>
      <c r="E53" s="68"/>
      <c r="F53" s="68"/>
      <c r="G53" s="68"/>
      <c r="H53" s="68">
        <v>31522352</v>
      </c>
    </row>
    <row r="54" spans="1:8" x14ac:dyDescent="0.2">
      <c r="A54" s="71" t="s">
        <v>72</v>
      </c>
      <c r="B54" s="64" t="s">
        <v>73</v>
      </c>
      <c r="C54" s="68">
        <v>34434</v>
      </c>
      <c r="D54" s="68"/>
      <c r="E54" s="68"/>
      <c r="F54" s="68"/>
      <c r="G54" s="68"/>
      <c r="H54" s="68">
        <v>34434</v>
      </c>
    </row>
    <row r="55" spans="1:8" x14ac:dyDescent="0.2">
      <c r="A55" s="71" t="s">
        <v>74</v>
      </c>
      <c r="B55" s="64" t="s">
        <v>75</v>
      </c>
      <c r="C55" s="68">
        <v>678084</v>
      </c>
      <c r="D55" s="68"/>
      <c r="E55" s="68"/>
      <c r="F55" s="68"/>
      <c r="G55" s="68"/>
      <c r="H55" s="68">
        <v>678084</v>
      </c>
    </row>
    <row r="56" spans="1:8" x14ac:dyDescent="0.2">
      <c r="A56" s="71" t="s">
        <v>76</v>
      </c>
      <c r="B56" s="64" t="s">
        <v>77</v>
      </c>
      <c r="C56" s="68">
        <v>145877</v>
      </c>
      <c r="D56" s="68"/>
      <c r="E56" s="68"/>
      <c r="F56" s="68"/>
      <c r="G56" s="68"/>
      <c r="H56" s="68">
        <v>145877</v>
      </c>
    </row>
    <row r="57" spans="1:8" x14ac:dyDescent="0.2">
      <c r="A57" s="71" t="s">
        <v>78</v>
      </c>
      <c r="B57" s="64" t="s">
        <v>79</v>
      </c>
      <c r="C57" s="68"/>
      <c r="D57" s="68"/>
      <c r="E57" s="68">
        <v>120015</v>
      </c>
      <c r="F57" s="68"/>
      <c r="G57" s="68"/>
      <c r="H57" s="68">
        <v>120015</v>
      </c>
    </row>
    <row r="58" spans="1:8" x14ac:dyDescent="0.2">
      <c r="A58" s="71" t="s">
        <v>1047</v>
      </c>
      <c r="B58" s="64" t="s">
        <v>639</v>
      </c>
      <c r="C58" s="68"/>
      <c r="D58" s="68"/>
      <c r="E58" s="68">
        <v>850000</v>
      </c>
      <c r="F58" s="68"/>
      <c r="G58" s="68"/>
      <c r="H58" s="68">
        <v>850000</v>
      </c>
    </row>
    <row r="59" spans="1:8" x14ac:dyDescent="0.2">
      <c r="A59" s="64"/>
      <c r="C59" s="68"/>
      <c r="D59" s="68"/>
      <c r="E59" s="68"/>
      <c r="F59" s="68"/>
      <c r="G59" s="68"/>
      <c r="H59" s="68"/>
    </row>
    <row r="60" spans="1:8" x14ac:dyDescent="0.2">
      <c r="A60" s="64" t="s">
        <v>1060</v>
      </c>
      <c r="C60" s="68">
        <v>11958448</v>
      </c>
      <c r="D60" s="68"/>
      <c r="E60" s="68">
        <v>950683</v>
      </c>
      <c r="F60" s="68"/>
      <c r="G60" s="68"/>
      <c r="H60" s="68">
        <v>12909131</v>
      </c>
    </row>
    <row r="61" spans="1:8" x14ac:dyDescent="0.2">
      <c r="A61" s="71" t="s">
        <v>80</v>
      </c>
      <c r="B61" s="64" t="s">
        <v>1061</v>
      </c>
      <c r="C61" s="68">
        <v>11099182</v>
      </c>
      <c r="D61" s="68"/>
      <c r="E61" s="68"/>
      <c r="F61" s="68"/>
      <c r="G61" s="68"/>
      <c r="H61" s="68">
        <v>11099182</v>
      </c>
    </row>
    <row r="62" spans="1:8" x14ac:dyDescent="0.2">
      <c r="A62" s="71" t="s">
        <v>81</v>
      </c>
      <c r="B62" s="64" t="s">
        <v>82</v>
      </c>
      <c r="C62" s="68">
        <v>29605</v>
      </c>
      <c r="D62" s="68"/>
      <c r="E62" s="68"/>
      <c r="F62" s="68"/>
      <c r="G62" s="68"/>
      <c r="H62" s="68">
        <v>29605</v>
      </c>
    </row>
    <row r="63" spans="1:8" x14ac:dyDescent="0.2">
      <c r="A63" s="71" t="s">
        <v>83</v>
      </c>
      <c r="B63" s="64" t="s">
        <v>84</v>
      </c>
      <c r="C63" s="68">
        <v>318312</v>
      </c>
      <c r="D63" s="68"/>
      <c r="E63" s="68"/>
      <c r="F63" s="68"/>
      <c r="G63" s="68"/>
      <c r="H63" s="68">
        <v>318312</v>
      </c>
    </row>
    <row r="64" spans="1:8" x14ac:dyDescent="0.2">
      <c r="A64" s="71" t="s">
        <v>85</v>
      </c>
      <c r="B64" s="64" t="s">
        <v>86</v>
      </c>
      <c r="C64" s="68">
        <v>129182</v>
      </c>
      <c r="D64" s="68"/>
      <c r="E64" s="68"/>
      <c r="F64" s="68"/>
      <c r="G64" s="68"/>
      <c r="H64" s="68">
        <v>129182</v>
      </c>
    </row>
    <row r="65" spans="1:8" x14ac:dyDescent="0.2">
      <c r="A65" s="71" t="s">
        <v>87</v>
      </c>
      <c r="B65" s="64" t="s">
        <v>88</v>
      </c>
      <c r="C65" s="68">
        <v>58950</v>
      </c>
      <c r="D65" s="68"/>
      <c r="E65" s="68"/>
      <c r="F65" s="68"/>
      <c r="G65" s="68"/>
      <c r="H65" s="68">
        <v>58950</v>
      </c>
    </row>
    <row r="66" spans="1:8" x14ac:dyDescent="0.2">
      <c r="A66" s="71" t="s">
        <v>90</v>
      </c>
      <c r="B66" s="64" t="s">
        <v>89</v>
      </c>
      <c r="C66" s="68">
        <v>323217</v>
      </c>
      <c r="D66" s="68"/>
      <c r="E66" s="68"/>
      <c r="F66" s="68"/>
      <c r="G66" s="68"/>
      <c r="H66" s="68">
        <v>323217</v>
      </c>
    </row>
    <row r="67" spans="1:8" x14ac:dyDescent="0.2">
      <c r="A67" s="71" t="s">
        <v>91</v>
      </c>
      <c r="B67" s="64" t="s">
        <v>92</v>
      </c>
      <c r="C67" s="68"/>
      <c r="D67" s="68"/>
      <c r="E67" s="68">
        <v>950683</v>
      </c>
      <c r="F67" s="68"/>
      <c r="G67" s="68"/>
      <c r="H67" s="68">
        <v>950683</v>
      </c>
    </row>
    <row r="68" spans="1:8" x14ac:dyDescent="0.2">
      <c r="A68" s="64"/>
      <c r="C68" s="68"/>
      <c r="D68" s="68"/>
      <c r="E68" s="68"/>
      <c r="F68" s="68"/>
      <c r="G68" s="68"/>
      <c r="H68" s="68"/>
    </row>
    <row r="69" spans="1:8" x14ac:dyDescent="0.2">
      <c r="A69" s="64" t="s">
        <v>1091</v>
      </c>
      <c r="C69" s="68">
        <v>505382</v>
      </c>
      <c r="D69" s="68"/>
      <c r="E69" s="68"/>
      <c r="F69" s="68"/>
      <c r="G69" s="68"/>
      <c r="H69" s="68">
        <v>505382</v>
      </c>
    </row>
    <row r="70" spans="1:8" x14ac:dyDescent="0.2">
      <c r="A70" s="71" t="s">
        <v>93</v>
      </c>
      <c r="B70" s="64" t="s">
        <v>94</v>
      </c>
      <c r="C70" s="68">
        <v>130750</v>
      </c>
      <c r="D70" s="68"/>
      <c r="E70" s="68"/>
      <c r="F70" s="68"/>
      <c r="G70" s="68"/>
      <c r="H70" s="68">
        <v>130750</v>
      </c>
    </row>
    <row r="71" spans="1:8" x14ac:dyDescent="0.2">
      <c r="A71" s="71" t="s">
        <v>95</v>
      </c>
      <c r="B71" s="64" t="s">
        <v>96</v>
      </c>
      <c r="C71" s="68">
        <v>348821</v>
      </c>
      <c r="D71" s="68"/>
      <c r="E71" s="68"/>
      <c r="F71" s="68"/>
      <c r="G71" s="68"/>
      <c r="H71" s="68">
        <v>348821</v>
      </c>
    </row>
    <row r="72" spans="1:8" x14ac:dyDescent="0.2">
      <c r="A72" s="71" t="s">
        <v>97</v>
      </c>
      <c r="B72" s="64" t="s">
        <v>98</v>
      </c>
      <c r="C72" s="68">
        <v>25811</v>
      </c>
      <c r="D72" s="68"/>
      <c r="E72" s="68"/>
      <c r="F72" s="68"/>
      <c r="G72" s="68"/>
      <c r="H72" s="68">
        <v>25811</v>
      </c>
    </row>
    <row r="73" spans="1:8" x14ac:dyDescent="0.2">
      <c r="A73" s="64"/>
      <c r="C73" s="68"/>
      <c r="D73" s="68"/>
      <c r="E73" s="68"/>
      <c r="F73" s="68"/>
      <c r="G73" s="68"/>
      <c r="H73" s="68"/>
    </row>
    <row r="74" spans="1:8" x14ac:dyDescent="0.2">
      <c r="A74" s="64" t="s">
        <v>1100</v>
      </c>
      <c r="C74" s="68">
        <v>279450</v>
      </c>
      <c r="D74" s="68"/>
      <c r="E74" s="68">
        <v>18380.990000000002</v>
      </c>
      <c r="F74" s="68">
        <v>54600000</v>
      </c>
      <c r="G74" s="68"/>
      <c r="H74" s="68">
        <v>54897830.990000002</v>
      </c>
    </row>
    <row r="75" spans="1:8" x14ac:dyDescent="0.2">
      <c r="A75" s="71" t="s">
        <v>99</v>
      </c>
      <c r="B75" s="64" t="s">
        <v>100</v>
      </c>
      <c r="C75" s="68">
        <v>16474</v>
      </c>
      <c r="D75" s="68"/>
      <c r="E75" s="68"/>
      <c r="F75" s="68"/>
      <c r="G75" s="68"/>
      <c r="H75" s="68">
        <v>16474</v>
      </c>
    </row>
    <row r="76" spans="1:8" x14ac:dyDescent="0.2">
      <c r="A76" s="71" t="s">
        <v>101</v>
      </c>
      <c r="B76" s="64" t="s">
        <v>102</v>
      </c>
      <c r="C76" s="68">
        <v>183231</v>
      </c>
      <c r="D76" s="68"/>
      <c r="E76" s="68"/>
      <c r="F76" s="68"/>
      <c r="G76" s="68"/>
      <c r="H76" s="68">
        <v>183231</v>
      </c>
    </row>
    <row r="77" spans="1:8" x14ac:dyDescent="0.2">
      <c r="A77" s="71" t="s">
        <v>103</v>
      </c>
      <c r="B77" s="64" t="s">
        <v>104</v>
      </c>
      <c r="C77" s="68">
        <v>79745</v>
      </c>
      <c r="D77" s="68"/>
      <c r="E77" s="68"/>
      <c r="F77" s="68"/>
      <c r="G77" s="68"/>
      <c r="H77" s="68">
        <v>79745</v>
      </c>
    </row>
    <row r="78" spans="1:8" x14ac:dyDescent="0.2">
      <c r="A78" s="71" t="s">
        <v>105</v>
      </c>
      <c r="B78" s="64" t="s">
        <v>106</v>
      </c>
      <c r="C78" s="68"/>
      <c r="D78" s="68"/>
      <c r="E78" s="68">
        <v>18380.990000000002</v>
      </c>
      <c r="F78" s="68"/>
      <c r="G78" s="68"/>
      <c r="H78" s="68">
        <v>18380.990000000002</v>
      </c>
    </row>
    <row r="79" spans="1:8" x14ac:dyDescent="0.2">
      <c r="A79" s="71" t="s">
        <v>107</v>
      </c>
      <c r="B79" s="64" t="s">
        <v>1112</v>
      </c>
      <c r="C79" s="68"/>
      <c r="D79" s="68"/>
      <c r="E79" s="68"/>
      <c r="F79" s="68">
        <v>53800000</v>
      </c>
      <c r="G79" s="68"/>
      <c r="H79" s="68">
        <v>53800000</v>
      </c>
    </row>
    <row r="80" spans="1:8" x14ac:dyDescent="0.2">
      <c r="A80" s="71" t="s">
        <v>581</v>
      </c>
      <c r="B80" s="64" t="s">
        <v>629</v>
      </c>
      <c r="C80" s="68"/>
      <c r="D80" s="68"/>
      <c r="E80" s="68"/>
      <c r="F80" s="68">
        <v>400000</v>
      </c>
      <c r="G80" s="68"/>
      <c r="H80" s="68">
        <v>400000</v>
      </c>
    </row>
    <row r="81" spans="1:8" x14ac:dyDescent="0.2">
      <c r="A81" s="71" t="s">
        <v>582</v>
      </c>
      <c r="B81" s="64" t="s">
        <v>583</v>
      </c>
      <c r="C81" s="68"/>
      <c r="D81" s="68"/>
      <c r="E81" s="68"/>
      <c r="F81" s="68">
        <v>400000</v>
      </c>
      <c r="G81" s="68"/>
      <c r="H81" s="68">
        <v>400000</v>
      </c>
    </row>
    <row r="82" spans="1:8" x14ac:dyDescent="0.2">
      <c r="A82" s="64"/>
      <c r="C82" s="68"/>
      <c r="D82" s="68"/>
      <c r="E82" s="68"/>
      <c r="F82" s="68"/>
      <c r="G82" s="68"/>
      <c r="H82" s="68"/>
    </row>
    <row r="83" spans="1:8" x14ac:dyDescent="0.2">
      <c r="A83" s="64" t="s">
        <v>1134</v>
      </c>
      <c r="C83" s="68">
        <v>569341</v>
      </c>
      <c r="D83" s="68"/>
      <c r="E83" s="68"/>
      <c r="F83" s="68">
        <v>34677605</v>
      </c>
      <c r="G83" s="68"/>
      <c r="H83" s="68">
        <v>35246946</v>
      </c>
    </row>
    <row r="84" spans="1:8" x14ac:dyDescent="0.25">
      <c r="A84" s="71" t="s">
        <v>108</v>
      </c>
      <c r="B84" s="64" t="s">
        <v>109</v>
      </c>
      <c r="C84" s="68">
        <v>537671</v>
      </c>
      <c r="D84" s="68"/>
      <c r="E84" s="68"/>
      <c r="F84" s="68"/>
      <c r="G84" s="68"/>
      <c r="H84" s="68">
        <v>537671</v>
      </c>
    </row>
    <row r="85" spans="1:8" x14ac:dyDescent="0.25">
      <c r="A85" s="71" t="s">
        <v>110</v>
      </c>
      <c r="B85" s="64" t="s">
        <v>111</v>
      </c>
      <c r="C85" s="68">
        <v>31670</v>
      </c>
      <c r="D85" s="68"/>
      <c r="E85" s="68"/>
      <c r="F85" s="68"/>
      <c r="G85" s="68"/>
      <c r="H85" s="68">
        <v>31670</v>
      </c>
    </row>
    <row r="86" spans="1:8" x14ac:dyDescent="0.25">
      <c r="A86" s="71" t="s">
        <v>112</v>
      </c>
      <c r="B86" s="64" t="s">
        <v>1140</v>
      </c>
      <c r="C86" s="68"/>
      <c r="D86" s="68"/>
      <c r="E86" s="68"/>
      <c r="F86" s="68">
        <v>33877605</v>
      </c>
      <c r="G86" s="68"/>
      <c r="H86" s="68">
        <v>33877605</v>
      </c>
    </row>
    <row r="87" spans="1:8" x14ac:dyDescent="0.2">
      <c r="A87" s="71" t="s">
        <v>584</v>
      </c>
      <c r="B87" s="64" t="s">
        <v>630</v>
      </c>
      <c r="C87" s="68"/>
      <c r="D87" s="68"/>
      <c r="E87" s="68"/>
      <c r="F87" s="68">
        <v>400000</v>
      </c>
      <c r="G87" s="68"/>
      <c r="H87" s="68">
        <v>400000</v>
      </c>
    </row>
    <row r="88" spans="1:8" x14ac:dyDescent="0.2">
      <c r="A88" s="71" t="s">
        <v>585</v>
      </c>
      <c r="B88" s="64" t="s">
        <v>586</v>
      </c>
      <c r="C88" s="68"/>
      <c r="D88" s="68"/>
      <c r="E88" s="68"/>
      <c r="F88" s="68">
        <v>400000</v>
      </c>
      <c r="G88" s="68"/>
      <c r="H88" s="68">
        <v>400000</v>
      </c>
    </row>
    <row r="89" spans="1:8" x14ac:dyDescent="0.25">
      <c r="A89" s="64"/>
      <c r="C89" s="68"/>
      <c r="D89" s="68"/>
      <c r="E89" s="68"/>
      <c r="F89" s="68"/>
      <c r="G89" s="68"/>
      <c r="H89" s="68"/>
    </row>
    <row r="90" spans="1:8" x14ac:dyDescent="0.2">
      <c r="A90" s="64" t="s">
        <v>1156</v>
      </c>
      <c r="C90" s="68">
        <v>488072</v>
      </c>
      <c r="D90" s="68"/>
      <c r="E90" s="68">
        <v>31154828</v>
      </c>
      <c r="F90" s="68"/>
      <c r="G90" s="68"/>
      <c r="H90" s="68">
        <v>31642900</v>
      </c>
    </row>
    <row r="91" spans="1:8" x14ac:dyDescent="0.25">
      <c r="A91" s="71" t="s">
        <v>113</v>
      </c>
      <c r="B91" s="64" t="s">
        <v>114</v>
      </c>
      <c r="C91" s="68">
        <v>321682</v>
      </c>
      <c r="D91" s="68"/>
      <c r="E91" s="68"/>
      <c r="F91" s="68"/>
      <c r="G91" s="68"/>
      <c r="H91" s="68">
        <v>321682</v>
      </c>
    </row>
    <row r="92" spans="1:8" x14ac:dyDescent="0.25">
      <c r="A92" s="71" t="s">
        <v>115</v>
      </c>
      <c r="B92" s="64" t="s">
        <v>116</v>
      </c>
      <c r="C92" s="68">
        <v>166390</v>
      </c>
      <c r="D92" s="68"/>
      <c r="E92" s="68"/>
      <c r="F92" s="68"/>
      <c r="G92" s="68"/>
      <c r="H92" s="68">
        <v>166390</v>
      </c>
    </row>
    <row r="93" spans="1:8" x14ac:dyDescent="0.25">
      <c r="A93" s="71" t="s">
        <v>117</v>
      </c>
      <c r="B93" s="64" t="s">
        <v>1162</v>
      </c>
      <c r="C93" s="68"/>
      <c r="D93" s="68"/>
      <c r="E93" s="68">
        <v>29750000</v>
      </c>
      <c r="F93" s="68"/>
      <c r="G93" s="68"/>
      <c r="H93" s="68">
        <v>29750000</v>
      </c>
    </row>
    <row r="94" spans="1:8" x14ac:dyDescent="0.25">
      <c r="A94" s="71" t="s">
        <v>118</v>
      </c>
      <c r="B94" s="64" t="s">
        <v>119</v>
      </c>
      <c r="C94" s="68"/>
      <c r="D94" s="68"/>
      <c r="E94" s="68">
        <v>900000</v>
      </c>
      <c r="F94" s="68"/>
      <c r="G94" s="68"/>
      <c r="H94" s="68">
        <v>900000</v>
      </c>
    </row>
    <row r="95" spans="1:8" x14ac:dyDescent="0.25">
      <c r="A95" s="71" t="s">
        <v>120</v>
      </c>
      <c r="B95" s="64" t="s">
        <v>121</v>
      </c>
      <c r="C95" s="68"/>
      <c r="D95" s="68"/>
      <c r="E95" s="68">
        <v>504828</v>
      </c>
      <c r="F95" s="68"/>
      <c r="G95" s="68"/>
      <c r="H95" s="68">
        <v>504828</v>
      </c>
    </row>
    <row r="96" spans="1:8" x14ac:dyDescent="0.25">
      <c r="A96" s="64"/>
      <c r="C96" s="68"/>
      <c r="D96" s="68"/>
      <c r="E96" s="68"/>
      <c r="F96" s="68"/>
      <c r="G96" s="68"/>
      <c r="H96" s="68"/>
    </row>
    <row r="97" spans="1:8" x14ac:dyDescent="0.25">
      <c r="A97" s="64" t="s">
        <v>1188</v>
      </c>
      <c r="C97" s="68">
        <v>958986</v>
      </c>
      <c r="D97" s="68"/>
      <c r="E97" s="68">
        <v>309373.7</v>
      </c>
      <c r="F97" s="68">
        <v>625000</v>
      </c>
      <c r="G97" s="68"/>
      <c r="H97" s="68">
        <v>1893359.7</v>
      </c>
    </row>
    <row r="98" spans="1:8" x14ac:dyDescent="0.25">
      <c r="A98" s="71" t="s">
        <v>122</v>
      </c>
      <c r="B98" s="64" t="s">
        <v>123</v>
      </c>
      <c r="C98" s="68">
        <v>162902</v>
      </c>
      <c r="D98" s="68"/>
      <c r="E98" s="68"/>
      <c r="F98" s="68"/>
      <c r="G98" s="68"/>
      <c r="H98" s="68">
        <v>162902</v>
      </c>
    </row>
    <row r="99" spans="1:8" x14ac:dyDescent="0.25">
      <c r="A99" s="71" t="s">
        <v>124</v>
      </c>
      <c r="B99" s="64" t="s">
        <v>125</v>
      </c>
      <c r="C99" s="68">
        <v>454698</v>
      </c>
      <c r="D99" s="68"/>
      <c r="E99" s="68"/>
      <c r="F99" s="68"/>
      <c r="G99" s="68"/>
      <c r="H99" s="68">
        <v>454698</v>
      </c>
    </row>
    <row r="100" spans="1:8" x14ac:dyDescent="0.25">
      <c r="A100" s="71" t="s">
        <v>126</v>
      </c>
      <c r="B100" s="64" t="s">
        <v>127</v>
      </c>
      <c r="C100" s="68">
        <v>263946</v>
      </c>
      <c r="D100" s="68"/>
      <c r="E100" s="68"/>
      <c r="F100" s="68"/>
      <c r="G100" s="68"/>
      <c r="H100" s="68">
        <v>263946</v>
      </c>
    </row>
    <row r="101" spans="1:8" x14ac:dyDescent="0.25">
      <c r="A101" s="71" t="s">
        <v>128</v>
      </c>
      <c r="B101" s="64" t="s">
        <v>129</v>
      </c>
      <c r="C101" s="68">
        <v>77440</v>
      </c>
      <c r="D101" s="68"/>
      <c r="E101" s="68"/>
      <c r="F101" s="68"/>
      <c r="G101" s="68"/>
      <c r="H101" s="68">
        <v>77440</v>
      </c>
    </row>
    <row r="102" spans="1:8" x14ac:dyDescent="0.25">
      <c r="A102" s="71" t="s">
        <v>130</v>
      </c>
      <c r="B102" s="64" t="s">
        <v>131</v>
      </c>
      <c r="C102" s="68"/>
      <c r="D102" s="68"/>
      <c r="E102" s="68">
        <v>309373.7</v>
      </c>
      <c r="F102" s="68"/>
      <c r="G102" s="68"/>
      <c r="H102" s="68">
        <v>309373.7</v>
      </c>
    </row>
    <row r="103" spans="1:8" x14ac:dyDescent="0.25">
      <c r="A103" s="71" t="s">
        <v>132</v>
      </c>
      <c r="B103" s="64" t="s">
        <v>131</v>
      </c>
      <c r="C103" s="68"/>
      <c r="D103" s="68"/>
      <c r="E103" s="68"/>
      <c r="F103" s="68">
        <v>625000</v>
      </c>
      <c r="G103" s="68"/>
      <c r="H103" s="68">
        <v>625000</v>
      </c>
    </row>
    <row r="104" spans="1:8" x14ac:dyDescent="0.25">
      <c r="A104" s="64"/>
      <c r="C104" s="68"/>
      <c r="D104" s="68"/>
      <c r="E104" s="68"/>
      <c r="F104" s="68"/>
      <c r="G104" s="68"/>
      <c r="H104" s="68"/>
    </row>
    <row r="105" spans="1:8" x14ac:dyDescent="0.25">
      <c r="A105" s="64" t="s">
        <v>1265</v>
      </c>
      <c r="C105" s="68">
        <v>14492784</v>
      </c>
      <c r="D105" s="68"/>
      <c r="E105" s="68">
        <v>1500141.51</v>
      </c>
      <c r="F105" s="68"/>
      <c r="G105" s="68"/>
      <c r="H105" s="68">
        <v>15992925.51</v>
      </c>
    </row>
    <row r="106" spans="1:8" x14ac:dyDescent="0.25">
      <c r="A106" s="71" t="s">
        <v>134</v>
      </c>
      <c r="B106" s="64" t="s">
        <v>1266</v>
      </c>
      <c r="C106" s="68">
        <v>13730734</v>
      </c>
      <c r="D106" s="68"/>
      <c r="E106" s="68"/>
      <c r="F106" s="68"/>
      <c r="G106" s="68"/>
      <c r="H106" s="68">
        <v>13730734</v>
      </c>
    </row>
    <row r="107" spans="1:8" x14ac:dyDescent="0.25">
      <c r="A107" s="71" t="s">
        <v>137</v>
      </c>
      <c r="B107" s="64" t="s">
        <v>138</v>
      </c>
      <c r="C107" s="68">
        <v>14649</v>
      </c>
      <c r="D107" s="68"/>
      <c r="E107" s="68"/>
      <c r="F107" s="68"/>
      <c r="G107" s="68"/>
      <c r="H107" s="68">
        <v>14649</v>
      </c>
    </row>
    <row r="108" spans="1:8" x14ac:dyDescent="0.25">
      <c r="A108" s="71" t="s">
        <v>139</v>
      </c>
      <c r="B108" s="64" t="s">
        <v>140</v>
      </c>
      <c r="C108" s="68">
        <v>286579</v>
      </c>
      <c r="D108" s="68"/>
      <c r="E108" s="68"/>
      <c r="F108" s="68"/>
      <c r="G108" s="68"/>
      <c r="H108" s="68">
        <v>286579</v>
      </c>
    </row>
    <row r="109" spans="1:8" x14ac:dyDescent="0.25">
      <c r="A109" s="71" t="s">
        <v>141</v>
      </c>
      <c r="B109" s="64" t="s">
        <v>142</v>
      </c>
      <c r="C109" s="68">
        <v>181348</v>
      </c>
      <c r="D109" s="68"/>
      <c r="E109" s="68"/>
      <c r="F109" s="68"/>
      <c r="G109" s="68"/>
      <c r="H109" s="68">
        <v>181348</v>
      </c>
    </row>
    <row r="110" spans="1:8" x14ac:dyDescent="0.25">
      <c r="A110" s="71" t="s">
        <v>143</v>
      </c>
      <c r="B110" s="64" t="s">
        <v>144</v>
      </c>
      <c r="C110" s="68">
        <v>279474</v>
      </c>
      <c r="D110" s="68"/>
      <c r="E110" s="68"/>
      <c r="F110" s="68"/>
      <c r="G110" s="68"/>
      <c r="H110" s="68">
        <v>279474</v>
      </c>
    </row>
    <row r="111" spans="1:8" x14ac:dyDescent="0.25">
      <c r="A111" s="71" t="s">
        <v>145</v>
      </c>
      <c r="B111" s="64" t="s">
        <v>146</v>
      </c>
      <c r="C111" s="68"/>
      <c r="D111" s="68"/>
      <c r="E111" s="68">
        <v>34936.51</v>
      </c>
      <c r="F111" s="68"/>
      <c r="G111" s="68"/>
      <c r="H111" s="68">
        <v>34936.51</v>
      </c>
    </row>
    <row r="112" spans="1:8" x14ac:dyDescent="0.25">
      <c r="A112" s="71" t="s">
        <v>147</v>
      </c>
      <c r="B112" s="64" t="s">
        <v>148</v>
      </c>
      <c r="C112" s="68"/>
      <c r="D112" s="68"/>
      <c r="E112" s="68">
        <v>1299205</v>
      </c>
      <c r="F112" s="68"/>
      <c r="G112" s="68"/>
      <c r="H112" s="68">
        <v>1299205</v>
      </c>
    </row>
    <row r="113" spans="1:8" x14ac:dyDescent="0.25">
      <c r="A113" s="71" t="s">
        <v>1311</v>
      </c>
      <c r="B113" s="64" t="s">
        <v>3939</v>
      </c>
      <c r="C113" s="68"/>
      <c r="D113" s="68"/>
      <c r="E113" s="68">
        <v>166000</v>
      </c>
      <c r="F113" s="68"/>
      <c r="G113" s="68"/>
      <c r="H113" s="68">
        <v>166000</v>
      </c>
    </row>
    <row r="114" spans="1:8" x14ac:dyDescent="0.25">
      <c r="A114" s="64"/>
      <c r="C114" s="68"/>
      <c r="D114" s="68"/>
      <c r="E114" s="68"/>
      <c r="F114" s="68"/>
      <c r="G114" s="68"/>
      <c r="H114" s="68"/>
    </row>
    <row r="115" spans="1:8" x14ac:dyDescent="0.25">
      <c r="A115" s="64" t="s">
        <v>1316</v>
      </c>
      <c r="C115" s="68">
        <v>21576122</v>
      </c>
      <c r="D115" s="68"/>
      <c r="E115" s="68">
        <v>1043066.24</v>
      </c>
      <c r="F115" s="68"/>
      <c r="G115" s="68"/>
      <c r="H115" s="68">
        <v>22619188.239999998</v>
      </c>
    </row>
    <row r="116" spans="1:8" x14ac:dyDescent="0.25">
      <c r="A116" s="71" t="s">
        <v>149</v>
      </c>
      <c r="B116" s="64" t="s">
        <v>1317</v>
      </c>
      <c r="C116" s="68">
        <v>18050794</v>
      </c>
      <c r="D116" s="68"/>
      <c r="E116" s="68"/>
      <c r="F116" s="68"/>
      <c r="G116" s="68"/>
      <c r="H116" s="68">
        <v>18050794</v>
      </c>
    </row>
    <row r="117" spans="1:8" x14ac:dyDescent="0.25">
      <c r="A117" s="71" t="s">
        <v>150</v>
      </c>
      <c r="B117" s="64" t="s">
        <v>151</v>
      </c>
      <c r="C117" s="68">
        <v>5157</v>
      </c>
      <c r="D117" s="68"/>
      <c r="E117" s="68"/>
      <c r="F117" s="68"/>
      <c r="G117" s="68"/>
      <c r="H117" s="68">
        <v>5157</v>
      </c>
    </row>
    <row r="118" spans="1:8" x14ac:dyDescent="0.25">
      <c r="A118" s="71" t="s">
        <v>152</v>
      </c>
      <c r="B118" s="64" t="s">
        <v>153</v>
      </c>
      <c r="C118" s="68">
        <v>375977</v>
      </c>
      <c r="D118" s="68"/>
      <c r="E118" s="68"/>
      <c r="F118" s="68"/>
      <c r="G118" s="68"/>
      <c r="H118" s="68">
        <v>375977</v>
      </c>
    </row>
    <row r="119" spans="1:8" x14ac:dyDescent="0.25">
      <c r="A119" s="71" t="s">
        <v>154</v>
      </c>
      <c r="B119" s="64" t="s">
        <v>155</v>
      </c>
      <c r="C119" s="68">
        <v>157122</v>
      </c>
      <c r="D119" s="68"/>
      <c r="E119" s="68"/>
      <c r="F119" s="68"/>
      <c r="G119" s="68"/>
      <c r="H119" s="68">
        <v>157122</v>
      </c>
    </row>
    <row r="120" spans="1:8" x14ac:dyDescent="0.25">
      <c r="A120" s="71" t="s">
        <v>156</v>
      </c>
      <c r="B120" s="64" t="s">
        <v>157</v>
      </c>
      <c r="C120" s="68">
        <v>2638612</v>
      </c>
      <c r="D120" s="68"/>
      <c r="E120" s="68"/>
      <c r="F120" s="68"/>
      <c r="G120" s="68"/>
      <c r="H120" s="68">
        <v>2638612</v>
      </c>
    </row>
    <row r="121" spans="1:8" x14ac:dyDescent="0.25">
      <c r="A121" s="71" t="s">
        <v>158</v>
      </c>
      <c r="B121" s="64" t="s">
        <v>159</v>
      </c>
      <c r="C121" s="68">
        <v>348460</v>
      </c>
      <c r="D121" s="68"/>
      <c r="E121" s="68"/>
      <c r="F121" s="68"/>
      <c r="G121" s="68"/>
      <c r="H121" s="68">
        <v>348460</v>
      </c>
    </row>
    <row r="122" spans="1:8" x14ac:dyDescent="0.25">
      <c r="A122" s="71" t="s">
        <v>160</v>
      </c>
      <c r="B122" s="64" t="s">
        <v>161</v>
      </c>
      <c r="C122" s="68"/>
      <c r="D122" s="68"/>
      <c r="E122" s="68">
        <v>19168.240000000002</v>
      </c>
      <c r="F122" s="68"/>
      <c r="G122" s="68"/>
      <c r="H122" s="68">
        <v>19168.240000000002</v>
      </c>
    </row>
    <row r="123" spans="1:8" x14ac:dyDescent="0.25">
      <c r="A123" s="71" t="s">
        <v>162</v>
      </c>
      <c r="B123" s="64" t="s">
        <v>163</v>
      </c>
      <c r="C123" s="68"/>
      <c r="D123" s="68"/>
      <c r="E123" s="68">
        <v>1023898</v>
      </c>
      <c r="F123" s="68"/>
      <c r="G123" s="68"/>
      <c r="H123" s="68">
        <v>1023898</v>
      </c>
    </row>
    <row r="124" spans="1:8" x14ac:dyDescent="0.25">
      <c r="A124" s="64"/>
      <c r="C124" s="68"/>
      <c r="D124" s="68"/>
      <c r="E124" s="68"/>
      <c r="F124" s="68"/>
      <c r="G124" s="68"/>
      <c r="H124" s="68"/>
    </row>
    <row r="125" spans="1:8" x14ac:dyDescent="0.25">
      <c r="A125" s="64" t="s">
        <v>1377</v>
      </c>
      <c r="C125" s="68">
        <v>884765</v>
      </c>
      <c r="D125" s="68"/>
      <c r="E125" s="68">
        <v>179047.09</v>
      </c>
      <c r="F125" s="68"/>
      <c r="G125" s="68"/>
      <c r="H125" s="68">
        <v>1063812.0900000001</v>
      </c>
    </row>
    <row r="126" spans="1:8" x14ac:dyDescent="0.25">
      <c r="A126" s="71" t="s">
        <v>164</v>
      </c>
      <c r="B126" s="64" t="s">
        <v>165</v>
      </c>
      <c r="C126" s="68">
        <v>19805</v>
      </c>
      <c r="D126" s="68"/>
      <c r="E126" s="68"/>
      <c r="F126" s="68"/>
      <c r="G126" s="68"/>
      <c r="H126" s="68">
        <v>19805</v>
      </c>
    </row>
    <row r="127" spans="1:8" x14ac:dyDescent="0.25">
      <c r="A127" s="71" t="s">
        <v>166</v>
      </c>
      <c r="B127" s="64" t="s">
        <v>167</v>
      </c>
      <c r="C127" s="68">
        <v>773593</v>
      </c>
      <c r="D127" s="68"/>
      <c r="E127" s="68"/>
      <c r="F127" s="68"/>
      <c r="G127" s="68"/>
      <c r="H127" s="68">
        <v>773593</v>
      </c>
    </row>
    <row r="128" spans="1:8" x14ac:dyDescent="0.25">
      <c r="A128" s="71" t="s">
        <v>168</v>
      </c>
      <c r="B128" s="64" t="s">
        <v>169</v>
      </c>
      <c r="C128" s="68">
        <v>15021</v>
      </c>
      <c r="D128" s="68"/>
      <c r="E128" s="68"/>
      <c r="F128" s="68"/>
      <c r="G128" s="68"/>
      <c r="H128" s="68">
        <v>15021</v>
      </c>
    </row>
    <row r="129" spans="1:8" x14ac:dyDescent="0.25">
      <c r="A129" s="71" t="s">
        <v>170</v>
      </c>
      <c r="B129" s="64" t="s">
        <v>171</v>
      </c>
      <c r="C129" s="68">
        <v>76346</v>
      </c>
      <c r="D129" s="68"/>
      <c r="E129" s="68"/>
      <c r="F129" s="68"/>
      <c r="G129" s="68"/>
      <c r="H129" s="68">
        <v>76346</v>
      </c>
    </row>
    <row r="130" spans="1:8" x14ac:dyDescent="0.25">
      <c r="A130" s="71" t="s">
        <v>172</v>
      </c>
      <c r="B130" s="64" t="s">
        <v>173</v>
      </c>
      <c r="C130" s="68"/>
      <c r="D130" s="68"/>
      <c r="E130" s="68">
        <v>179047.09</v>
      </c>
      <c r="F130" s="68"/>
      <c r="G130" s="68"/>
      <c r="H130" s="68">
        <v>179047.09</v>
      </c>
    </row>
    <row r="131" spans="1:8" x14ac:dyDescent="0.25">
      <c r="A131" s="64"/>
      <c r="C131" s="68"/>
      <c r="D131" s="68"/>
      <c r="E131" s="68"/>
      <c r="F131" s="68"/>
      <c r="G131" s="68"/>
      <c r="H131" s="68"/>
    </row>
    <row r="132" spans="1:8" x14ac:dyDescent="0.25">
      <c r="A132" s="64" t="s">
        <v>1394</v>
      </c>
      <c r="C132" s="68">
        <v>18988209</v>
      </c>
      <c r="D132" s="68"/>
      <c r="E132" s="68">
        <v>68655</v>
      </c>
      <c r="F132" s="68"/>
      <c r="G132" s="68"/>
      <c r="H132" s="68">
        <v>19056864</v>
      </c>
    </row>
    <row r="133" spans="1:8" x14ac:dyDescent="0.25">
      <c r="A133" s="71" t="s">
        <v>174</v>
      </c>
      <c r="B133" s="64" t="s">
        <v>1395</v>
      </c>
      <c r="C133" s="68">
        <v>18171773</v>
      </c>
      <c r="D133" s="68"/>
      <c r="E133" s="68"/>
      <c r="F133" s="68"/>
      <c r="G133" s="68"/>
      <c r="H133" s="68">
        <v>18171773</v>
      </c>
    </row>
    <row r="134" spans="1:8" x14ac:dyDescent="0.25">
      <c r="A134" s="71" t="s">
        <v>175</v>
      </c>
      <c r="B134" s="64" t="s">
        <v>176</v>
      </c>
      <c r="C134" s="68">
        <v>5428</v>
      </c>
      <c r="D134" s="68"/>
      <c r="E134" s="68"/>
      <c r="F134" s="68"/>
      <c r="G134" s="68"/>
      <c r="H134" s="68">
        <v>5428</v>
      </c>
    </row>
    <row r="135" spans="1:8" x14ac:dyDescent="0.25">
      <c r="A135" s="71" t="s">
        <v>177</v>
      </c>
      <c r="B135" s="64" t="s">
        <v>178</v>
      </c>
      <c r="C135" s="68">
        <v>351847</v>
      </c>
      <c r="D135" s="68"/>
      <c r="E135" s="68"/>
      <c r="F135" s="68"/>
      <c r="G135" s="68"/>
      <c r="H135" s="68">
        <v>351847</v>
      </c>
    </row>
    <row r="136" spans="1:8" x14ac:dyDescent="0.25">
      <c r="A136" s="71" t="s">
        <v>179</v>
      </c>
      <c r="B136" s="64" t="s">
        <v>180</v>
      </c>
      <c r="C136" s="68">
        <v>164617</v>
      </c>
      <c r="D136" s="68"/>
      <c r="E136" s="68"/>
      <c r="F136" s="68"/>
      <c r="G136" s="68"/>
      <c r="H136" s="68">
        <v>164617</v>
      </c>
    </row>
    <row r="137" spans="1:8" x14ac:dyDescent="0.25">
      <c r="A137" s="71" t="s">
        <v>182</v>
      </c>
      <c r="B137" s="64" t="s">
        <v>181</v>
      </c>
      <c r="C137" s="68">
        <v>294544</v>
      </c>
      <c r="D137" s="68"/>
      <c r="E137" s="68"/>
      <c r="F137" s="68"/>
      <c r="G137" s="68"/>
      <c r="H137" s="68">
        <v>294544</v>
      </c>
    </row>
    <row r="138" spans="1:8" x14ac:dyDescent="0.25">
      <c r="A138" s="71" t="s">
        <v>183</v>
      </c>
      <c r="B138" s="64" t="s">
        <v>184</v>
      </c>
      <c r="C138" s="68"/>
      <c r="D138" s="68"/>
      <c r="E138" s="68">
        <v>68655</v>
      </c>
      <c r="F138" s="68"/>
      <c r="G138" s="68"/>
      <c r="H138" s="68">
        <v>68655</v>
      </c>
    </row>
    <row r="139" spans="1:8" x14ac:dyDescent="0.25">
      <c r="A139" s="64"/>
      <c r="C139" s="68"/>
      <c r="D139" s="68"/>
      <c r="E139" s="68"/>
      <c r="F139" s="68"/>
      <c r="G139" s="68"/>
      <c r="H139" s="68"/>
    </row>
    <row r="140" spans="1:8" x14ac:dyDescent="0.25">
      <c r="A140" s="64" t="s">
        <v>1421</v>
      </c>
      <c r="C140" s="68"/>
      <c r="D140" s="68">
        <v>118020</v>
      </c>
      <c r="E140" s="68"/>
      <c r="F140" s="68"/>
      <c r="G140" s="68"/>
      <c r="H140" s="68">
        <v>118020</v>
      </c>
    </row>
    <row r="141" spans="1:8" x14ac:dyDescent="0.25">
      <c r="A141" s="71" t="s">
        <v>186</v>
      </c>
      <c r="B141" s="64" t="s">
        <v>187</v>
      </c>
      <c r="C141" s="68"/>
      <c r="D141" s="68">
        <v>118020</v>
      </c>
      <c r="E141" s="68"/>
      <c r="F141" s="68"/>
      <c r="G141" s="68"/>
      <c r="H141" s="68">
        <v>118020</v>
      </c>
    </row>
    <row r="142" spans="1:8" x14ac:dyDescent="0.25">
      <c r="A142" s="64"/>
      <c r="C142" s="68"/>
      <c r="D142" s="68"/>
      <c r="E142" s="68"/>
      <c r="F142" s="68"/>
      <c r="G142" s="68"/>
      <c r="H142" s="68"/>
    </row>
    <row r="143" spans="1:8" x14ac:dyDescent="0.25">
      <c r="A143" s="64" t="s">
        <v>1431</v>
      </c>
      <c r="C143" s="68">
        <v>320247</v>
      </c>
      <c r="D143" s="68"/>
      <c r="E143" s="68">
        <v>24989531</v>
      </c>
      <c r="F143" s="68"/>
      <c r="G143" s="68"/>
      <c r="H143" s="68">
        <v>25309778</v>
      </c>
    </row>
    <row r="144" spans="1:8" x14ac:dyDescent="0.25">
      <c r="A144" s="71" t="s">
        <v>188</v>
      </c>
      <c r="B144" s="64" t="s">
        <v>189</v>
      </c>
      <c r="C144" s="68">
        <v>93960</v>
      </c>
      <c r="D144" s="68"/>
      <c r="E144" s="68"/>
      <c r="F144" s="68"/>
      <c r="G144" s="68"/>
      <c r="H144" s="68">
        <v>93960</v>
      </c>
    </row>
    <row r="145" spans="1:8" x14ac:dyDescent="0.25">
      <c r="A145" s="71" t="s">
        <v>190</v>
      </c>
      <c r="B145" s="64" t="s">
        <v>191</v>
      </c>
      <c r="C145" s="68">
        <v>226287</v>
      </c>
      <c r="D145" s="68"/>
      <c r="E145" s="68"/>
      <c r="F145" s="68"/>
      <c r="G145" s="68"/>
      <c r="H145" s="68">
        <v>226287</v>
      </c>
    </row>
    <row r="146" spans="1:8" x14ac:dyDescent="0.25">
      <c r="A146" s="71" t="s">
        <v>192</v>
      </c>
      <c r="B146" s="64" t="s">
        <v>1437</v>
      </c>
      <c r="C146" s="68"/>
      <c r="D146" s="68"/>
      <c r="E146" s="68">
        <v>23731085</v>
      </c>
      <c r="F146" s="68"/>
      <c r="G146" s="68"/>
      <c r="H146" s="68">
        <v>23731085</v>
      </c>
    </row>
    <row r="147" spans="1:8" x14ac:dyDescent="0.25">
      <c r="A147" s="71" t="s">
        <v>193</v>
      </c>
      <c r="B147" s="64" t="s">
        <v>194</v>
      </c>
      <c r="C147" s="68"/>
      <c r="D147" s="68"/>
      <c r="E147" s="68">
        <v>900000</v>
      </c>
      <c r="F147" s="68"/>
      <c r="G147" s="68"/>
      <c r="H147" s="68">
        <v>900000</v>
      </c>
    </row>
    <row r="148" spans="1:8" x14ac:dyDescent="0.25">
      <c r="A148" s="71" t="s">
        <v>195</v>
      </c>
      <c r="B148" s="64" t="s">
        <v>196</v>
      </c>
      <c r="C148" s="68"/>
      <c r="D148" s="68"/>
      <c r="E148" s="68">
        <v>358446</v>
      </c>
      <c r="F148" s="68"/>
      <c r="G148" s="68"/>
      <c r="H148" s="68">
        <v>358446</v>
      </c>
    </row>
    <row r="149" spans="1:8" x14ac:dyDescent="0.25">
      <c r="A149" s="64"/>
      <c r="C149" s="68"/>
      <c r="D149" s="68"/>
      <c r="E149" s="68"/>
      <c r="F149" s="68"/>
      <c r="G149" s="68"/>
      <c r="H149" s="68"/>
    </row>
    <row r="150" spans="1:8" x14ac:dyDescent="0.25">
      <c r="A150" s="64" t="s">
        <v>1463</v>
      </c>
      <c r="C150" s="68">
        <v>1085712</v>
      </c>
      <c r="D150" s="68"/>
      <c r="E150" s="68"/>
      <c r="F150" s="68">
        <v>500000</v>
      </c>
      <c r="G150" s="68"/>
      <c r="H150" s="68">
        <v>1585712</v>
      </c>
    </row>
    <row r="151" spans="1:8" x14ac:dyDescent="0.25">
      <c r="A151" s="71" t="s">
        <v>197</v>
      </c>
      <c r="B151" s="64" t="s">
        <v>198</v>
      </c>
      <c r="C151" s="68">
        <v>151989</v>
      </c>
      <c r="D151" s="68"/>
      <c r="E151" s="68"/>
      <c r="F151" s="68"/>
      <c r="G151" s="68"/>
      <c r="H151" s="68">
        <v>151989</v>
      </c>
    </row>
    <row r="152" spans="1:8" x14ac:dyDescent="0.25">
      <c r="A152" s="71" t="s">
        <v>3490</v>
      </c>
      <c r="B152" s="64" t="s">
        <v>624</v>
      </c>
      <c r="C152" s="68"/>
      <c r="D152" s="68"/>
      <c r="E152" s="68"/>
      <c r="F152" s="68">
        <v>500000</v>
      </c>
      <c r="G152" s="68"/>
      <c r="H152" s="68">
        <v>500000</v>
      </c>
    </row>
    <row r="153" spans="1:8" x14ac:dyDescent="0.25">
      <c r="A153" s="71" t="s">
        <v>199</v>
      </c>
      <c r="B153" s="64" t="s">
        <v>200</v>
      </c>
      <c r="C153" s="68">
        <v>414408</v>
      </c>
      <c r="D153" s="68"/>
      <c r="E153" s="68"/>
      <c r="F153" s="68"/>
      <c r="G153" s="68"/>
      <c r="H153" s="68">
        <v>414408</v>
      </c>
    </row>
    <row r="154" spans="1:8" x14ac:dyDescent="0.25">
      <c r="A154" s="71" t="s">
        <v>201</v>
      </c>
      <c r="B154" s="64" t="s">
        <v>202</v>
      </c>
      <c r="C154" s="68">
        <v>169315</v>
      </c>
      <c r="D154" s="68"/>
      <c r="E154" s="68"/>
      <c r="F154" s="68"/>
      <c r="G154" s="68"/>
      <c r="H154" s="68">
        <v>169315</v>
      </c>
    </row>
    <row r="155" spans="1:8" x14ac:dyDescent="0.25">
      <c r="A155" s="71" t="s">
        <v>1480</v>
      </c>
      <c r="B155" s="64" t="s">
        <v>3938</v>
      </c>
      <c r="C155" s="68">
        <v>350000</v>
      </c>
      <c r="D155" s="68"/>
      <c r="E155" s="68"/>
      <c r="F155" s="68"/>
      <c r="G155" s="68"/>
      <c r="H155" s="68">
        <v>350000</v>
      </c>
    </row>
    <row r="156" spans="1:8" x14ac:dyDescent="0.25">
      <c r="A156" s="64"/>
      <c r="C156" s="68"/>
      <c r="D156" s="68"/>
      <c r="E156" s="68"/>
      <c r="F156" s="68"/>
      <c r="G156" s="68"/>
      <c r="H156" s="68"/>
    </row>
    <row r="157" spans="1:8" x14ac:dyDescent="0.25">
      <c r="A157" s="64" t="s">
        <v>1511</v>
      </c>
      <c r="C157" s="68">
        <v>16968078</v>
      </c>
      <c r="D157" s="68"/>
      <c r="E157" s="68">
        <v>346274</v>
      </c>
      <c r="F157" s="68"/>
      <c r="G157" s="68"/>
      <c r="H157" s="68">
        <v>17314352</v>
      </c>
    </row>
    <row r="158" spans="1:8" x14ac:dyDescent="0.25">
      <c r="A158" s="71" t="s">
        <v>203</v>
      </c>
      <c r="B158" s="64" t="s">
        <v>1512</v>
      </c>
      <c r="C158" s="68">
        <v>16092647</v>
      </c>
      <c r="D158" s="68"/>
      <c r="E158" s="68"/>
      <c r="F158" s="68"/>
      <c r="G158" s="68"/>
      <c r="H158" s="68">
        <v>16092647</v>
      </c>
    </row>
    <row r="159" spans="1:8" x14ac:dyDescent="0.25">
      <c r="A159" s="71" t="s">
        <v>204</v>
      </c>
      <c r="B159" s="64" t="s">
        <v>205</v>
      </c>
      <c r="C159" s="68">
        <v>106457</v>
      </c>
      <c r="D159" s="68"/>
      <c r="E159" s="68"/>
      <c r="F159" s="68"/>
      <c r="G159" s="68"/>
      <c r="H159" s="68">
        <v>106457</v>
      </c>
    </row>
    <row r="160" spans="1:8" x14ac:dyDescent="0.25">
      <c r="A160" s="71" t="s">
        <v>206</v>
      </c>
      <c r="B160" s="64" t="s">
        <v>207</v>
      </c>
      <c r="C160" s="68">
        <v>325238</v>
      </c>
      <c r="D160" s="68"/>
      <c r="E160" s="68"/>
      <c r="F160" s="68"/>
      <c r="G160" s="68"/>
      <c r="H160" s="68">
        <v>325238</v>
      </c>
    </row>
    <row r="161" spans="1:8" x14ac:dyDescent="0.25">
      <c r="A161" s="71" t="s">
        <v>208</v>
      </c>
      <c r="B161" s="64" t="s">
        <v>209</v>
      </c>
      <c r="C161" s="68">
        <v>136285</v>
      </c>
      <c r="D161" s="68"/>
      <c r="E161" s="68"/>
      <c r="F161" s="68"/>
      <c r="G161" s="68"/>
      <c r="H161" s="68">
        <v>136285</v>
      </c>
    </row>
    <row r="162" spans="1:8" x14ac:dyDescent="0.25">
      <c r="A162" s="71" t="s">
        <v>210</v>
      </c>
      <c r="B162" s="64" t="s">
        <v>211</v>
      </c>
      <c r="C162" s="68">
        <v>307451</v>
      </c>
      <c r="D162" s="68"/>
      <c r="E162" s="68"/>
      <c r="F162" s="68"/>
      <c r="G162" s="68"/>
      <c r="H162" s="68">
        <v>307451</v>
      </c>
    </row>
    <row r="163" spans="1:8" x14ac:dyDescent="0.25">
      <c r="A163" s="71" t="s">
        <v>212</v>
      </c>
      <c r="B163" s="64" t="s">
        <v>213</v>
      </c>
      <c r="C163" s="68"/>
      <c r="D163" s="68"/>
      <c r="E163" s="68">
        <v>6160</v>
      </c>
      <c r="F163" s="68"/>
      <c r="G163" s="68"/>
      <c r="H163" s="68">
        <v>6160</v>
      </c>
    </row>
    <row r="164" spans="1:8" x14ac:dyDescent="0.25">
      <c r="A164" s="71" t="s">
        <v>214</v>
      </c>
      <c r="B164" s="64" t="s">
        <v>215</v>
      </c>
      <c r="C164" s="68"/>
      <c r="D164" s="68"/>
      <c r="E164" s="68">
        <v>340114</v>
      </c>
      <c r="F164" s="68"/>
      <c r="G164" s="68"/>
      <c r="H164" s="68">
        <v>340114</v>
      </c>
    </row>
    <row r="165" spans="1:8" x14ac:dyDescent="0.25">
      <c r="A165" s="64"/>
      <c r="C165" s="68"/>
      <c r="D165" s="68"/>
      <c r="E165" s="68"/>
      <c r="F165" s="68"/>
      <c r="G165" s="68"/>
      <c r="H165" s="68"/>
    </row>
    <row r="166" spans="1:8" x14ac:dyDescent="0.25">
      <c r="A166" s="64" t="s">
        <v>1537</v>
      </c>
      <c r="C166" s="68">
        <v>11993050</v>
      </c>
      <c r="D166" s="68"/>
      <c r="E166" s="68">
        <v>530960</v>
      </c>
      <c r="F166" s="68"/>
      <c r="G166" s="68"/>
      <c r="H166" s="68">
        <v>12524010</v>
      </c>
    </row>
    <row r="167" spans="1:8" x14ac:dyDescent="0.25">
      <c r="A167" s="71" t="s">
        <v>216</v>
      </c>
      <c r="B167" s="64" t="s">
        <v>1538</v>
      </c>
      <c r="C167" s="68">
        <v>11293717</v>
      </c>
      <c r="D167" s="68"/>
      <c r="E167" s="68"/>
      <c r="F167" s="68"/>
      <c r="G167" s="68"/>
      <c r="H167" s="68">
        <v>11293717</v>
      </c>
    </row>
    <row r="168" spans="1:8" x14ac:dyDescent="0.25">
      <c r="A168" s="71" t="s">
        <v>217</v>
      </c>
      <c r="B168" s="64" t="s">
        <v>218</v>
      </c>
      <c r="C168" s="68">
        <v>16011</v>
      </c>
      <c r="D168" s="68"/>
      <c r="E168" s="68"/>
      <c r="F168" s="68"/>
      <c r="G168" s="68"/>
      <c r="H168" s="68">
        <v>16011</v>
      </c>
    </row>
    <row r="169" spans="1:8" x14ac:dyDescent="0.25">
      <c r="A169" s="71" t="s">
        <v>219</v>
      </c>
      <c r="B169" s="64" t="s">
        <v>220</v>
      </c>
      <c r="C169" s="68">
        <v>277213</v>
      </c>
      <c r="D169" s="68"/>
      <c r="E169" s="68"/>
      <c r="F169" s="68"/>
      <c r="G169" s="68"/>
      <c r="H169" s="68">
        <v>277213</v>
      </c>
    </row>
    <row r="170" spans="1:8" x14ac:dyDescent="0.25">
      <c r="A170" s="71" t="s">
        <v>221</v>
      </c>
      <c r="B170" s="64" t="s">
        <v>222</v>
      </c>
      <c r="C170" s="68">
        <v>91879</v>
      </c>
      <c r="D170" s="68"/>
      <c r="E170" s="68"/>
      <c r="F170" s="68"/>
      <c r="G170" s="68"/>
      <c r="H170" s="68">
        <v>91879</v>
      </c>
    </row>
    <row r="171" spans="1:8" x14ac:dyDescent="0.25">
      <c r="A171" s="71" t="s">
        <v>223</v>
      </c>
      <c r="B171" s="64" t="s">
        <v>224</v>
      </c>
      <c r="C171" s="68">
        <v>314230</v>
      </c>
      <c r="D171" s="68"/>
      <c r="E171" s="68"/>
      <c r="F171" s="68"/>
      <c r="G171" s="68"/>
      <c r="H171" s="68">
        <v>314230</v>
      </c>
    </row>
    <row r="172" spans="1:8" x14ac:dyDescent="0.25">
      <c r="A172" s="71" t="s">
        <v>225</v>
      </c>
      <c r="B172" s="64" t="s">
        <v>226</v>
      </c>
      <c r="C172" s="68"/>
      <c r="D172" s="68"/>
      <c r="E172" s="68">
        <v>335510</v>
      </c>
      <c r="F172" s="68"/>
      <c r="G172" s="68"/>
      <c r="H172" s="68">
        <v>335510</v>
      </c>
    </row>
    <row r="173" spans="1:8" x14ac:dyDescent="0.25">
      <c r="A173" s="71" t="s">
        <v>227</v>
      </c>
      <c r="B173" s="64" t="s">
        <v>228</v>
      </c>
      <c r="C173" s="68"/>
      <c r="D173" s="68"/>
      <c r="E173" s="68">
        <v>195450</v>
      </c>
      <c r="F173" s="68"/>
      <c r="G173" s="68"/>
      <c r="H173" s="68">
        <v>195450</v>
      </c>
    </row>
    <row r="174" spans="1:8" x14ac:dyDescent="0.25">
      <c r="A174" s="64"/>
      <c r="C174" s="68"/>
      <c r="D174" s="68"/>
      <c r="E174" s="68"/>
      <c r="F174" s="68"/>
      <c r="G174" s="68"/>
      <c r="H174" s="68"/>
    </row>
    <row r="175" spans="1:8" x14ac:dyDescent="0.25">
      <c r="A175" s="64" t="s">
        <v>1573</v>
      </c>
      <c r="C175" s="68">
        <v>16316616</v>
      </c>
      <c r="D175" s="68"/>
      <c r="E175" s="68">
        <v>462406</v>
      </c>
      <c r="F175" s="68">
        <v>100000</v>
      </c>
      <c r="G175" s="68"/>
      <c r="H175" s="68">
        <v>16879022</v>
      </c>
    </row>
    <row r="176" spans="1:8" x14ac:dyDescent="0.25">
      <c r="A176" s="71" t="s">
        <v>229</v>
      </c>
      <c r="B176" s="64" t="s">
        <v>1574</v>
      </c>
      <c r="C176" s="68">
        <v>13732760</v>
      </c>
      <c r="D176" s="68"/>
      <c r="E176" s="68"/>
      <c r="F176" s="68"/>
      <c r="G176" s="68"/>
      <c r="H176" s="68">
        <v>13732760</v>
      </c>
    </row>
    <row r="177" spans="1:8" x14ac:dyDescent="0.25">
      <c r="A177" s="71" t="s">
        <v>3491</v>
      </c>
      <c r="B177" s="64" t="s">
        <v>0</v>
      </c>
      <c r="C177" s="68"/>
      <c r="D177" s="68"/>
      <c r="E177" s="68"/>
      <c r="F177" s="68">
        <v>100000</v>
      </c>
      <c r="G177" s="68"/>
      <c r="H177" s="68">
        <v>100000</v>
      </c>
    </row>
    <row r="178" spans="1:8" x14ac:dyDescent="0.25">
      <c r="A178" s="71" t="s">
        <v>230</v>
      </c>
      <c r="B178" s="64" t="s">
        <v>231</v>
      </c>
      <c r="C178" s="68">
        <v>30965</v>
      </c>
      <c r="D178" s="68"/>
      <c r="E178" s="68"/>
      <c r="F178" s="68"/>
      <c r="G178" s="68"/>
      <c r="H178" s="68">
        <v>30965</v>
      </c>
    </row>
    <row r="179" spans="1:8" x14ac:dyDescent="0.25">
      <c r="A179" s="71" t="s">
        <v>232</v>
      </c>
      <c r="B179" s="64" t="s">
        <v>233</v>
      </c>
      <c r="C179" s="68">
        <v>324715</v>
      </c>
      <c r="D179" s="68"/>
      <c r="E179" s="68"/>
      <c r="F179" s="68"/>
      <c r="G179" s="68"/>
      <c r="H179" s="68">
        <v>324715</v>
      </c>
    </row>
    <row r="180" spans="1:8" x14ac:dyDescent="0.25">
      <c r="A180" s="71" t="s">
        <v>234</v>
      </c>
      <c r="B180" s="64" t="s">
        <v>235</v>
      </c>
      <c r="C180" s="68">
        <v>132855</v>
      </c>
      <c r="D180" s="68"/>
      <c r="E180" s="68"/>
      <c r="F180" s="68"/>
      <c r="G180" s="68"/>
      <c r="H180" s="68">
        <v>132855</v>
      </c>
    </row>
    <row r="181" spans="1:8" x14ac:dyDescent="0.25">
      <c r="A181" s="71" t="s">
        <v>236</v>
      </c>
      <c r="B181" s="64" t="s">
        <v>237</v>
      </c>
      <c r="C181" s="68">
        <v>1857580</v>
      </c>
      <c r="D181" s="68"/>
      <c r="E181" s="68"/>
      <c r="F181" s="68"/>
      <c r="G181" s="68"/>
      <c r="H181" s="68">
        <v>1857580</v>
      </c>
    </row>
    <row r="182" spans="1:8" x14ac:dyDescent="0.25">
      <c r="A182" s="71" t="s">
        <v>238</v>
      </c>
      <c r="B182" s="64" t="s">
        <v>239</v>
      </c>
      <c r="C182" s="68">
        <v>237741</v>
      </c>
      <c r="D182" s="68"/>
      <c r="E182" s="68"/>
      <c r="F182" s="68"/>
      <c r="G182" s="68"/>
      <c r="H182" s="68">
        <v>237741</v>
      </c>
    </row>
    <row r="183" spans="1:8" x14ac:dyDescent="0.25">
      <c r="A183" s="71" t="s">
        <v>240</v>
      </c>
      <c r="B183" s="64" t="s">
        <v>237</v>
      </c>
      <c r="C183" s="68"/>
      <c r="D183" s="68"/>
      <c r="E183" s="68">
        <v>229846</v>
      </c>
      <c r="F183" s="68"/>
      <c r="G183" s="68"/>
      <c r="H183" s="68">
        <v>229846</v>
      </c>
    </row>
    <row r="184" spans="1:8" x14ac:dyDescent="0.25">
      <c r="A184" s="71" t="s">
        <v>241</v>
      </c>
      <c r="B184" s="64" t="s">
        <v>242</v>
      </c>
      <c r="C184" s="68"/>
      <c r="D184" s="68"/>
      <c r="E184" s="68">
        <v>232560</v>
      </c>
      <c r="F184" s="68"/>
      <c r="G184" s="68"/>
      <c r="H184" s="68">
        <v>232560</v>
      </c>
    </row>
    <row r="185" spans="1:8" x14ac:dyDescent="0.25">
      <c r="A185" s="64"/>
      <c r="C185" s="68"/>
      <c r="D185" s="68"/>
      <c r="E185" s="68"/>
      <c r="F185" s="68"/>
      <c r="G185" s="68"/>
      <c r="H185" s="68"/>
    </row>
    <row r="186" spans="1:8" x14ac:dyDescent="0.25">
      <c r="A186" s="64" t="s">
        <v>1619</v>
      </c>
      <c r="C186" s="68">
        <v>12975148</v>
      </c>
      <c r="D186" s="68"/>
      <c r="E186" s="68"/>
      <c r="F186" s="68">
        <v>4000000</v>
      </c>
      <c r="G186" s="68"/>
      <c r="H186" s="68">
        <v>16975148</v>
      </c>
    </row>
    <row r="187" spans="1:8" x14ac:dyDescent="0.25">
      <c r="A187" s="71" t="s">
        <v>245</v>
      </c>
      <c r="B187" s="64" t="s">
        <v>1620</v>
      </c>
      <c r="C187" s="68">
        <v>11587402</v>
      </c>
      <c r="D187" s="68"/>
      <c r="E187" s="68"/>
      <c r="F187" s="68"/>
      <c r="G187" s="68"/>
      <c r="H187" s="68">
        <v>11587402</v>
      </c>
    </row>
    <row r="188" spans="1:8" x14ac:dyDescent="0.25">
      <c r="A188" s="71" t="s">
        <v>246</v>
      </c>
      <c r="B188" s="64" t="s">
        <v>247</v>
      </c>
      <c r="C188" s="68">
        <v>18962</v>
      </c>
      <c r="D188" s="68"/>
      <c r="E188" s="68"/>
      <c r="F188" s="68"/>
      <c r="G188" s="68"/>
      <c r="H188" s="68">
        <v>18962</v>
      </c>
    </row>
    <row r="189" spans="1:8" x14ac:dyDescent="0.25">
      <c r="A189" s="71" t="s">
        <v>248</v>
      </c>
      <c r="B189" s="64" t="s">
        <v>249</v>
      </c>
      <c r="C189" s="68">
        <v>283355</v>
      </c>
      <c r="D189" s="68"/>
      <c r="E189" s="68"/>
      <c r="F189" s="68"/>
      <c r="G189" s="68"/>
      <c r="H189" s="68">
        <v>283355</v>
      </c>
    </row>
    <row r="190" spans="1:8" x14ac:dyDescent="0.25">
      <c r="A190" s="71" t="s">
        <v>250</v>
      </c>
      <c r="B190" s="64" t="s">
        <v>251</v>
      </c>
      <c r="C190" s="68">
        <v>168800</v>
      </c>
      <c r="D190" s="68"/>
      <c r="E190" s="68"/>
      <c r="F190" s="68"/>
      <c r="G190" s="68"/>
      <c r="H190" s="68">
        <v>168800</v>
      </c>
    </row>
    <row r="191" spans="1:8" x14ac:dyDescent="0.25">
      <c r="A191" s="71" t="s">
        <v>252</v>
      </c>
      <c r="B191" s="64" t="s">
        <v>253</v>
      </c>
      <c r="C191" s="68">
        <v>650640</v>
      </c>
      <c r="D191" s="68"/>
      <c r="E191" s="68"/>
      <c r="F191" s="68"/>
      <c r="G191" s="68"/>
      <c r="H191" s="68">
        <v>650640</v>
      </c>
    </row>
    <row r="192" spans="1:8" x14ac:dyDescent="0.25">
      <c r="A192" s="71" t="s">
        <v>255</v>
      </c>
      <c r="B192" s="64" t="s">
        <v>254</v>
      </c>
      <c r="C192" s="68">
        <v>265989</v>
      </c>
      <c r="D192" s="68"/>
      <c r="E192" s="68"/>
      <c r="F192" s="68"/>
      <c r="G192" s="68"/>
      <c r="H192" s="68">
        <v>265989</v>
      </c>
    </row>
    <row r="193" spans="1:8" x14ac:dyDescent="0.25">
      <c r="A193" s="71" t="s">
        <v>256</v>
      </c>
      <c r="B193" s="64" t="s">
        <v>1620</v>
      </c>
      <c r="C193" s="68"/>
      <c r="D193" s="68"/>
      <c r="E193" s="68"/>
      <c r="F193" s="68">
        <v>4000000</v>
      </c>
      <c r="G193" s="68"/>
      <c r="H193" s="68">
        <v>4000000</v>
      </c>
    </row>
    <row r="194" spans="1:8" x14ac:dyDescent="0.25">
      <c r="A194" s="64"/>
      <c r="C194" s="68"/>
      <c r="D194" s="68"/>
      <c r="E194" s="68"/>
      <c r="F194" s="68"/>
      <c r="G194" s="68"/>
      <c r="H194" s="68"/>
    </row>
    <row r="195" spans="1:8" x14ac:dyDescent="0.25">
      <c r="A195" s="64" t="s">
        <v>1656</v>
      </c>
      <c r="C195" s="68">
        <v>15408433</v>
      </c>
      <c r="D195" s="68"/>
      <c r="E195" s="68">
        <v>233855</v>
      </c>
      <c r="F195" s="68"/>
      <c r="G195" s="68"/>
      <c r="H195" s="68">
        <v>15642288</v>
      </c>
    </row>
    <row r="196" spans="1:8" x14ac:dyDescent="0.25">
      <c r="A196" s="71" t="s">
        <v>257</v>
      </c>
      <c r="B196" s="64" t="s">
        <v>1657</v>
      </c>
      <c r="C196" s="68">
        <v>13544121</v>
      </c>
      <c r="D196" s="68"/>
      <c r="E196" s="68"/>
      <c r="F196" s="68"/>
      <c r="G196" s="68"/>
      <c r="H196" s="68">
        <v>13544121</v>
      </c>
    </row>
    <row r="197" spans="1:8" x14ac:dyDescent="0.25">
      <c r="A197" s="71" t="s">
        <v>258</v>
      </c>
      <c r="B197" s="64" t="s">
        <v>259</v>
      </c>
      <c r="C197" s="68">
        <v>22586</v>
      </c>
      <c r="D197" s="68"/>
      <c r="E197" s="68"/>
      <c r="F197" s="68"/>
      <c r="G197" s="68"/>
      <c r="H197" s="68">
        <v>22586</v>
      </c>
    </row>
    <row r="198" spans="1:8" x14ac:dyDescent="0.25">
      <c r="A198" s="71" t="s">
        <v>260</v>
      </c>
      <c r="B198" s="64" t="s">
        <v>261</v>
      </c>
      <c r="C198" s="68">
        <v>333706</v>
      </c>
      <c r="D198" s="68"/>
      <c r="E198" s="68"/>
      <c r="F198" s="68"/>
      <c r="G198" s="68"/>
      <c r="H198" s="68">
        <v>333706</v>
      </c>
    </row>
    <row r="199" spans="1:8" x14ac:dyDescent="0.25">
      <c r="A199" s="71" t="s">
        <v>262</v>
      </c>
      <c r="B199" s="64" t="s">
        <v>263</v>
      </c>
      <c r="C199" s="68">
        <v>135540</v>
      </c>
      <c r="D199" s="68"/>
      <c r="E199" s="68"/>
      <c r="F199" s="68"/>
      <c r="G199" s="68"/>
      <c r="H199" s="68">
        <v>135540</v>
      </c>
    </row>
    <row r="200" spans="1:8" x14ac:dyDescent="0.25">
      <c r="A200" s="71" t="s">
        <v>264</v>
      </c>
      <c r="B200" s="64" t="s">
        <v>265</v>
      </c>
      <c r="C200" s="68">
        <v>1066522</v>
      </c>
      <c r="D200" s="68"/>
      <c r="E200" s="68"/>
      <c r="F200" s="68"/>
      <c r="G200" s="68"/>
      <c r="H200" s="68">
        <v>1066522</v>
      </c>
    </row>
    <row r="201" spans="1:8" x14ac:dyDescent="0.25">
      <c r="A201" s="71" t="s">
        <v>266</v>
      </c>
      <c r="B201" s="64" t="s">
        <v>267</v>
      </c>
      <c r="C201" s="68">
        <v>305958</v>
      </c>
      <c r="D201" s="68"/>
      <c r="E201" s="68"/>
      <c r="F201" s="68"/>
      <c r="G201" s="68"/>
      <c r="H201" s="68">
        <v>305958</v>
      </c>
    </row>
    <row r="202" spans="1:8" x14ac:dyDescent="0.25">
      <c r="A202" s="71" t="s">
        <v>243</v>
      </c>
      <c r="B202" s="64" t="s">
        <v>244</v>
      </c>
      <c r="C202" s="68"/>
      <c r="D202" s="68"/>
      <c r="E202" s="68">
        <v>233855</v>
      </c>
      <c r="F202" s="68"/>
      <c r="G202" s="68"/>
      <c r="H202" s="68">
        <v>233855</v>
      </c>
    </row>
    <row r="203" spans="1:8" x14ac:dyDescent="0.25">
      <c r="A203" s="64"/>
      <c r="C203" s="68"/>
      <c r="D203" s="68"/>
      <c r="E203" s="68"/>
      <c r="F203" s="68"/>
      <c r="G203" s="68"/>
      <c r="H203" s="68"/>
    </row>
    <row r="204" spans="1:8" x14ac:dyDescent="0.25">
      <c r="A204" s="64" t="s">
        <v>1690</v>
      </c>
      <c r="C204" s="68">
        <v>786844</v>
      </c>
      <c r="D204" s="68"/>
      <c r="E204" s="68">
        <v>48700000</v>
      </c>
      <c r="F204" s="68"/>
      <c r="G204" s="68"/>
      <c r="H204" s="68">
        <v>49486844</v>
      </c>
    </row>
    <row r="205" spans="1:8" x14ac:dyDescent="0.25">
      <c r="A205" s="71" t="s">
        <v>268</v>
      </c>
      <c r="B205" s="64" t="s">
        <v>269</v>
      </c>
      <c r="C205" s="68">
        <v>709419</v>
      </c>
      <c r="D205" s="68"/>
      <c r="E205" s="68"/>
      <c r="F205" s="68"/>
      <c r="G205" s="68"/>
      <c r="H205" s="68">
        <v>709419</v>
      </c>
    </row>
    <row r="206" spans="1:8" x14ac:dyDescent="0.25">
      <c r="A206" s="71" t="s">
        <v>270</v>
      </c>
      <c r="B206" s="64" t="s">
        <v>271</v>
      </c>
      <c r="C206" s="68">
        <v>77425</v>
      </c>
      <c r="D206" s="68"/>
      <c r="E206" s="68"/>
      <c r="F206" s="68"/>
      <c r="G206" s="68"/>
      <c r="H206" s="68">
        <v>77425</v>
      </c>
    </row>
    <row r="207" spans="1:8" x14ac:dyDescent="0.25">
      <c r="A207" s="71" t="s">
        <v>272</v>
      </c>
      <c r="B207" s="64" t="s">
        <v>1701</v>
      </c>
      <c r="C207" s="68"/>
      <c r="D207" s="68"/>
      <c r="E207" s="68">
        <v>47370000</v>
      </c>
      <c r="F207" s="68"/>
      <c r="G207" s="68"/>
      <c r="H207" s="68">
        <v>47370000</v>
      </c>
    </row>
    <row r="208" spans="1:8" x14ac:dyDescent="0.25">
      <c r="A208" s="71" t="s">
        <v>273</v>
      </c>
      <c r="B208" s="64" t="s">
        <v>274</v>
      </c>
      <c r="C208" s="68"/>
      <c r="D208" s="68"/>
      <c r="E208" s="68">
        <v>900000</v>
      </c>
      <c r="F208" s="68"/>
      <c r="G208" s="68"/>
      <c r="H208" s="68">
        <v>900000</v>
      </c>
    </row>
    <row r="209" spans="1:8" x14ac:dyDescent="0.25">
      <c r="A209" s="71" t="s">
        <v>275</v>
      </c>
      <c r="B209" s="64" t="s">
        <v>276</v>
      </c>
      <c r="C209" s="68"/>
      <c r="D209" s="68"/>
      <c r="E209" s="68">
        <v>430000</v>
      </c>
      <c r="F209" s="68"/>
      <c r="G209" s="68"/>
      <c r="H209" s="68">
        <v>430000</v>
      </c>
    </row>
    <row r="210" spans="1:8" x14ac:dyDescent="0.25">
      <c r="A210" s="64"/>
      <c r="C210" s="68"/>
      <c r="D210" s="68"/>
      <c r="E210" s="68"/>
      <c r="F210" s="68"/>
      <c r="G210" s="68"/>
      <c r="H210" s="68"/>
    </row>
    <row r="211" spans="1:8" x14ac:dyDescent="0.25">
      <c r="A211" s="64" t="s">
        <v>1743</v>
      </c>
      <c r="C211" s="68">
        <v>474049</v>
      </c>
      <c r="D211" s="68"/>
      <c r="E211" s="68"/>
      <c r="F211" s="68">
        <v>980000</v>
      </c>
      <c r="G211" s="68"/>
      <c r="H211" s="68">
        <v>1454049</v>
      </c>
    </row>
    <row r="212" spans="1:8" x14ac:dyDescent="0.25">
      <c r="A212" s="71" t="s">
        <v>277</v>
      </c>
      <c r="B212" s="64" t="s">
        <v>278</v>
      </c>
      <c r="C212" s="68">
        <v>125058</v>
      </c>
      <c r="D212" s="68"/>
      <c r="E212" s="68"/>
      <c r="F212" s="68"/>
      <c r="G212" s="68"/>
      <c r="H212" s="68">
        <v>125058</v>
      </c>
    </row>
    <row r="213" spans="1:8" x14ac:dyDescent="0.25">
      <c r="A213" s="71" t="s">
        <v>3492</v>
      </c>
      <c r="B213" s="64" t="s">
        <v>625</v>
      </c>
      <c r="C213" s="68"/>
      <c r="D213" s="68"/>
      <c r="E213" s="68"/>
      <c r="F213" s="68">
        <v>500000</v>
      </c>
      <c r="G213" s="68"/>
      <c r="H213" s="68">
        <v>500000</v>
      </c>
    </row>
    <row r="214" spans="1:8" x14ac:dyDescent="0.25">
      <c r="A214" s="71" t="s">
        <v>279</v>
      </c>
      <c r="B214" s="64" t="s">
        <v>280</v>
      </c>
      <c r="C214" s="68">
        <v>295736</v>
      </c>
      <c r="D214" s="68"/>
      <c r="E214" s="68"/>
      <c r="F214" s="68"/>
      <c r="G214" s="68"/>
      <c r="H214" s="68">
        <v>295736</v>
      </c>
    </row>
    <row r="215" spans="1:8" x14ac:dyDescent="0.25">
      <c r="A215" s="71" t="s">
        <v>281</v>
      </c>
      <c r="B215" s="64" t="s">
        <v>282</v>
      </c>
      <c r="C215" s="68">
        <v>53255</v>
      </c>
      <c r="D215" s="68"/>
      <c r="E215" s="68"/>
      <c r="F215" s="68"/>
      <c r="G215" s="68"/>
      <c r="H215" s="68">
        <v>53255</v>
      </c>
    </row>
    <row r="216" spans="1:8" x14ac:dyDescent="0.25">
      <c r="A216" s="71" t="s">
        <v>283</v>
      </c>
      <c r="B216" s="64" t="s">
        <v>284</v>
      </c>
      <c r="C216" s="68"/>
      <c r="D216" s="68"/>
      <c r="E216" s="68"/>
      <c r="F216" s="68">
        <v>480000</v>
      </c>
      <c r="G216" s="68"/>
      <c r="H216" s="68">
        <v>480000</v>
      </c>
    </row>
    <row r="217" spans="1:8" x14ac:dyDescent="0.25">
      <c r="A217" s="64"/>
      <c r="C217" s="68"/>
      <c r="D217" s="68"/>
      <c r="E217" s="68"/>
      <c r="F217" s="68"/>
      <c r="G217" s="68"/>
      <c r="H217" s="68"/>
    </row>
    <row r="218" spans="1:8" x14ac:dyDescent="0.25">
      <c r="A218" s="64" t="s">
        <v>1802</v>
      </c>
      <c r="C218" s="68">
        <v>67609</v>
      </c>
      <c r="D218" s="68"/>
      <c r="E218" s="68">
        <v>34491437</v>
      </c>
      <c r="F218" s="68"/>
      <c r="G218" s="68"/>
      <c r="H218" s="68">
        <v>34559046</v>
      </c>
    </row>
    <row r="219" spans="1:8" x14ac:dyDescent="0.25">
      <c r="A219" s="71" t="s">
        <v>285</v>
      </c>
      <c r="B219" s="64" t="s">
        <v>286</v>
      </c>
      <c r="C219" s="68">
        <v>15126</v>
      </c>
      <c r="D219" s="68"/>
      <c r="E219" s="68"/>
      <c r="F219" s="68"/>
      <c r="G219" s="68"/>
      <c r="H219" s="68">
        <v>15126</v>
      </c>
    </row>
    <row r="220" spans="1:8" x14ac:dyDescent="0.25">
      <c r="A220" s="71" t="s">
        <v>287</v>
      </c>
      <c r="B220" s="64" t="s">
        <v>288</v>
      </c>
      <c r="C220" s="68">
        <v>52483</v>
      </c>
      <c r="D220" s="68"/>
      <c r="E220" s="68"/>
      <c r="F220" s="68"/>
      <c r="G220" s="68"/>
      <c r="H220" s="68">
        <v>52483</v>
      </c>
    </row>
    <row r="221" spans="1:8" x14ac:dyDescent="0.25">
      <c r="A221" s="71" t="s">
        <v>289</v>
      </c>
      <c r="B221" s="64" t="s">
        <v>1813</v>
      </c>
      <c r="C221" s="68"/>
      <c r="D221" s="68"/>
      <c r="E221" s="68">
        <v>33231437</v>
      </c>
      <c r="F221" s="68"/>
      <c r="G221" s="68"/>
      <c r="H221" s="68">
        <v>33231437</v>
      </c>
    </row>
    <row r="222" spans="1:8" x14ac:dyDescent="0.25">
      <c r="A222" s="71" t="s">
        <v>619</v>
      </c>
      <c r="B222" s="64" t="s">
        <v>618</v>
      </c>
      <c r="C222" s="68"/>
      <c r="D222" s="68"/>
      <c r="E222" s="68">
        <v>900000</v>
      </c>
      <c r="F222" s="68"/>
      <c r="G222" s="68"/>
      <c r="H222" s="68">
        <v>900000</v>
      </c>
    </row>
    <row r="223" spans="1:8" x14ac:dyDescent="0.25">
      <c r="A223" s="71" t="s">
        <v>1838</v>
      </c>
      <c r="B223" s="64" t="s">
        <v>1804</v>
      </c>
      <c r="C223" s="68"/>
      <c r="D223" s="68"/>
      <c r="E223" s="68">
        <v>360000</v>
      </c>
      <c r="F223" s="68"/>
      <c r="G223" s="68"/>
      <c r="H223" s="68">
        <v>360000</v>
      </c>
    </row>
    <row r="224" spans="1:8" x14ac:dyDescent="0.25">
      <c r="A224" s="64"/>
      <c r="C224" s="68"/>
      <c r="D224" s="68"/>
      <c r="E224" s="68"/>
      <c r="F224" s="68"/>
      <c r="G224" s="68"/>
      <c r="H224" s="68"/>
    </row>
    <row r="225" spans="1:8" x14ac:dyDescent="0.25">
      <c r="A225" s="64" t="s">
        <v>1843</v>
      </c>
      <c r="C225" s="68">
        <v>19004693</v>
      </c>
      <c r="D225" s="68"/>
      <c r="E225" s="68">
        <v>191868.18</v>
      </c>
      <c r="F225" s="68">
        <v>3247125</v>
      </c>
      <c r="G225" s="68"/>
      <c r="H225" s="68">
        <v>22443686.18</v>
      </c>
    </row>
    <row r="226" spans="1:8" x14ac:dyDescent="0.25">
      <c r="A226" s="71" t="s">
        <v>290</v>
      </c>
      <c r="B226" s="64" t="s">
        <v>1844</v>
      </c>
      <c r="C226" s="68">
        <v>17948846</v>
      </c>
      <c r="D226" s="68"/>
      <c r="E226" s="68"/>
      <c r="F226" s="68"/>
      <c r="G226" s="68"/>
      <c r="H226" s="68">
        <v>17948846</v>
      </c>
    </row>
    <row r="227" spans="1:8" x14ac:dyDescent="0.25">
      <c r="A227" s="71" t="s">
        <v>291</v>
      </c>
      <c r="B227" s="64" t="s">
        <v>292</v>
      </c>
      <c r="C227" s="68">
        <v>35176</v>
      </c>
      <c r="D227" s="68"/>
      <c r="E227" s="68"/>
      <c r="F227" s="68"/>
      <c r="G227" s="68"/>
      <c r="H227" s="68">
        <v>35176</v>
      </c>
    </row>
    <row r="228" spans="1:8" x14ac:dyDescent="0.25">
      <c r="A228" s="71" t="s">
        <v>293</v>
      </c>
      <c r="B228" s="64" t="s">
        <v>294</v>
      </c>
      <c r="C228" s="68">
        <v>332667</v>
      </c>
      <c r="D228" s="68"/>
      <c r="E228" s="68"/>
      <c r="F228" s="68"/>
      <c r="G228" s="68"/>
      <c r="H228" s="68">
        <v>332667</v>
      </c>
    </row>
    <row r="229" spans="1:8" x14ac:dyDescent="0.25">
      <c r="A229" s="71" t="s">
        <v>295</v>
      </c>
      <c r="B229" s="64" t="s">
        <v>296</v>
      </c>
      <c r="C229" s="68">
        <v>269835</v>
      </c>
      <c r="D229" s="68"/>
      <c r="E229" s="68"/>
      <c r="F229" s="68"/>
      <c r="G229" s="68"/>
      <c r="H229" s="68">
        <v>269835</v>
      </c>
    </row>
    <row r="230" spans="1:8" x14ac:dyDescent="0.25">
      <c r="A230" s="71" t="s">
        <v>297</v>
      </c>
      <c r="B230" s="64" t="s">
        <v>298</v>
      </c>
      <c r="C230" s="68">
        <v>141827</v>
      </c>
      <c r="D230" s="68"/>
      <c r="E230" s="68"/>
      <c r="F230" s="68"/>
      <c r="G230" s="68"/>
      <c r="H230" s="68">
        <v>141827</v>
      </c>
    </row>
    <row r="231" spans="1:8" x14ac:dyDescent="0.25">
      <c r="A231" s="71" t="s">
        <v>299</v>
      </c>
      <c r="B231" s="64" t="s">
        <v>300</v>
      </c>
      <c r="C231" s="68">
        <v>276342</v>
      </c>
      <c r="D231" s="68"/>
      <c r="E231" s="68"/>
      <c r="F231" s="68"/>
      <c r="G231" s="68"/>
      <c r="H231" s="68">
        <v>276342</v>
      </c>
    </row>
    <row r="232" spans="1:8" x14ac:dyDescent="0.25">
      <c r="A232" s="71" t="s">
        <v>301</v>
      </c>
      <c r="B232" s="64" t="s">
        <v>302</v>
      </c>
      <c r="C232" s="68"/>
      <c r="D232" s="68"/>
      <c r="E232" s="68">
        <v>91868.18</v>
      </c>
      <c r="F232" s="68"/>
      <c r="G232" s="68"/>
      <c r="H232" s="68">
        <v>91868.18</v>
      </c>
    </row>
    <row r="233" spans="1:8" x14ac:dyDescent="0.25">
      <c r="A233" s="71" t="s">
        <v>1871</v>
      </c>
      <c r="B233" s="64" t="s">
        <v>587</v>
      </c>
      <c r="C233" s="68"/>
      <c r="D233" s="68"/>
      <c r="E233" s="68">
        <v>100000</v>
      </c>
      <c r="F233" s="68"/>
      <c r="G233" s="68"/>
      <c r="H233" s="68">
        <v>100000</v>
      </c>
    </row>
    <row r="234" spans="1:8" x14ac:dyDescent="0.25">
      <c r="A234" s="71" t="s">
        <v>303</v>
      </c>
      <c r="B234" s="64" t="s">
        <v>1844</v>
      </c>
      <c r="C234" s="68"/>
      <c r="D234" s="68"/>
      <c r="E234" s="68"/>
      <c r="F234" s="68">
        <v>3200000</v>
      </c>
      <c r="G234" s="68"/>
      <c r="H234" s="68">
        <v>3200000</v>
      </c>
    </row>
    <row r="235" spans="1:8" x14ac:dyDescent="0.25">
      <c r="A235" s="71" t="s">
        <v>3537</v>
      </c>
      <c r="B235" s="64" t="s">
        <v>3539</v>
      </c>
      <c r="C235" s="68"/>
      <c r="D235" s="68"/>
      <c r="E235" s="68"/>
      <c r="F235" s="68">
        <v>47125</v>
      </c>
      <c r="G235" s="68"/>
      <c r="H235" s="68">
        <v>47125</v>
      </c>
    </row>
    <row r="236" spans="1:8" x14ac:dyDescent="0.25">
      <c r="A236" s="64"/>
      <c r="C236" s="68"/>
      <c r="D236" s="68"/>
      <c r="E236" s="68"/>
      <c r="F236" s="68"/>
      <c r="G236" s="68"/>
      <c r="H236" s="68"/>
    </row>
    <row r="237" spans="1:8" x14ac:dyDescent="0.25">
      <c r="A237" s="64" t="s">
        <v>1883</v>
      </c>
      <c r="C237" s="68">
        <v>14416870</v>
      </c>
      <c r="D237" s="68"/>
      <c r="E237" s="68">
        <v>172274</v>
      </c>
      <c r="F237" s="68">
        <v>250000</v>
      </c>
      <c r="G237" s="68"/>
      <c r="H237" s="68">
        <v>14839144</v>
      </c>
    </row>
    <row r="238" spans="1:8" x14ac:dyDescent="0.25">
      <c r="A238" s="71" t="s">
        <v>304</v>
      </c>
      <c r="B238" s="64" t="s">
        <v>1884</v>
      </c>
      <c r="C238" s="68">
        <v>12734648</v>
      </c>
      <c r="D238" s="68"/>
      <c r="E238" s="68"/>
      <c r="F238" s="68"/>
      <c r="G238" s="68"/>
      <c r="H238" s="68">
        <v>12734648</v>
      </c>
    </row>
    <row r="239" spans="1:8" x14ac:dyDescent="0.25">
      <c r="A239" s="71" t="s">
        <v>3493</v>
      </c>
      <c r="B239" s="64" t="s">
        <v>626</v>
      </c>
      <c r="C239" s="68"/>
      <c r="D239" s="68"/>
      <c r="E239" s="68"/>
      <c r="F239" s="68">
        <v>250000</v>
      </c>
      <c r="G239" s="68"/>
      <c r="H239" s="68">
        <v>250000</v>
      </c>
    </row>
    <row r="240" spans="1:8" x14ac:dyDescent="0.25">
      <c r="A240" s="71" t="s">
        <v>305</v>
      </c>
      <c r="B240" s="64" t="s">
        <v>306</v>
      </c>
      <c r="C240" s="68">
        <v>7268</v>
      </c>
      <c r="D240" s="68"/>
      <c r="E240" s="68"/>
      <c r="F240" s="68"/>
      <c r="G240" s="68"/>
      <c r="H240" s="68">
        <v>7268</v>
      </c>
    </row>
    <row r="241" spans="1:8" x14ac:dyDescent="0.25">
      <c r="A241" s="71" t="s">
        <v>307</v>
      </c>
      <c r="B241" s="64" t="s">
        <v>308</v>
      </c>
      <c r="C241" s="68">
        <v>268174</v>
      </c>
      <c r="D241" s="68"/>
      <c r="E241" s="68"/>
      <c r="F241" s="68"/>
      <c r="G241" s="68"/>
      <c r="H241" s="68">
        <v>268174</v>
      </c>
    </row>
    <row r="242" spans="1:8" x14ac:dyDescent="0.25">
      <c r="A242" s="71" t="s">
        <v>309</v>
      </c>
      <c r="B242" s="64" t="s">
        <v>310</v>
      </c>
      <c r="C242" s="68">
        <v>237332</v>
      </c>
      <c r="D242" s="68"/>
      <c r="E242" s="68"/>
      <c r="F242" s="68"/>
      <c r="G242" s="68"/>
      <c r="H242" s="68">
        <v>237332</v>
      </c>
    </row>
    <row r="243" spans="1:8" x14ac:dyDescent="0.25">
      <c r="A243" s="71" t="s">
        <v>311</v>
      </c>
      <c r="B243" s="64" t="s">
        <v>312</v>
      </c>
      <c r="C243" s="68">
        <v>845924</v>
      </c>
      <c r="D243" s="68"/>
      <c r="E243" s="68"/>
      <c r="F243" s="68"/>
      <c r="G243" s="68"/>
      <c r="H243" s="68">
        <v>845924</v>
      </c>
    </row>
    <row r="244" spans="1:8" x14ac:dyDescent="0.25">
      <c r="A244" s="71" t="s">
        <v>313</v>
      </c>
      <c r="B244" s="64" t="s">
        <v>314</v>
      </c>
      <c r="C244" s="68">
        <v>323524</v>
      </c>
      <c r="D244" s="68"/>
      <c r="E244" s="68"/>
      <c r="F244" s="68"/>
      <c r="G244" s="68"/>
      <c r="H244" s="68">
        <v>323524</v>
      </c>
    </row>
    <row r="245" spans="1:8" x14ac:dyDescent="0.25">
      <c r="A245" s="71" t="s">
        <v>315</v>
      </c>
      <c r="B245" s="64" t="s">
        <v>316</v>
      </c>
      <c r="C245" s="68"/>
      <c r="D245" s="68"/>
      <c r="E245" s="68">
        <v>172274</v>
      </c>
      <c r="F245" s="68"/>
      <c r="G245" s="68"/>
      <c r="H245" s="68">
        <v>172274</v>
      </c>
    </row>
    <row r="246" spans="1:8" x14ac:dyDescent="0.25">
      <c r="A246" s="64"/>
      <c r="C246" s="68"/>
      <c r="D246" s="68"/>
      <c r="E246" s="68"/>
      <c r="F246" s="68"/>
      <c r="G246" s="68"/>
      <c r="H246" s="68"/>
    </row>
    <row r="247" spans="1:8" x14ac:dyDescent="0.25">
      <c r="A247" s="64" t="s">
        <v>1918</v>
      </c>
      <c r="C247" s="68">
        <v>510649</v>
      </c>
      <c r="D247" s="68"/>
      <c r="E247" s="68"/>
      <c r="F247" s="68"/>
      <c r="G247" s="68"/>
      <c r="H247" s="68">
        <v>510649</v>
      </c>
    </row>
    <row r="248" spans="1:8" x14ac:dyDescent="0.25">
      <c r="A248" s="71" t="s">
        <v>317</v>
      </c>
      <c r="B248" s="64" t="s">
        <v>318</v>
      </c>
      <c r="C248" s="68">
        <v>149886</v>
      </c>
      <c r="D248" s="68"/>
      <c r="E248" s="68"/>
      <c r="F248" s="68"/>
      <c r="G248" s="68"/>
      <c r="H248" s="68">
        <v>149886</v>
      </c>
    </row>
    <row r="249" spans="1:8" x14ac:dyDescent="0.25">
      <c r="A249" s="71" t="s">
        <v>319</v>
      </c>
      <c r="B249" s="64" t="s">
        <v>320</v>
      </c>
      <c r="C249" s="68">
        <v>283153</v>
      </c>
      <c r="D249" s="68"/>
      <c r="E249" s="68"/>
      <c r="F249" s="68"/>
      <c r="G249" s="68"/>
      <c r="H249" s="68">
        <v>283153</v>
      </c>
    </row>
    <row r="250" spans="1:8" x14ac:dyDescent="0.25">
      <c r="A250" s="71" t="s">
        <v>321</v>
      </c>
      <c r="B250" s="64" t="s">
        <v>322</v>
      </c>
      <c r="C250" s="68">
        <v>67310</v>
      </c>
      <c r="D250" s="68"/>
      <c r="E250" s="68"/>
      <c r="F250" s="68"/>
      <c r="G250" s="68"/>
      <c r="H250" s="68">
        <v>67310</v>
      </c>
    </row>
    <row r="251" spans="1:8" x14ac:dyDescent="0.25">
      <c r="A251" s="71" t="s">
        <v>323</v>
      </c>
      <c r="B251" s="64" t="s">
        <v>324</v>
      </c>
      <c r="C251" s="68">
        <v>10300</v>
      </c>
      <c r="D251" s="68"/>
      <c r="E251" s="68"/>
      <c r="F251" s="68"/>
      <c r="G251" s="68"/>
      <c r="H251" s="68">
        <v>10300</v>
      </c>
    </row>
    <row r="252" spans="1:8" x14ac:dyDescent="0.25">
      <c r="A252" s="64"/>
      <c r="C252" s="68"/>
      <c r="D252" s="68"/>
      <c r="E252" s="68"/>
      <c r="F252" s="68"/>
      <c r="G252" s="68"/>
      <c r="H252" s="68"/>
    </row>
    <row r="253" spans="1:8" x14ac:dyDescent="0.25">
      <c r="A253" s="64" t="s">
        <v>1931</v>
      </c>
      <c r="C253" s="68">
        <v>870741</v>
      </c>
      <c r="D253" s="68"/>
      <c r="E253" s="68">
        <v>0</v>
      </c>
      <c r="F253" s="68">
        <v>500000</v>
      </c>
      <c r="G253" s="68"/>
      <c r="H253" s="68">
        <v>1370741</v>
      </c>
    </row>
    <row r="254" spans="1:8" x14ac:dyDescent="0.25">
      <c r="A254" s="71" t="s">
        <v>325</v>
      </c>
      <c r="B254" s="64" t="s">
        <v>326</v>
      </c>
      <c r="C254" s="68">
        <v>125848</v>
      </c>
      <c r="D254" s="68"/>
      <c r="E254" s="68"/>
      <c r="F254" s="68"/>
      <c r="G254" s="68"/>
      <c r="H254" s="68">
        <v>125848</v>
      </c>
    </row>
    <row r="255" spans="1:8" x14ac:dyDescent="0.25">
      <c r="A255" s="71" t="s">
        <v>3494</v>
      </c>
      <c r="B255" s="64" t="s">
        <v>638</v>
      </c>
      <c r="C255" s="68"/>
      <c r="D255" s="68"/>
      <c r="E255" s="68"/>
      <c r="F255" s="68">
        <v>500000</v>
      </c>
      <c r="G255" s="68"/>
      <c r="H255" s="68">
        <v>500000</v>
      </c>
    </row>
    <row r="256" spans="1:8" x14ac:dyDescent="0.25">
      <c r="A256" s="71" t="s">
        <v>327</v>
      </c>
      <c r="B256" s="64" t="s">
        <v>328</v>
      </c>
      <c r="C256" s="68">
        <v>236053</v>
      </c>
      <c r="D256" s="68"/>
      <c r="E256" s="68"/>
      <c r="F256" s="68"/>
      <c r="G256" s="68"/>
      <c r="H256" s="68">
        <v>236053</v>
      </c>
    </row>
    <row r="257" spans="1:8" x14ac:dyDescent="0.25">
      <c r="A257" s="71" t="s">
        <v>329</v>
      </c>
      <c r="B257" s="64" t="s">
        <v>330</v>
      </c>
      <c r="C257" s="68">
        <v>49214</v>
      </c>
      <c r="D257" s="68"/>
      <c r="E257" s="68"/>
      <c r="F257" s="68"/>
      <c r="G257" s="68"/>
      <c r="H257" s="68">
        <v>49214</v>
      </c>
    </row>
    <row r="258" spans="1:8" x14ac:dyDescent="0.25">
      <c r="A258" s="71" t="s">
        <v>331</v>
      </c>
      <c r="B258" s="64" t="s">
        <v>332</v>
      </c>
      <c r="C258" s="68">
        <v>459626</v>
      </c>
      <c r="D258" s="68"/>
      <c r="E258" s="68"/>
      <c r="F258" s="68"/>
      <c r="G258" s="68"/>
      <c r="H258" s="68">
        <v>459626</v>
      </c>
    </row>
    <row r="259" spans="1:8" x14ac:dyDescent="0.25">
      <c r="A259" s="71" t="s">
        <v>333</v>
      </c>
      <c r="B259" s="64" t="s">
        <v>334</v>
      </c>
      <c r="C259" s="68"/>
      <c r="D259" s="68"/>
      <c r="E259" s="68">
        <v>0</v>
      </c>
      <c r="F259" s="68"/>
      <c r="G259" s="68"/>
      <c r="H259" s="68">
        <v>0</v>
      </c>
    </row>
    <row r="260" spans="1:8" x14ac:dyDescent="0.25">
      <c r="A260" s="64"/>
      <c r="C260" s="68"/>
      <c r="D260" s="68"/>
      <c r="E260" s="68"/>
      <c r="F260" s="68"/>
      <c r="G260" s="68"/>
      <c r="H260" s="68"/>
    </row>
    <row r="261" spans="1:8" x14ac:dyDescent="0.25">
      <c r="A261" s="64" t="s">
        <v>1991</v>
      </c>
      <c r="C261" s="68">
        <v>15097690</v>
      </c>
      <c r="D261" s="68"/>
      <c r="E261" s="68">
        <v>193661.8</v>
      </c>
      <c r="F261" s="68"/>
      <c r="G261" s="68"/>
      <c r="H261" s="68">
        <v>15291351.800000001</v>
      </c>
    </row>
    <row r="262" spans="1:8" x14ac:dyDescent="0.25">
      <c r="A262" s="71" t="s">
        <v>335</v>
      </c>
      <c r="B262" s="64" t="s">
        <v>1992</v>
      </c>
      <c r="C262" s="68">
        <v>12974037</v>
      </c>
      <c r="D262" s="68"/>
      <c r="E262" s="68"/>
      <c r="F262" s="68"/>
      <c r="G262" s="68"/>
      <c r="H262" s="68">
        <v>12974037</v>
      </c>
    </row>
    <row r="263" spans="1:8" x14ac:dyDescent="0.25">
      <c r="A263" s="71" t="s">
        <v>336</v>
      </c>
      <c r="B263" s="64" t="s">
        <v>337</v>
      </c>
      <c r="C263" s="68">
        <v>30427</v>
      </c>
      <c r="D263" s="68"/>
      <c r="E263" s="68"/>
      <c r="F263" s="68"/>
      <c r="G263" s="68"/>
      <c r="H263" s="68">
        <v>30427</v>
      </c>
    </row>
    <row r="264" spans="1:8" x14ac:dyDescent="0.25">
      <c r="A264" s="71" t="s">
        <v>338</v>
      </c>
      <c r="B264" s="64" t="s">
        <v>339</v>
      </c>
      <c r="C264" s="68">
        <v>317711</v>
      </c>
      <c r="D264" s="68"/>
      <c r="E264" s="68"/>
      <c r="F264" s="68"/>
      <c r="G264" s="68"/>
      <c r="H264" s="68">
        <v>317711</v>
      </c>
    </row>
    <row r="265" spans="1:8" x14ac:dyDescent="0.25">
      <c r="A265" s="71" t="s">
        <v>340</v>
      </c>
      <c r="B265" s="64" t="s">
        <v>341</v>
      </c>
      <c r="C265" s="68">
        <v>134492</v>
      </c>
      <c r="D265" s="68"/>
      <c r="E265" s="68"/>
      <c r="F265" s="68"/>
      <c r="G265" s="68"/>
      <c r="H265" s="68">
        <v>134492</v>
      </c>
    </row>
    <row r="266" spans="1:8" x14ac:dyDescent="0.25">
      <c r="A266" s="71" t="s">
        <v>342</v>
      </c>
      <c r="B266" s="64" t="s">
        <v>343</v>
      </c>
      <c r="C266" s="68">
        <v>1393189</v>
      </c>
      <c r="D266" s="68"/>
      <c r="E266" s="68"/>
      <c r="F266" s="68"/>
      <c r="G266" s="68"/>
      <c r="H266" s="68">
        <v>1393189</v>
      </c>
    </row>
    <row r="267" spans="1:8" x14ac:dyDescent="0.25">
      <c r="A267" s="71" t="s">
        <v>344</v>
      </c>
      <c r="B267" s="64" t="s">
        <v>345</v>
      </c>
      <c r="C267" s="68">
        <v>247834</v>
      </c>
      <c r="D267" s="68"/>
      <c r="E267" s="68"/>
      <c r="F267" s="68"/>
      <c r="G267" s="68"/>
      <c r="H267" s="68">
        <v>247834</v>
      </c>
    </row>
    <row r="268" spans="1:8" x14ac:dyDescent="0.25">
      <c r="A268" s="71" t="s">
        <v>346</v>
      </c>
      <c r="B268" s="64" t="s">
        <v>347</v>
      </c>
      <c r="C268" s="68"/>
      <c r="D268" s="68"/>
      <c r="E268" s="68">
        <v>9725.7999999999993</v>
      </c>
      <c r="F268" s="68"/>
      <c r="G268" s="68"/>
      <c r="H268" s="68">
        <v>9725.7999999999993</v>
      </c>
    </row>
    <row r="269" spans="1:8" x14ac:dyDescent="0.25">
      <c r="A269" s="71" t="s">
        <v>348</v>
      </c>
      <c r="B269" s="64" t="s">
        <v>349</v>
      </c>
      <c r="C269" s="68"/>
      <c r="D269" s="68"/>
      <c r="E269" s="68">
        <v>183936</v>
      </c>
      <c r="F269" s="68"/>
      <c r="G269" s="68"/>
      <c r="H269" s="68">
        <v>183936</v>
      </c>
    </row>
    <row r="270" spans="1:8" x14ac:dyDescent="0.25">
      <c r="A270" s="64"/>
      <c r="C270" s="68"/>
      <c r="D270" s="68"/>
      <c r="E270" s="68"/>
      <c r="F270" s="68"/>
      <c r="G270" s="68"/>
      <c r="H270" s="68"/>
    </row>
    <row r="271" spans="1:8" x14ac:dyDescent="0.25">
      <c r="A271" s="64" t="s">
        <v>2017</v>
      </c>
      <c r="C271" s="68">
        <v>727517</v>
      </c>
      <c r="D271" s="68"/>
      <c r="E271" s="68">
        <v>264766.78999999998</v>
      </c>
      <c r="F271" s="68">
        <v>30800000</v>
      </c>
      <c r="G271" s="68"/>
      <c r="H271" s="68">
        <v>31792283.789999999</v>
      </c>
    </row>
    <row r="272" spans="1:8" x14ac:dyDescent="0.25">
      <c r="A272" s="71" t="s">
        <v>350</v>
      </c>
      <c r="B272" s="64" t="s">
        <v>351</v>
      </c>
      <c r="C272" s="68">
        <v>430559</v>
      </c>
      <c r="D272" s="68"/>
      <c r="E272" s="68"/>
      <c r="F272" s="68"/>
      <c r="G272" s="68"/>
      <c r="H272" s="68">
        <v>430559</v>
      </c>
    </row>
    <row r="273" spans="1:8" x14ac:dyDescent="0.25">
      <c r="A273" s="71" t="s">
        <v>352</v>
      </c>
      <c r="B273" s="64" t="s">
        <v>353</v>
      </c>
      <c r="C273" s="68">
        <v>204111</v>
      </c>
      <c r="D273" s="68"/>
      <c r="E273" s="68"/>
      <c r="F273" s="68"/>
      <c r="G273" s="68"/>
      <c r="H273" s="68">
        <v>204111</v>
      </c>
    </row>
    <row r="274" spans="1:8" x14ac:dyDescent="0.25">
      <c r="A274" s="71" t="s">
        <v>354</v>
      </c>
      <c r="B274" s="64" t="s">
        <v>355</v>
      </c>
      <c r="C274" s="68">
        <v>92847</v>
      </c>
      <c r="D274" s="68"/>
      <c r="E274" s="68"/>
      <c r="F274" s="68"/>
      <c r="G274" s="68"/>
      <c r="H274" s="68">
        <v>92847</v>
      </c>
    </row>
    <row r="275" spans="1:8" x14ac:dyDescent="0.25">
      <c r="A275" s="71" t="s">
        <v>356</v>
      </c>
      <c r="B275" s="64" t="s">
        <v>357</v>
      </c>
      <c r="C275" s="68"/>
      <c r="D275" s="68"/>
      <c r="E275" s="68">
        <v>264766.78999999998</v>
      </c>
      <c r="F275" s="68"/>
      <c r="G275" s="68"/>
      <c r="H275" s="68">
        <v>264766.78999999998</v>
      </c>
    </row>
    <row r="276" spans="1:8" x14ac:dyDescent="0.25">
      <c r="A276" s="71" t="s">
        <v>358</v>
      </c>
      <c r="B276" s="64" t="s">
        <v>2030</v>
      </c>
      <c r="C276" s="68"/>
      <c r="D276" s="68"/>
      <c r="E276" s="68"/>
      <c r="F276" s="68">
        <v>30000000</v>
      </c>
      <c r="G276" s="68"/>
      <c r="H276" s="68">
        <v>30000000</v>
      </c>
    </row>
    <row r="277" spans="1:8" x14ac:dyDescent="0.25">
      <c r="A277" s="71" t="s">
        <v>588</v>
      </c>
      <c r="B277" s="64" t="s">
        <v>631</v>
      </c>
      <c r="C277" s="68"/>
      <c r="D277" s="68"/>
      <c r="E277" s="68"/>
      <c r="F277" s="68">
        <v>400000</v>
      </c>
      <c r="G277" s="68"/>
      <c r="H277" s="68">
        <v>400000</v>
      </c>
    </row>
    <row r="278" spans="1:8" x14ac:dyDescent="0.25">
      <c r="A278" s="71" t="s">
        <v>589</v>
      </c>
      <c r="B278" s="64" t="s">
        <v>590</v>
      </c>
      <c r="C278" s="68"/>
      <c r="D278" s="68"/>
      <c r="E278" s="68"/>
      <c r="F278" s="68">
        <v>400000</v>
      </c>
      <c r="G278" s="68"/>
      <c r="H278" s="68">
        <v>400000</v>
      </c>
    </row>
    <row r="279" spans="1:8" x14ac:dyDescent="0.25">
      <c r="A279" s="64"/>
      <c r="C279" s="68"/>
      <c r="D279" s="68"/>
      <c r="E279" s="68"/>
      <c r="F279" s="68"/>
      <c r="G279" s="68"/>
      <c r="H279" s="68"/>
    </row>
    <row r="280" spans="1:8" x14ac:dyDescent="0.25">
      <c r="A280" s="64" t="s">
        <v>2053</v>
      </c>
      <c r="C280" s="68">
        <v>16560950</v>
      </c>
      <c r="D280" s="68"/>
      <c r="E280" s="68">
        <v>163245</v>
      </c>
      <c r="F280" s="68"/>
      <c r="G280" s="68"/>
      <c r="H280" s="68">
        <v>16724195</v>
      </c>
    </row>
    <row r="281" spans="1:8" x14ac:dyDescent="0.25">
      <c r="A281" s="71" t="s">
        <v>359</v>
      </c>
      <c r="B281" s="64" t="s">
        <v>2054</v>
      </c>
      <c r="C281" s="68">
        <v>10757924</v>
      </c>
      <c r="D281" s="68"/>
      <c r="E281" s="68"/>
      <c r="F281" s="68"/>
      <c r="G281" s="68"/>
      <c r="H281" s="68">
        <v>10757924</v>
      </c>
    </row>
    <row r="282" spans="1:8" x14ac:dyDescent="0.25">
      <c r="A282" s="71" t="s">
        <v>361</v>
      </c>
      <c r="B282" s="64" t="s">
        <v>360</v>
      </c>
      <c r="C282" s="68">
        <v>2989661</v>
      </c>
      <c r="D282" s="68"/>
      <c r="E282" s="68"/>
      <c r="F282" s="68"/>
      <c r="G282" s="68"/>
      <c r="H282" s="68">
        <v>2989661</v>
      </c>
    </row>
    <row r="283" spans="1:8" x14ac:dyDescent="0.25">
      <c r="A283" s="71" t="s">
        <v>362</v>
      </c>
      <c r="B283" s="64" t="s">
        <v>363</v>
      </c>
      <c r="C283" s="68">
        <v>513</v>
      </c>
      <c r="D283" s="68"/>
      <c r="E283" s="68"/>
      <c r="F283" s="68"/>
      <c r="G283" s="68"/>
      <c r="H283" s="68">
        <v>513</v>
      </c>
    </row>
    <row r="284" spans="1:8" x14ac:dyDescent="0.25">
      <c r="A284" s="71" t="s">
        <v>364</v>
      </c>
      <c r="B284" s="64" t="s">
        <v>365</v>
      </c>
      <c r="C284" s="68">
        <v>372995</v>
      </c>
      <c r="D284" s="68"/>
      <c r="E284" s="68"/>
      <c r="F284" s="68"/>
      <c r="G284" s="68"/>
      <c r="H284" s="68">
        <v>372995</v>
      </c>
    </row>
    <row r="285" spans="1:8" x14ac:dyDescent="0.25">
      <c r="A285" s="71" t="s">
        <v>366</v>
      </c>
      <c r="B285" s="64" t="s">
        <v>367</v>
      </c>
      <c r="C285" s="68">
        <v>194215</v>
      </c>
      <c r="D285" s="68"/>
      <c r="E285" s="68"/>
      <c r="F285" s="68"/>
      <c r="G285" s="68"/>
      <c r="H285" s="68">
        <v>194215</v>
      </c>
    </row>
    <row r="286" spans="1:8" x14ac:dyDescent="0.25">
      <c r="A286" s="71" t="s">
        <v>368</v>
      </c>
      <c r="B286" s="64" t="s">
        <v>369</v>
      </c>
      <c r="C286" s="68">
        <v>2005044</v>
      </c>
      <c r="D286" s="68"/>
      <c r="E286" s="68"/>
      <c r="F286" s="68"/>
      <c r="G286" s="68"/>
      <c r="H286" s="68">
        <v>2005044</v>
      </c>
    </row>
    <row r="287" spans="1:8" x14ac:dyDescent="0.25">
      <c r="A287" s="71" t="s">
        <v>370</v>
      </c>
      <c r="B287" s="64" t="s">
        <v>371</v>
      </c>
      <c r="C287" s="68">
        <v>240598</v>
      </c>
      <c r="D287" s="68"/>
      <c r="E287" s="68"/>
      <c r="F287" s="68"/>
      <c r="G287" s="68"/>
      <c r="H287" s="68">
        <v>240598</v>
      </c>
    </row>
    <row r="288" spans="1:8" x14ac:dyDescent="0.25">
      <c r="A288" s="71" t="s">
        <v>372</v>
      </c>
      <c r="B288" s="64" t="s">
        <v>373</v>
      </c>
      <c r="C288" s="68"/>
      <c r="D288" s="68"/>
      <c r="E288" s="68">
        <v>163245</v>
      </c>
      <c r="F288" s="68"/>
      <c r="G288" s="68"/>
      <c r="H288" s="68">
        <v>163245</v>
      </c>
    </row>
    <row r="289" spans="1:8" x14ac:dyDescent="0.25">
      <c r="A289" s="64"/>
      <c r="C289" s="68"/>
      <c r="D289" s="68"/>
      <c r="E289" s="68"/>
      <c r="F289" s="68"/>
      <c r="G289" s="68"/>
      <c r="H289" s="68"/>
    </row>
    <row r="290" spans="1:8" x14ac:dyDescent="0.25">
      <c r="A290" s="64" t="s">
        <v>2094</v>
      </c>
      <c r="C290" s="68">
        <v>14764093</v>
      </c>
      <c r="D290" s="68"/>
      <c r="E290" s="68">
        <v>425348.74</v>
      </c>
      <c r="F290" s="68"/>
      <c r="G290" s="68"/>
      <c r="H290" s="68">
        <v>15189441.74</v>
      </c>
    </row>
    <row r="291" spans="1:8" x14ac:dyDescent="0.25">
      <c r="A291" s="71" t="s">
        <v>374</v>
      </c>
      <c r="B291" s="64" t="s">
        <v>2095</v>
      </c>
      <c r="C291" s="68">
        <v>12018478</v>
      </c>
      <c r="D291" s="68"/>
      <c r="E291" s="68"/>
      <c r="F291" s="68"/>
      <c r="G291" s="68"/>
      <c r="H291" s="68">
        <v>12018478</v>
      </c>
    </row>
    <row r="292" spans="1:8" x14ac:dyDescent="0.25">
      <c r="A292" s="71" t="s">
        <v>375</v>
      </c>
      <c r="B292" s="64" t="s">
        <v>376</v>
      </c>
      <c r="C292" s="68">
        <v>20019</v>
      </c>
      <c r="D292" s="68"/>
      <c r="E292" s="68"/>
      <c r="F292" s="68"/>
      <c r="G292" s="68"/>
      <c r="H292" s="68">
        <v>20019</v>
      </c>
    </row>
    <row r="293" spans="1:8" x14ac:dyDescent="0.25">
      <c r="A293" s="71" t="s">
        <v>377</v>
      </c>
      <c r="B293" s="64" t="s">
        <v>378</v>
      </c>
      <c r="C293" s="68">
        <v>378902</v>
      </c>
      <c r="D293" s="68"/>
      <c r="E293" s="68"/>
      <c r="F293" s="68"/>
      <c r="G293" s="68"/>
      <c r="H293" s="68">
        <v>378902</v>
      </c>
    </row>
    <row r="294" spans="1:8" x14ac:dyDescent="0.25">
      <c r="A294" s="71" t="s">
        <v>379</v>
      </c>
      <c r="B294" s="64" t="s">
        <v>380</v>
      </c>
      <c r="C294" s="68">
        <v>141853</v>
      </c>
      <c r="D294" s="68"/>
      <c r="E294" s="68"/>
      <c r="F294" s="68"/>
      <c r="G294" s="68"/>
      <c r="H294" s="68">
        <v>141853</v>
      </c>
    </row>
    <row r="295" spans="1:8" x14ac:dyDescent="0.25">
      <c r="A295" s="71" t="s">
        <v>381</v>
      </c>
      <c r="B295" s="64" t="s">
        <v>382</v>
      </c>
      <c r="C295" s="68">
        <v>1975072</v>
      </c>
      <c r="D295" s="68"/>
      <c r="E295" s="68"/>
      <c r="F295" s="68"/>
      <c r="G295" s="68"/>
      <c r="H295" s="68">
        <v>1975072</v>
      </c>
    </row>
    <row r="296" spans="1:8" x14ac:dyDescent="0.25">
      <c r="A296" s="71" t="s">
        <v>384</v>
      </c>
      <c r="B296" s="64" t="s">
        <v>383</v>
      </c>
      <c r="C296" s="68">
        <v>229769</v>
      </c>
      <c r="D296" s="68"/>
      <c r="E296" s="68"/>
      <c r="F296" s="68"/>
      <c r="G296" s="68"/>
      <c r="H296" s="68">
        <v>229769</v>
      </c>
    </row>
    <row r="297" spans="1:8" x14ac:dyDescent="0.25">
      <c r="A297" s="71" t="s">
        <v>385</v>
      </c>
      <c r="B297" s="64" t="s">
        <v>386</v>
      </c>
      <c r="C297" s="68"/>
      <c r="D297" s="68"/>
      <c r="E297" s="68">
        <v>5896.74</v>
      </c>
      <c r="F297" s="68"/>
      <c r="G297" s="68"/>
      <c r="H297" s="68">
        <v>5896.74</v>
      </c>
    </row>
    <row r="298" spans="1:8" x14ac:dyDescent="0.25">
      <c r="A298" s="71" t="s">
        <v>387</v>
      </c>
      <c r="B298" s="64" t="s">
        <v>388</v>
      </c>
      <c r="C298" s="68"/>
      <c r="D298" s="68"/>
      <c r="E298" s="68">
        <v>419452</v>
      </c>
      <c r="F298" s="68"/>
      <c r="G298" s="68"/>
      <c r="H298" s="68">
        <v>419452</v>
      </c>
    </row>
    <row r="299" spans="1:8" x14ac:dyDescent="0.25">
      <c r="A299" s="64"/>
      <c r="C299" s="68"/>
      <c r="D299" s="68"/>
      <c r="E299" s="68"/>
      <c r="F299" s="68"/>
      <c r="G299" s="68"/>
      <c r="H299" s="68"/>
    </row>
    <row r="300" spans="1:8" x14ac:dyDescent="0.25">
      <c r="A300" s="64" t="s">
        <v>2131</v>
      </c>
      <c r="C300" s="68">
        <v>523012</v>
      </c>
      <c r="D300" s="68"/>
      <c r="E300" s="68">
        <v>4797.41</v>
      </c>
      <c r="F300" s="68">
        <v>34866383</v>
      </c>
      <c r="G300" s="68"/>
      <c r="H300" s="68">
        <v>35394192.409999996</v>
      </c>
    </row>
    <row r="301" spans="1:8" x14ac:dyDescent="0.25">
      <c r="A301" s="71" t="s">
        <v>389</v>
      </c>
      <c r="B301" s="64" t="s">
        <v>390</v>
      </c>
      <c r="C301" s="68">
        <v>351094</v>
      </c>
      <c r="D301" s="68"/>
      <c r="E301" s="68"/>
      <c r="F301" s="68"/>
      <c r="G301" s="68"/>
      <c r="H301" s="68">
        <v>351094</v>
      </c>
    </row>
    <row r="302" spans="1:8" x14ac:dyDescent="0.25">
      <c r="A302" s="71" t="s">
        <v>391</v>
      </c>
      <c r="B302" s="64" t="s">
        <v>392</v>
      </c>
      <c r="C302" s="68">
        <v>37366</v>
      </c>
      <c r="D302" s="68"/>
      <c r="E302" s="68"/>
      <c r="F302" s="68"/>
      <c r="G302" s="68"/>
      <c r="H302" s="68">
        <v>37366</v>
      </c>
    </row>
    <row r="303" spans="1:8" x14ac:dyDescent="0.25">
      <c r="A303" s="71" t="s">
        <v>393</v>
      </c>
      <c r="B303" s="64" t="s">
        <v>394</v>
      </c>
      <c r="C303" s="68">
        <v>134552</v>
      </c>
      <c r="D303" s="68"/>
      <c r="E303" s="68"/>
      <c r="F303" s="68"/>
      <c r="G303" s="68"/>
      <c r="H303" s="68">
        <v>134552</v>
      </c>
    </row>
    <row r="304" spans="1:8" x14ac:dyDescent="0.25">
      <c r="A304" s="71" t="s">
        <v>395</v>
      </c>
      <c r="B304" s="64" t="s">
        <v>396</v>
      </c>
      <c r="C304" s="68"/>
      <c r="D304" s="68"/>
      <c r="E304" s="68">
        <v>4797.41</v>
      </c>
      <c r="F304" s="68"/>
      <c r="G304" s="68"/>
      <c r="H304" s="68">
        <v>4797.41</v>
      </c>
    </row>
    <row r="305" spans="1:8" x14ac:dyDescent="0.25">
      <c r="A305" s="71" t="s">
        <v>397</v>
      </c>
      <c r="B305" s="64" t="s">
        <v>2144</v>
      </c>
      <c r="C305" s="68"/>
      <c r="D305" s="68"/>
      <c r="E305" s="68"/>
      <c r="F305" s="68">
        <v>34066383</v>
      </c>
      <c r="G305" s="68"/>
      <c r="H305" s="68">
        <v>34066383</v>
      </c>
    </row>
    <row r="306" spans="1:8" x14ac:dyDescent="0.25">
      <c r="A306" s="71" t="s">
        <v>591</v>
      </c>
      <c r="B306" s="64" t="s">
        <v>632</v>
      </c>
      <c r="C306" s="68"/>
      <c r="D306" s="68"/>
      <c r="E306" s="68"/>
      <c r="F306" s="68">
        <v>400000</v>
      </c>
      <c r="G306" s="68"/>
      <c r="H306" s="68">
        <v>400000</v>
      </c>
    </row>
    <row r="307" spans="1:8" x14ac:dyDescent="0.25">
      <c r="A307" s="71" t="s">
        <v>592</v>
      </c>
      <c r="B307" s="64" t="s">
        <v>593</v>
      </c>
      <c r="C307" s="68"/>
      <c r="D307" s="68"/>
      <c r="E307" s="68"/>
      <c r="F307" s="68">
        <v>400000</v>
      </c>
      <c r="G307" s="68"/>
      <c r="H307" s="68">
        <v>400000</v>
      </c>
    </row>
    <row r="308" spans="1:8" x14ac:dyDescent="0.25">
      <c r="A308" s="64"/>
      <c r="C308" s="68"/>
      <c r="D308" s="68"/>
      <c r="E308" s="68"/>
      <c r="F308" s="68"/>
      <c r="G308" s="68"/>
      <c r="H308" s="68"/>
    </row>
    <row r="309" spans="1:8" x14ac:dyDescent="0.25">
      <c r="A309" s="64" t="s">
        <v>2167</v>
      </c>
      <c r="C309" s="68">
        <v>15717073</v>
      </c>
      <c r="D309" s="68"/>
      <c r="E309" s="68">
        <v>346651</v>
      </c>
      <c r="F309" s="68">
        <v>167316</v>
      </c>
      <c r="G309" s="68"/>
      <c r="H309" s="68">
        <v>16231040</v>
      </c>
    </row>
    <row r="310" spans="1:8" x14ac:dyDescent="0.25">
      <c r="A310" s="71" t="s">
        <v>398</v>
      </c>
      <c r="B310" s="64" t="s">
        <v>2168</v>
      </c>
      <c r="C310" s="68">
        <v>14003289</v>
      </c>
      <c r="D310" s="68"/>
      <c r="E310" s="68"/>
      <c r="F310" s="68"/>
      <c r="G310" s="68"/>
      <c r="H310" s="68">
        <v>14003289</v>
      </c>
    </row>
    <row r="311" spans="1:8" x14ac:dyDescent="0.25">
      <c r="A311" s="71" t="s">
        <v>399</v>
      </c>
      <c r="B311" s="64" t="s">
        <v>400</v>
      </c>
      <c r="C311" s="68">
        <v>26252</v>
      </c>
      <c r="D311" s="68"/>
      <c r="E311" s="68"/>
      <c r="F311" s="68"/>
      <c r="G311" s="68"/>
      <c r="H311" s="68">
        <v>26252</v>
      </c>
    </row>
    <row r="312" spans="1:8" x14ac:dyDescent="0.25">
      <c r="A312" s="71" t="s">
        <v>401</v>
      </c>
      <c r="B312" s="64" t="s">
        <v>402</v>
      </c>
      <c r="C312" s="68">
        <v>239956</v>
      </c>
      <c r="D312" s="68"/>
      <c r="E312" s="68"/>
      <c r="F312" s="68"/>
      <c r="G312" s="68"/>
      <c r="H312" s="68">
        <v>239956</v>
      </c>
    </row>
    <row r="313" spans="1:8" x14ac:dyDescent="0.25">
      <c r="A313" s="71" t="s">
        <v>403</v>
      </c>
      <c r="B313" s="64" t="s">
        <v>404</v>
      </c>
      <c r="C313" s="68">
        <v>184749</v>
      </c>
      <c r="D313" s="68"/>
      <c r="E313" s="68"/>
      <c r="F313" s="68"/>
      <c r="G313" s="68"/>
      <c r="H313" s="68">
        <v>184749</v>
      </c>
    </row>
    <row r="314" spans="1:8" x14ac:dyDescent="0.25">
      <c r="A314" s="71" t="s">
        <v>405</v>
      </c>
      <c r="B314" s="64" t="s">
        <v>406</v>
      </c>
      <c r="C314" s="68">
        <v>1014613</v>
      </c>
      <c r="D314" s="68"/>
      <c r="E314" s="68"/>
      <c r="F314" s="68"/>
      <c r="G314" s="68"/>
      <c r="H314" s="68">
        <v>1014613</v>
      </c>
    </row>
    <row r="315" spans="1:8" x14ac:dyDescent="0.25">
      <c r="A315" s="71" t="s">
        <v>407</v>
      </c>
      <c r="B315" s="64" t="s">
        <v>408</v>
      </c>
      <c r="C315" s="68">
        <v>248214</v>
      </c>
      <c r="D315" s="68"/>
      <c r="E315" s="68"/>
      <c r="F315" s="68"/>
      <c r="G315" s="68"/>
      <c r="H315" s="68">
        <v>248214</v>
      </c>
    </row>
    <row r="316" spans="1:8" x14ac:dyDescent="0.25">
      <c r="A316" s="71" t="s">
        <v>409</v>
      </c>
      <c r="B316" s="64" t="s">
        <v>640</v>
      </c>
      <c r="C316" s="68"/>
      <c r="D316" s="68"/>
      <c r="E316" s="68"/>
      <c r="F316" s="68">
        <v>167316</v>
      </c>
      <c r="G316" s="68"/>
      <c r="H316" s="68">
        <v>167316</v>
      </c>
    </row>
    <row r="317" spans="1:8" x14ac:dyDescent="0.25">
      <c r="A317" s="71" t="s">
        <v>410</v>
      </c>
      <c r="B317" s="64" t="s">
        <v>411</v>
      </c>
      <c r="C317" s="68"/>
      <c r="D317" s="68"/>
      <c r="E317" s="68">
        <v>346651</v>
      </c>
      <c r="F317" s="68"/>
      <c r="G317" s="68"/>
      <c r="H317" s="68">
        <v>346651</v>
      </c>
    </row>
    <row r="318" spans="1:8" x14ac:dyDescent="0.25">
      <c r="A318" s="64"/>
      <c r="C318" s="68"/>
      <c r="D318" s="68"/>
      <c r="E318" s="68"/>
      <c r="F318" s="68"/>
      <c r="G318" s="68"/>
      <c r="H318" s="68"/>
    </row>
    <row r="319" spans="1:8" x14ac:dyDescent="0.25">
      <c r="A319" s="64" t="s">
        <v>2207</v>
      </c>
      <c r="C319" s="68">
        <v>6643043</v>
      </c>
      <c r="D319" s="68"/>
      <c r="E319" s="68">
        <v>22232.92</v>
      </c>
      <c r="F319" s="68"/>
      <c r="G319" s="68"/>
      <c r="H319" s="68">
        <v>6665275.9199999999</v>
      </c>
    </row>
    <row r="320" spans="1:8" x14ac:dyDescent="0.25">
      <c r="A320" s="71" t="s">
        <v>594</v>
      </c>
      <c r="B320" s="64" t="s">
        <v>595</v>
      </c>
      <c r="C320" s="68">
        <v>20215</v>
      </c>
      <c r="D320" s="68"/>
      <c r="E320" s="68"/>
      <c r="F320" s="68"/>
      <c r="G320" s="68"/>
      <c r="H320" s="68">
        <v>20215</v>
      </c>
    </row>
    <row r="321" spans="1:8" x14ac:dyDescent="0.25">
      <c r="A321" s="71" t="s">
        <v>412</v>
      </c>
      <c r="B321" s="64" t="s">
        <v>413</v>
      </c>
      <c r="C321" s="68">
        <v>35123</v>
      </c>
      <c r="D321" s="68"/>
      <c r="E321" s="68"/>
      <c r="F321" s="68"/>
      <c r="G321" s="68"/>
      <c r="H321" s="68">
        <v>35123</v>
      </c>
    </row>
    <row r="322" spans="1:8" x14ac:dyDescent="0.25">
      <c r="A322" s="71" t="s">
        <v>414</v>
      </c>
      <c r="B322" s="64" t="s">
        <v>415</v>
      </c>
      <c r="C322" s="68">
        <v>6587705</v>
      </c>
      <c r="D322" s="68"/>
      <c r="E322" s="68"/>
      <c r="F322" s="68"/>
      <c r="G322" s="68"/>
      <c r="H322" s="68">
        <v>6587705</v>
      </c>
    </row>
    <row r="323" spans="1:8" x14ac:dyDescent="0.25">
      <c r="A323" s="71" t="s">
        <v>416</v>
      </c>
      <c r="B323" s="64" t="s">
        <v>417</v>
      </c>
      <c r="C323" s="68"/>
      <c r="D323" s="68"/>
      <c r="E323" s="68">
        <v>22232.92</v>
      </c>
      <c r="F323" s="68"/>
      <c r="G323" s="68"/>
      <c r="H323" s="68">
        <v>22232.92</v>
      </c>
    </row>
    <row r="324" spans="1:8" x14ac:dyDescent="0.25">
      <c r="A324" s="64"/>
      <c r="C324" s="68"/>
      <c r="D324" s="68"/>
      <c r="E324" s="68"/>
      <c r="F324" s="68"/>
      <c r="G324" s="68"/>
      <c r="H324" s="68"/>
    </row>
    <row r="325" spans="1:8" x14ac:dyDescent="0.25">
      <c r="A325" s="64" t="s">
        <v>2229</v>
      </c>
      <c r="C325" s="68">
        <v>15351543</v>
      </c>
      <c r="D325" s="68"/>
      <c r="E325" s="68">
        <v>127228</v>
      </c>
      <c r="F325" s="68"/>
      <c r="G325" s="68"/>
      <c r="H325" s="68">
        <v>15478771</v>
      </c>
    </row>
    <row r="326" spans="1:8" x14ac:dyDescent="0.25">
      <c r="A326" s="71" t="s">
        <v>418</v>
      </c>
      <c r="B326" s="64" t="s">
        <v>2230</v>
      </c>
      <c r="C326" s="68">
        <v>14508332</v>
      </c>
      <c r="D326" s="68"/>
      <c r="E326" s="68"/>
      <c r="F326" s="68"/>
      <c r="G326" s="68"/>
      <c r="H326" s="68">
        <v>14508332</v>
      </c>
    </row>
    <row r="327" spans="1:8" x14ac:dyDescent="0.25">
      <c r="A327" s="71" t="s">
        <v>419</v>
      </c>
      <c r="B327" s="64" t="s">
        <v>420</v>
      </c>
      <c r="C327" s="68">
        <v>21889</v>
      </c>
      <c r="D327" s="68"/>
      <c r="E327" s="68"/>
      <c r="F327" s="68"/>
      <c r="G327" s="68"/>
      <c r="H327" s="68">
        <v>21889</v>
      </c>
    </row>
    <row r="328" spans="1:8" x14ac:dyDescent="0.25">
      <c r="A328" s="71" t="s">
        <v>421</v>
      </c>
      <c r="B328" s="64" t="s">
        <v>422</v>
      </c>
      <c r="C328" s="68">
        <v>325602</v>
      </c>
      <c r="D328" s="68"/>
      <c r="E328" s="68"/>
      <c r="F328" s="68"/>
      <c r="G328" s="68"/>
      <c r="H328" s="68">
        <v>325602</v>
      </c>
    </row>
    <row r="329" spans="1:8" x14ac:dyDescent="0.25">
      <c r="A329" s="71" t="s">
        <v>423</v>
      </c>
      <c r="B329" s="64" t="s">
        <v>424</v>
      </c>
      <c r="C329" s="68">
        <v>188185</v>
      </c>
      <c r="D329" s="68"/>
      <c r="E329" s="68"/>
      <c r="F329" s="68"/>
      <c r="G329" s="68"/>
      <c r="H329" s="68">
        <v>188185</v>
      </c>
    </row>
    <row r="330" spans="1:8" x14ac:dyDescent="0.25">
      <c r="A330" s="71" t="s">
        <v>425</v>
      </c>
      <c r="B330" s="64" t="s">
        <v>426</v>
      </c>
      <c r="C330" s="68">
        <v>28977</v>
      </c>
      <c r="D330" s="68"/>
      <c r="E330" s="68"/>
      <c r="F330" s="68"/>
      <c r="G330" s="68"/>
      <c r="H330" s="68">
        <v>28977</v>
      </c>
    </row>
    <row r="331" spans="1:8" x14ac:dyDescent="0.25">
      <c r="A331" s="71" t="s">
        <v>427</v>
      </c>
      <c r="B331" s="64" t="s">
        <v>428</v>
      </c>
      <c r="C331" s="68">
        <v>278558</v>
      </c>
      <c r="D331" s="68"/>
      <c r="E331" s="68"/>
      <c r="F331" s="68"/>
      <c r="G331" s="68"/>
      <c r="H331" s="68">
        <v>278558</v>
      </c>
    </row>
    <row r="332" spans="1:8" x14ac:dyDescent="0.25">
      <c r="A332" s="71" t="s">
        <v>429</v>
      </c>
      <c r="B332" s="64" t="s">
        <v>430</v>
      </c>
      <c r="C332" s="68"/>
      <c r="D332" s="68"/>
      <c r="E332" s="68">
        <v>127228</v>
      </c>
      <c r="F332" s="68"/>
      <c r="G332" s="68"/>
      <c r="H332" s="68">
        <v>127228</v>
      </c>
    </row>
    <row r="333" spans="1:8" x14ac:dyDescent="0.25">
      <c r="A333" s="64"/>
      <c r="C333" s="68"/>
      <c r="D333" s="68"/>
      <c r="E333" s="68"/>
      <c r="F333" s="68"/>
      <c r="G333" s="68"/>
      <c r="H333" s="68"/>
    </row>
    <row r="334" spans="1:8" x14ac:dyDescent="0.25">
      <c r="A334" s="64" t="s">
        <v>2254</v>
      </c>
      <c r="C334" s="68">
        <v>459584</v>
      </c>
      <c r="D334" s="68"/>
      <c r="E334" s="68"/>
      <c r="F334" s="68">
        <v>49840000</v>
      </c>
      <c r="G334" s="68"/>
      <c r="H334" s="68">
        <v>50299584</v>
      </c>
    </row>
    <row r="335" spans="1:8" x14ac:dyDescent="0.25">
      <c r="A335" s="71" t="s">
        <v>431</v>
      </c>
      <c r="B335" s="64" t="s">
        <v>432</v>
      </c>
      <c r="C335" s="68">
        <v>391938</v>
      </c>
      <c r="D335" s="68"/>
      <c r="E335" s="68"/>
      <c r="F335" s="68"/>
      <c r="G335" s="68"/>
      <c r="H335" s="68">
        <v>391938</v>
      </c>
    </row>
    <row r="336" spans="1:8" x14ac:dyDescent="0.25">
      <c r="A336" s="71" t="s">
        <v>433</v>
      </c>
      <c r="B336" s="64" t="s">
        <v>434</v>
      </c>
      <c r="C336" s="68">
        <v>18876</v>
      </c>
      <c r="D336" s="68"/>
      <c r="E336" s="68"/>
      <c r="F336" s="68"/>
      <c r="G336" s="68"/>
      <c r="H336" s="68">
        <v>18876</v>
      </c>
    </row>
    <row r="337" spans="1:8" x14ac:dyDescent="0.25">
      <c r="A337" s="71" t="s">
        <v>435</v>
      </c>
      <c r="B337" s="64" t="s">
        <v>436</v>
      </c>
      <c r="C337" s="68">
        <v>48770</v>
      </c>
      <c r="D337" s="68"/>
      <c r="E337" s="68"/>
      <c r="F337" s="68"/>
      <c r="G337" s="68"/>
      <c r="H337" s="68">
        <v>48770</v>
      </c>
    </row>
    <row r="338" spans="1:8" x14ac:dyDescent="0.25">
      <c r="A338" s="71" t="s">
        <v>437</v>
      </c>
      <c r="B338" s="64" t="s">
        <v>2263</v>
      </c>
      <c r="C338" s="68"/>
      <c r="D338" s="68"/>
      <c r="E338" s="68"/>
      <c r="F338" s="68">
        <v>49000000</v>
      </c>
      <c r="G338" s="68"/>
      <c r="H338" s="68">
        <v>49000000</v>
      </c>
    </row>
    <row r="339" spans="1:8" x14ac:dyDescent="0.25">
      <c r="A339" s="71" t="s">
        <v>596</v>
      </c>
      <c r="B339" s="64" t="s">
        <v>633</v>
      </c>
      <c r="C339" s="68"/>
      <c r="D339" s="68"/>
      <c r="E339" s="68"/>
      <c r="F339" s="68">
        <v>400000</v>
      </c>
      <c r="G339" s="68"/>
      <c r="H339" s="68">
        <v>400000</v>
      </c>
    </row>
    <row r="340" spans="1:8" x14ac:dyDescent="0.25">
      <c r="A340" s="71" t="s">
        <v>597</v>
      </c>
      <c r="B340" s="64" t="s">
        <v>598</v>
      </c>
      <c r="C340" s="68"/>
      <c r="D340" s="68"/>
      <c r="E340" s="68"/>
      <c r="F340" s="68">
        <v>400000</v>
      </c>
      <c r="G340" s="68"/>
      <c r="H340" s="68">
        <v>400000</v>
      </c>
    </row>
    <row r="341" spans="1:8" x14ac:dyDescent="0.25">
      <c r="A341" s="71" t="s">
        <v>612</v>
      </c>
      <c r="B341" s="64" t="s">
        <v>611</v>
      </c>
      <c r="C341" s="68"/>
      <c r="D341" s="68"/>
      <c r="E341" s="68"/>
      <c r="F341" s="68">
        <v>40000</v>
      </c>
      <c r="G341" s="68"/>
      <c r="H341" s="68">
        <v>40000</v>
      </c>
    </row>
    <row r="342" spans="1:8" x14ac:dyDescent="0.25">
      <c r="A342" s="64"/>
      <c r="C342" s="68"/>
      <c r="D342" s="68"/>
      <c r="E342" s="68"/>
      <c r="F342" s="68"/>
      <c r="G342" s="68"/>
      <c r="H342" s="68"/>
    </row>
    <row r="343" spans="1:8" x14ac:dyDescent="0.25">
      <c r="A343" s="64" t="s">
        <v>2286</v>
      </c>
      <c r="C343" s="68">
        <v>216685</v>
      </c>
      <c r="D343" s="68"/>
      <c r="E343" s="68"/>
      <c r="F343" s="68"/>
      <c r="G343" s="68"/>
      <c r="H343" s="68">
        <v>216685</v>
      </c>
    </row>
    <row r="344" spans="1:8" x14ac:dyDescent="0.25">
      <c r="A344" s="71" t="s">
        <v>438</v>
      </c>
      <c r="B344" s="64" t="s">
        <v>439</v>
      </c>
      <c r="C344" s="68">
        <v>216685</v>
      </c>
      <c r="D344" s="68"/>
      <c r="E344" s="68"/>
      <c r="F344" s="68"/>
      <c r="G344" s="68"/>
      <c r="H344" s="68">
        <v>216685</v>
      </c>
    </row>
    <row r="345" spans="1:8" x14ac:dyDescent="0.25">
      <c r="A345" s="64"/>
      <c r="C345" s="68"/>
      <c r="D345" s="68"/>
      <c r="E345" s="68"/>
      <c r="F345" s="68"/>
      <c r="G345" s="68"/>
      <c r="H345" s="68"/>
    </row>
    <row r="346" spans="1:8" x14ac:dyDescent="0.25">
      <c r="A346" s="64" t="s">
        <v>2290</v>
      </c>
      <c r="C346" s="68"/>
      <c r="D346" s="68">
        <v>121639</v>
      </c>
      <c r="E346" s="68"/>
      <c r="F346" s="68"/>
      <c r="G346" s="68"/>
      <c r="H346" s="68">
        <v>121639</v>
      </c>
    </row>
    <row r="347" spans="1:8" x14ac:dyDescent="0.25">
      <c r="A347" s="71" t="s">
        <v>440</v>
      </c>
      <c r="B347" s="64" t="s">
        <v>441</v>
      </c>
      <c r="C347" s="68"/>
      <c r="D347" s="68">
        <v>121639</v>
      </c>
      <c r="E347" s="68"/>
      <c r="F347" s="68"/>
      <c r="G347" s="68"/>
      <c r="H347" s="68">
        <v>121639</v>
      </c>
    </row>
    <row r="348" spans="1:8" x14ac:dyDescent="0.25">
      <c r="A348" s="64"/>
      <c r="C348" s="68"/>
      <c r="D348" s="68"/>
      <c r="E348" s="68"/>
      <c r="F348" s="68"/>
      <c r="G348" s="68"/>
      <c r="H348" s="68"/>
    </row>
    <row r="349" spans="1:8" x14ac:dyDescent="0.25">
      <c r="A349" s="64" t="s">
        <v>2294</v>
      </c>
      <c r="C349" s="68"/>
      <c r="D349" s="68">
        <v>690082</v>
      </c>
      <c r="E349" s="68"/>
      <c r="F349" s="68"/>
      <c r="G349" s="68"/>
      <c r="H349" s="68">
        <v>690082</v>
      </c>
    </row>
    <row r="350" spans="1:8" x14ac:dyDescent="0.25">
      <c r="A350" s="71" t="s">
        <v>442</v>
      </c>
      <c r="B350" s="64" t="s">
        <v>443</v>
      </c>
      <c r="C350" s="68"/>
      <c r="D350" s="68">
        <v>487018</v>
      </c>
      <c r="E350" s="68"/>
      <c r="F350" s="68"/>
      <c r="G350" s="68"/>
      <c r="H350" s="68">
        <v>487018</v>
      </c>
    </row>
    <row r="351" spans="1:8" x14ac:dyDescent="0.25">
      <c r="A351" s="71" t="s">
        <v>444</v>
      </c>
      <c r="B351" s="64" t="s">
        <v>445</v>
      </c>
      <c r="C351" s="68"/>
      <c r="D351" s="68">
        <v>203064</v>
      </c>
      <c r="E351" s="68"/>
      <c r="F351" s="68"/>
      <c r="G351" s="68"/>
      <c r="H351" s="68">
        <v>203064</v>
      </c>
    </row>
    <row r="352" spans="1:8" x14ac:dyDescent="0.25">
      <c r="A352" s="64"/>
      <c r="C352" s="68"/>
      <c r="D352" s="68"/>
      <c r="E352" s="68"/>
      <c r="F352" s="68"/>
      <c r="G352" s="68"/>
      <c r="H352" s="68"/>
    </row>
    <row r="353" spans="1:8" x14ac:dyDescent="0.25">
      <c r="A353" s="64" t="s">
        <v>2308</v>
      </c>
      <c r="C353" s="68"/>
      <c r="D353" s="68">
        <v>446245</v>
      </c>
      <c r="E353" s="68">
        <v>337778.58</v>
      </c>
      <c r="F353" s="68">
        <v>425000</v>
      </c>
      <c r="G353" s="68"/>
      <c r="H353" s="68">
        <v>1209023.58</v>
      </c>
    </row>
    <row r="354" spans="1:8" x14ac:dyDescent="0.25">
      <c r="A354" s="71" t="s">
        <v>446</v>
      </c>
      <c r="B354" s="64" t="s">
        <v>447</v>
      </c>
      <c r="C354" s="68"/>
      <c r="D354" s="68">
        <v>399139</v>
      </c>
      <c r="E354" s="68"/>
      <c r="F354" s="68"/>
      <c r="G354" s="68"/>
      <c r="H354" s="68">
        <v>399139</v>
      </c>
    </row>
    <row r="355" spans="1:8" x14ac:dyDescent="0.25">
      <c r="A355" s="71" t="s">
        <v>448</v>
      </c>
      <c r="B355" s="64" t="s">
        <v>449</v>
      </c>
      <c r="C355" s="68"/>
      <c r="D355" s="68">
        <v>47106</v>
      </c>
      <c r="E355" s="68"/>
      <c r="F355" s="68"/>
      <c r="G355" s="68"/>
      <c r="H355" s="68">
        <v>47106</v>
      </c>
    </row>
    <row r="356" spans="1:8" x14ac:dyDescent="0.25">
      <c r="A356" s="71" t="s">
        <v>450</v>
      </c>
      <c r="B356" s="64" t="s">
        <v>451</v>
      </c>
      <c r="C356" s="68"/>
      <c r="D356" s="68"/>
      <c r="E356" s="68">
        <v>337778.58</v>
      </c>
      <c r="F356" s="68"/>
      <c r="G356" s="68"/>
      <c r="H356" s="68">
        <v>337778.58</v>
      </c>
    </row>
    <row r="357" spans="1:8" x14ac:dyDescent="0.25">
      <c r="A357" s="71" t="s">
        <v>599</v>
      </c>
      <c r="B357" s="64" t="s">
        <v>610</v>
      </c>
      <c r="C357" s="68"/>
      <c r="D357" s="68"/>
      <c r="E357" s="68"/>
      <c r="F357" s="68">
        <v>425000</v>
      </c>
      <c r="G357" s="68"/>
      <c r="H357" s="68">
        <v>425000</v>
      </c>
    </row>
    <row r="358" spans="1:8" x14ac:dyDescent="0.25">
      <c r="A358" s="64"/>
      <c r="C358" s="68"/>
      <c r="D358" s="68"/>
      <c r="E358" s="68"/>
      <c r="F358" s="68"/>
      <c r="G358" s="68"/>
      <c r="H358" s="68"/>
    </row>
    <row r="359" spans="1:8" x14ac:dyDescent="0.25">
      <c r="A359" s="64" t="s">
        <v>2362</v>
      </c>
      <c r="C359" s="68"/>
      <c r="D359" s="68">
        <v>214532</v>
      </c>
      <c r="E359" s="68">
        <v>265165.21000000002</v>
      </c>
      <c r="F359" s="68"/>
      <c r="G359" s="68"/>
      <c r="H359" s="68">
        <v>479697.20999999996</v>
      </c>
    </row>
    <row r="360" spans="1:8" x14ac:dyDescent="0.25">
      <c r="A360" s="71" t="s">
        <v>454</v>
      </c>
      <c r="B360" s="64" t="s">
        <v>455</v>
      </c>
      <c r="C360" s="68"/>
      <c r="D360" s="68">
        <v>214532</v>
      </c>
      <c r="E360" s="68"/>
      <c r="F360" s="68"/>
      <c r="G360" s="68"/>
      <c r="H360" s="68">
        <v>214532</v>
      </c>
    </row>
    <row r="361" spans="1:8" x14ac:dyDescent="0.25">
      <c r="A361" s="71" t="s">
        <v>456</v>
      </c>
      <c r="B361" s="64" t="s">
        <v>457</v>
      </c>
      <c r="C361" s="68"/>
      <c r="D361" s="68"/>
      <c r="E361" s="68">
        <v>35165.21</v>
      </c>
      <c r="F361" s="68"/>
      <c r="G361" s="68"/>
      <c r="H361" s="68">
        <v>35165.21</v>
      </c>
    </row>
    <row r="362" spans="1:8" x14ac:dyDescent="0.25">
      <c r="A362" s="71" t="s">
        <v>3933</v>
      </c>
      <c r="B362" s="64" t="s">
        <v>3935</v>
      </c>
      <c r="C362" s="68"/>
      <c r="D362" s="68"/>
      <c r="E362" s="68">
        <v>230000</v>
      </c>
      <c r="F362" s="68"/>
      <c r="G362" s="68"/>
      <c r="H362" s="68">
        <v>230000</v>
      </c>
    </row>
    <row r="363" spans="1:8" x14ac:dyDescent="0.25">
      <c r="A363" s="64"/>
      <c r="C363" s="68"/>
      <c r="D363" s="68"/>
      <c r="E363" s="68"/>
      <c r="F363" s="68"/>
      <c r="G363" s="68"/>
      <c r="H363" s="68"/>
    </row>
    <row r="364" spans="1:8" x14ac:dyDescent="0.25">
      <c r="A364" s="64" t="s">
        <v>2375</v>
      </c>
      <c r="C364" s="68"/>
      <c r="D364" s="68">
        <v>88624033.760000005</v>
      </c>
      <c r="E364" s="68"/>
      <c r="F364" s="68"/>
      <c r="G364" s="68"/>
      <c r="H364" s="68">
        <v>88624033.760000005</v>
      </c>
    </row>
    <row r="365" spans="1:8" x14ac:dyDescent="0.25">
      <c r="A365" s="71" t="s">
        <v>459</v>
      </c>
      <c r="B365" s="64" t="s">
        <v>2376</v>
      </c>
      <c r="C365" s="68"/>
      <c r="D365" s="68">
        <v>86500000</v>
      </c>
      <c r="E365" s="68"/>
      <c r="F365" s="68"/>
      <c r="G365" s="68"/>
      <c r="H365" s="68">
        <v>86500000</v>
      </c>
    </row>
    <row r="366" spans="1:8" x14ac:dyDescent="0.25">
      <c r="A366" s="71" t="s">
        <v>461</v>
      </c>
      <c r="B366" s="64" t="s">
        <v>462</v>
      </c>
      <c r="C366" s="68"/>
      <c r="D366" s="68">
        <v>1043411.76</v>
      </c>
      <c r="E366" s="68"/>
      <c r="F366" s="68"/>
      <c r="G366" s="68"/>
      <c r="H366" s="68">
        <v>1043411.76</v>
      </c>
    </row>
    <row r="367" spans="1:8" x14ac:dyDescent="0.25">
      <c r="A367" s="71" t="s">
        <v>463</v>
      </c>
      <c r="B367" s="64" t="s">
        <v>464</v>
      </c>
      <c r="C367" s="68"/>
      <c r="D367" s="68">
        <v>1080622</v>
      </c>
      <c r="E367" s="68"/>
      <c r="F367" s="68"/>
      <c r="G367" s="68"/>
      <c r="H367" s="68">
        <v>1080622</v>
      </c>
    </row>
    <row r="368" spans="1:8" x14ac:dyDescent="0.25">
      <c r="A368" s="64"/>
      <c r="C368" s="68"/>
      <c r="D368" s="68"/>
      <c r="E368" s="68"/>
      <c r="F368" s="68"/>
      <c r="G368" s="68"/>
      <c r="H368" s="68"/>
    </row>
    <row r="369" spans="1:8" x14ac:dyDescent="0.25">
      <c r="A369" s="64" t="s">
        <v>2429</v>
      </c>
      <c r="C369" s="68"/>
      <c r="D369" s="68">
        <v>515226</v>
      </c>
      <c r="E369" s="68"/>
      <c r="F369" s="68"/>
      <c r="G369" s="68"/>
      <c r="H369" s="68">
        <v>515226</v>
      </c>
    </row>
    <row r="370" spans="1:8" x14ac:dyDescent="0.25">
      <c r="A370" s="71" t="s">
        <v>467</v>
      </c>
      <c r="B370" s="64" t="s">
        <v>468</v>
      </c>
      <c r="C370" s="68"/>
      <c r="D370" s="68">
        <v>508603</v>
      </c>
      <c r="E370" s="68"/>
      <c r="F370" s="68"/>
      <c r="G370" s="68"/>
      <c r="H370" s="68">
        <v>508603</v>
      </c>
    </row>
    <row r="371" spans="1:8" x14ac:dyDescent="0.25">
      <c r="A371" s="71" t="s">
        <v>469</v>
      </c>
      <c r="B371" s="64" t="s">
        <v>470</v>
      </c>
      <c r="C371" s="68"/>
      <c r="D371" s="68">
        <v>6623</v>
      </c>
      <c r="E371" s="68"/>
      <c r="F371" s="68"/>
      <c r="G371" s="68"/>
      <c r="H371" s="68">
        <v>6623</v>
      </c>
    </row>
    <row r="372" spans="1:8" x14ac:dyDescent="0.25">
      <c r="A372" s="64"/>
      <c r="C372" s="68"/>
      <c r="D372" s="68"/>
      <c r="E372" s="68"/>
      <c r="F372" s="68"/>
      <c r="G372" s="68"/>
      <c r="H372" s="68"/>
    </row>
    <row r="373" spans="1:8" x14ac:dyDescent="0.25">
      <c r="A373" s="64" t="s">
        <v>2440</v>
      </c>
      <c r="C373" s="68"/>
      <c r="D373" s="68">
        <v>53569172.259999998</v>
      </c>
      <c r="E373" s="68"/>
      <c r="F373" s="68"/>
      <c r="G373" s="68"/>
      <c r="H373" s="68">
        <v>53569172.259999998</v>
      </c>
    </row>
    <row r="374" spans="1:8" x14ac:dyDescent="0.25">
      <c r="A374" s="71" t="s">
        <v>471</v>
      </c>
      <c r="B374" s="64" t="s">
        <v>2441</v>
      </c>
      <c r="C374" s="68"/>
      <c r="D374" s="68">
        <v>52198359</v>
      </c>
      <c r="E374" s="68"/>
      <c r="F374" s="68"/>
      <c r="G374" s="68"/>
      <c r="H374" s="68">
        <v>52198359</v>
      </c>
    </row>
    <row r="375" spans="1:8" x14ac:dyDescent="0.25">
      <c r="A375" s="71" t="s">
        <v>472</v>
      </c>
      <c r="B375" s="64" t="s">
        <v>473</v>
      </c>
      <c r="C375" s="68"/>
      <c r="D375" s="68">
        <v>738718.26</v>
      </c>
      <c r="E375" s="68"/>
      <c r="F375" s="68"/>
      <c r="G375" s="68"/>
      <c r="H375" s="68">
        <v>738718.26</v>
      </c>
    </row>
    <row r="376" spans="1:8" x14ac:dyDescent="0.25">
      <c r="A376" s="71" t="s">
        <v>474</v>
      </c>
      <c r="B376" s="64" t="s">
        <v>475</v>
      </c>
      <c r="C376" s="68"/>
      <c r="D376" s="68">
        <v>632095</v>
      </c>
      <c r="E376" s="68"/>
      <c r="F376" s="68"/>
      <c r="G376" s="68"/>
      <c r="H376" s="68">
        <v>632095</v>
      </c>
    </row>
    <row r="377" spans="1:8" x14ac:dyDescent="0.25">
      <c r="A377" s="64"/>
      <c r="C377" s="68"/>
      <c r="D377" s="68"/>
      <c r="E377" s="68"/>
      <c r="F377" s="68"/>
      <c r="G377" s="68"/>
      <c r="H377" s="68"/>
    </row>
    <row r="378" spans="1:8" x14ac:dyDescent="0.25">
      <c r="A378" s="64" t="s">
        <v>2487</v>
      </c>
      <c r="C378" s="68"/>
      <c r="D378" s="68">
        <v>70781527.060000002</v>
      </c>
      <c r="E378" s="68"/>
      <c r="F378" s="68"/>
      <c r="G378" s="68"/>
      <c r="H378" s="68">
        <v>70781527.060000002</v>
      </c>
    </row>
    <row r="379" spans="1:8" x14ac:dyDescent="0.25">
      <c r="A379" s="71" t="s">
        <v>476</v>
      </c>
      <c r="B379" s="64" t="s">
        <v>2488</v>
      </c>
      <c r="C379" s="68"/>
      <c r="D379" s="68">
        <v>69000000</v>
      </c>
      <c r="E379" s="68"/>
      <c r="F379" s="68"/>
      <c r="G379" s="68"/>
      <c r="H379" s="68">
        <v>69000000</v>
      </c>
    </row>
    <row r="380" spans="1:8" x14ac:dyDescent="0.25">
      <c r="A380" s="71" t="s">
        <v>478</v>
      </c>
      <c r="B380" s="64" t="s">
        <v>479</v>
      </c>
      <c r="C380" s="68"/>
      <c r="D380" s="68">
        <v>753344.06</v>
      </c>
      <c r="E380" s="68"/>
      <c r="F380" s="68"/>
      <c r="G380" s="68"/>
      <c r="H380" s="68">
        <v>753344.06</v>
      </c>
    </row>
    <row r="381" spans="1:8" x14ac:dyDescent="0.25">
      <c r="A381" s="71" t="s">
        <v>480</v>
      </c>
      <c r="B381" s="64" t="s">
        <v>481</v>
      </c>
      <c r="C381" s="68"/>
      <c r="D381" s="68">
        <v>1028183</v>
      </c>
      <c r="E381" s="68"/>
      <c r="F381" s="68"/>
      <c r="G381" s="68"/>
      <c r="H381" s="68">
        <v>1028183</v>
      </c>
    </row>
    <row r="382" spans="1:8" x14ac:dyDescent="0.25">
      <c r="A382" s="64"/>
      <c r="C382" s="68"/>
      <c r="D382" s="68"/>
      <c r="E382" s="68"/>
      <c r="F382" s="68"/>
      <c r="G382" s="68"/>
      <c r="H382" s="68"/>
    </row>
    <row r="383" spans="1:8" x14ac:dyDescent="0.25">
      <c r="A383" s="64" t="s">
        <v>2529</v>
      </c>
      <c r="C383" s="68"/>
      <c r="D383" s="68">
        <v>124320</v>
      </c>
      <c r="E383" s="68">
        <v>131605723</v>
      </c>
      <c r="F383" s="68"/>
      <c r="G383" s="68"/>
      <c r="H383" s="68">
        <v>131730043</v>
      </c>
    </row>
    <row r="384" spans="1:8" x14ac:dyDescent="0.25">
      <c r="A384" s="71" t="s">
        <v>482</v>
      </c>
      <c r="B384" s="64" t="s">
        <v>483</v>
      </c>
      <c r="C384" s="68"/>
      <c r="D384" s="68">
        <v>124320</v>
      </c>
      <c r="E384" s="68"/>
      <c r="F384" s="68"/>
      <c r="G384" s="68"/>
      <c r="H384" s="68">
        <v>124320</v>
      </c>
    </row>
    <row r="385" spans="1:8" x14ac:dyDescent="0.25">
      <c r="A385" s="71" t="s">
        <v>484</v>
      </c>
      <c r="B385" s="64" t="s">
        <v>2533</v>
      </c>
      <c r="C385" s="68"/>
      <c r="D385" s="68"/>
      <c r="E385" s="68">
        <v>128630000</v>
      </c>
      <c r="F385" s="68"/>
      <c r="G385" s="68"/>
      <c r="H385" s="68">
        <v>128630000</v>
      </c>
    </row>
    <row r="386" spans="1:8" x14ac:dyDescent="0.25">
      <c r="A386" s="71" t="s">
        <v>485</v>
      </c>
      <c r="B386" s="64" t="s">
        <v>486</v>
      </c>
      <c r="C386" s="68"/>
      <c r="D386" s="68"/>
      <c r="E386" s="68">
        <v>1675723</v>
      </c>
      <c r="F386" s="68"/>
      <c r="G386" s="68"/>
      <c r="H386" s="68">
        <v>1675723</v>
      </c>
    </row>
    <row r="387" spans="1:8" x14ac:dyDescent="0.25">
      <c r="A387" s="71" t="s">
        <v>487</v>
      </c>
      <c r="B387" s="64" t="s">
        <v>488</v>
      </c>
      <c r="C387" s="68"/>
      <c r="D387" s="68"/>
      <c r="E387" s="68">
        <v>1300000</v>
      </c>
      <c r="F387" s="68"/>
      <c r="G387" s="68"/>
      <c r="H387" s="68">
        <v>1300000</v>
      </c>
    </row>
    <row r="388" spans="1:8" x14ac:dyDescent="0.25">
      <c r="A388" s="64"/>
      <c r="C388" s="68"/>
      <c r="D388" s="68"/>
      <c r="E388" s="68"/>
      <c r="F388" s="68"/>
      <c r="G388" s="68"/>
      <c r="H388" s="68"/>
    </row>
    <row r="389" spans="1:8" x14ac:dyDescent="0.25">
      <c r="A389" s="64" t="s">
        <v>2575</v>
      </c>
      <c r="C389" s="68"/>
      <c r="D389" s="68">
        <v>128047559.92</v>
      </c>
      <c r="E389" s="68"/>
      <c r="F389" s="68">
        <v>21000000</v>
      </c>
      <c r="G389" s="68"/>
      <c r="H389" s="68">
        <v>149047559.92000002</v>
      </c>
    </row>
    <row r="390" spans="1:8" x14ac:dyDescent="0.25">
      <c r="A390" s="71" t="s">
        <v>489</v>
      </c>
      <c r="B390" s="64" t="s">
        <v>2576</v>
      </c>
      <c r="C390" s="68"/>
      <c r="D390" s="68">
        <v>125000000</v>
      </c>
      <c r="E390" s="68"/>
      <c r="F390" s="68"/>
      <c r="G390" s="68"/>
      <c r="H390" s="68">
        <v>125000000</v>
      </c>
    </row>
    <row r="391" spans="1:8" x14ac:dyDescent="0.25">
      <c r="A391" s="71" t="s">
        <v>491</v>
      </c>
      <c r="B391" s="64" t="s">
        <v>492</v>
      </c>
      <c r="C391" s="68"/>
      <c r="D391" s="68">
        <v>2417422.92</v>
      </c>
      <c r="E391" s="68"/>
      <c r="F391" s="68"/>
      <c r="G391" s="68"/>
      <c r="H391" s="68">
        <v>2417422.92</v>
      </c>
    </row>
    <row r="392" spans="1:8" x14ac:dyDescent="0.25">
      <c r="A392" s="71" t="s">
        <v>493</v>
      </c>
      <c r="B392" s="64" t="s">
        <v>494</v>
      </c>
      <c r="C392" s="68"/>
      <c r="D392" s="68">
        <v>630137</v>
      </c>
      <c r="E392" s="68"/>
      <c r="F392" s="68"/>
      <c r="G392" s="68"/>
      <c r="H392" s="68">
        <v>630137</v>
      </c>
    </row>
    <row r="393" spans="1:8" x14ac:dyDescent="0.25">
      <c r="A393" s="71" t="s">
        <v>495</v>
      </c>
      <c r="B393" s="64" t="s">
        <v>613</v>
      </c>
      <c r="C393" s="68"/>
      <c r="D393" s="68"/>
      <c r="E393" s="68"/>
      <c r="F393" s="68">
        <v>21000000</v>
      </c>
      <c r="G393" s="68"/>
      <c r="H393" s="68">
        <v>21000000</v>
      </c>
    </row>
    <row r="394" spans="1:8" x14ac:dyDescent="0.25">
      <c r="A394" s="64"/>
      <c r="C394" s="68"/>
      <c r="D394" s="68"/>
      <c r="E394" s="68"/>
      <c r="F394" s="68"/>
      <c r="G394" s="68"/>
      <c r="H394" s="68"/>
    </row>
    <row r="395" spans="1:8" x14ac:dyDescent="0.25">
      <c r="A395" s="64" t="s">
        <v>2638</v>
      </c>
      <c r="C395" s="68"/>
      <c r="D395" s="68">
        <v>715912</v>
      </c>
      <c r="E395" s="68"/>
      <c r="F395" s="68">
        <v>78115983</v>
      </c>
      <c r="G395" s="68"/>
      <c r="H395" s="68">
        <v>78831895</v>
      </c>
    </row>
    <row r="396" spans="1:8" x14ac:dyDescent="0.25">
      <c r="A396" s="71" t="s">
        <v>496</v>
      </c>
      <c r="B396" s="64" t="s">
        <v>497</v>
      </c>
      <c r="C396" s="68"/>
      <c r="D396" s="68">
        <v>532994</v>
      </c>
      <c r="E396" s="68"/>
      <c r="F396" s="68"/>
      <c r="G396" s="68"/>
      <c r="H396" s="68">
        <v>532994</v>
      </c>
    </row>
    <row r="397" spans="1:8" x14ac:dyDescent="0.25">
      <c r="A397" s="71" t="s">
        <v>498</v>
      </c>
      <c r="B397" s="64" t="s">
        <v>499</v>
      </c>
      <c r="C397" s="68"/>
      <c r="D397" s="68">
        <v>182918</v>
      </c>
      <c r="E397" s="68"/>
      <c r="F397" s="68"/>
      <c r="G397" s="68"/>
      <c r="H397" s="68">
        <v>182918</v>
      </c>
    </row>
    <row r="398" spans="1:8" x14ac:dyDescent="0.25">
      <c r="A398" s="71" t="s">
        <v>500</v>
      </c>
      <c r="B398" s="64" t="s">
        <v>2646</v>
      </c>
      <c r="C398" s="68"/>
      <c r="D398" s="68"/>
      <c r="E398" s="68"/>
      <c r="F398" s="68">
        <v>76515983</v>
      </c>
      <c r="G398" s="68"/>
      <c r="H398" s="68">
        <v>76515983</v>
      </c>
    </row>
    <row r="399" spans="1:8" x14ac:dyDescent="0.25">
      <c r="A399" s="71" t="s">
        <v>600</v>
      </c>
      <c r="B399" s="64" t="s">
        <v>635</v>
      </c>
      <c r="C399" s="68"/>
      <c r="D399" s="68"/>
      <c r="E399" s="68"/>
      <c r="F399" s="68">
        <v>800000</v>
      </c>
      <c r="G399" s="68"/>
      <c r="H399" s="68">
        <v>800000</v>
      </c>
    </row>
    <row r="400" spans="1:8" x14ac:dyDescent="0.25">
      <c r="A400" s="71" t="s">
        <v>501</v>
      </c>
      <c r="B400" s="64" t="s">
        <v>502</v>
      </c>
      <c r="C400" s="68"/>
      <c r="D400" s="68"/>
      <c r="E400" s="68"/>
      <c r="F400" s="68">
        <v>800000</v>
      </c>
      <c r="G400" s="68"/>
      <c r="H400" s="68">
        <v>800000</v>
      </c>
    </row>
    <row r="401" spans="1:8" x14ac:dyDescent="0.25">
      <c r="A401" s="64"/>
      <c r="C401" s="68"/>
      <c r="D401" s="68"/>
      <c r="E401" s="68"/>
      <c r="F401" s="68"/>
      <c r="G401" s="68"/>
      <c r="H401" s="68"/>
    </row>
    <row r="402" spans="1:8" x14ac:dyDescent="0.25">
      <c r="A402" s="64" t="s">
        <v>2688</v>
      </c>
      <c r="C402" s="68"/>
      <c r="D402" s="68">
        <v>4372853</v>
      </c>
      <c r="E402" s="68">
        <v>22070067</v>
      </c>
      <c r="F402" s="68">
        <v>11902875</v>
      </c>
      <c r="G402" s="68"/>
      <c r="H402" s="68">
        <v>38345795</v>
      </c>
    </row>
    <row r="403" spans="1:8" x14ac:dyDescent="0.25">
      <c r="A403" s="71" t="s">
        <v>503</v>
      </c>
      <c r="B403" s="64" t="s">
        <v>504</v>
      </c>
      <c r="C403" s="68"/>
      <c r="D403" s="68">
        <v>3181061</v>
      </c>
      <c r="E403" s="68"/>
      <c r="F403" s="68"/>
      <c r="G403" s="68"/>
      <c r="H403" s="68">
        <v>3181061</v>
      </c>
    </row>
    <row r="404" spans="1:8" x14ac:dyDescent="0.25">
      <c r="A404" s="71" t="s">
        <v>506</v>
      </c>
      <c r="B404" s="64" t="s">
        <v>507</v>
      </c>
      <c r="C404" s="68"/>
      <c r="D404" s="68">
        <v>644818</v>
      </c>
      <c r="E404" s="68"/>
      <c r="F404" s="68"/>
      <c r="G404" s="68"/>
      <c r="H404" s="68">
        <v>644818</v>
      </c>
    </row>
    <row r="405" spans="1:8" x14ac:dyDescent="0.25">
      <c r="A405" s="71" t="s">
        <v>508</v>
      </c>
      <c r="B405" s="64" t="s">
        <v>509</v>
      </c>
      <c r="C405" s="68"/>
      <c r="D405" s="68">
        <v>546974</v>
      </c>
      <c r="E405" s="68"/>
      <c r="F405" s="68"/>
      <c r="G405" s="68"/>
      <c r="H405" s="68">
        <v>546974</v>
      </c>
    </row>
    <row r="406" spans="1:8" x14ac:dyDescent="0.25">
      <c r="A406" s="71" t="s">
        <v>510</v>
      </c>
      <c r="B406" s="64" t="s">
        <v>2699</v>
      </c>
      <c r="C406" s="68"/>
      <c r="D406" s="68"/>
      <c r="E406" s="68">
        <v>13469486</v>
      </c>
      <c r="F406" s="68"/>
      <c r="G406" s="68"/>
      <c r="H406" s="68">
        <v>13469486</v>
      </c>
    </row>
    <row r="407" spans="1:8" x14ac:dyDescent="0.25">
      <c r="B407" s="64" t="s">
        <v>3534</v>
      </c>
      <c r="C407" s="68"/>
      <c r="D407" s="68"/>
      <c r="E407" s="68">
        <v>7500000</v>
      </c>
      <c r="F407" s="68"/>
      <c r="G407" s="68"/>
      <c r="H407" s="68">
        <v>7500000</v>
      </c>
    </row>
    <row r="408" spans="1:8" x14ac:dyDescent="0.25">
      <c r="A408" s="71" t="s">
        <v>511</v>
      </c>
      <c r="B408" s="64" t="s">
        <v>512</v>
      </c>
      <c r="C408" s="68"/>
      <c r="D408" s="68"/>
      <c r="E408" s="68">
        <v>880581</v>
      </c>
      <c r="F408" s="68"/>
      <c r="G408" s="68"/>
      <c r="H408" s="68">
        <v>880581</v>
      </c>
    </row>
    <row r="409" spans="1:8" x14ac:dyDescent="0.25">
      <c r="A409" s="71" t="s">
        <v>513</v>
      </c>
      <c r="B409" s="64" t="s">
        <v>514</v>
      </c>
      <c r="C409" s="68"/>
      <c r="D409" s="68"/>
      <c r="E409" s="68">
        <v>220000</v>
      </c>
      <c r="F409" s="68"/>
      <c r="G409" s="68"/>
      <c r="H409" s="68">
        <v>220000</v>
      </c>
    </row>
    <row r="410" spans="1:8" x14ac:dyDescent="0.25">
      <c r="A410" s="71" t="s">
        <v>601</v>
      </c>
      <c r="B410" s="64" t="s">
        <v>2699</v>
      </c>
      <c r="C410" s="68"/>
      <c r="D410" s="68"/>
      <c r="E410" s="68"/>
      <c r="F410" s="68">
        <v>2400000</v>
      </c>
      <c r="G410" s="68"/>
      <c r="H410" s="68">
        <v>2400000</v>
      </c>
    </row>
    <row r="411" spans="1:8" x14ac:dyDescent="0.25">
      <c r="B411" s="64" t="s">
        <v>3533</v>
      </c>
      <c r="C411" s="68"/>
      <c r="D411" s="68"/>
      <c r="E411" s="68"/>
      <c r="F411" s="68">
        <v>9400000</v>
      </c>
      <c r="G411" s="68"/>
      <c r="H411" s="68">
        <v>9400000</v>
      </c>
    </row>
    <row r="412" spans="1:8" x14ac:dyDescent="0.25">
      <c r="A412" s="71" t="s">
        <v>2783</v>
      </c>
      <c r="B412" s="64" t="s">
        <v>512</v>
      </c>
      <c r="C412" s="68"/>
      <c r="D412" s="68"/>
      <c r="E412" s="68"/>
      <c r="F412" s="68">
        <v>102875</v>
      </c>
      <c r="G412" s="68"/>
      <c r="H412" s="68">
        <v>102875</v>
      </c>
    </row>
    <row r="413" spans="1:8" x14ac:dyDescent="0.25">
      <c r="A413" s="64"/>
      <c r="C413" s="68"/>
      <c r="D413" s="68"/>
      <c r="E413" s="68"/>
      <c r="F413" s="68"/>
      <c r="G413" s="68"/>
      <c r="H413" s="68"/>
    </row>
    <row r="414" spans="1:8" x14ac:dyDescent="0.25">
      <c r="A414" s="64" t="s">
        <v>2796</v>
      </c>
      <c r="C414" s="68"/>
      <c r="D414" s="68">
        <v>2349580</v>
      </c>
      <c r="E414" s="68">
        <v>0</v>
      </c>
      <c r="F414" s="68">
        <v>181900000</v>
      </c>
      <c r="G414" s="68"/>
      <c r="H414" s="68">
        <v>184249580</v>
      </c>
    </row>
    <row r="415" spans="1:8" x14ac:dyDescent="0.25">
      <c r="A415" s="71" t="s">
        <v>515</v>
      </c>
      <c r="B415" s="64" t="s">
        <v>516</v>
      </c>
      <c r="C415" s="68"/>
      <c r="D415" s="68">
        <v>1667232</v>
      </c>
      <c r="E415" s="68"/>
      <c r="F415" s="68"/>
      <c r="G415" s="68"/>
      <c r="H415" s="68">
        <v>1667232</v>
      </c>
    </row>
    <row r="416" spans="1:8" x14ac:dyDescent="0.25">
      <c r="A416" s="71" t="s">
        <v>517</v>
      </c>
      <c r="B416" s="64" t="s">
        <v>518</v>
      </c>
      <c r="C416" s="68"/>
      <c r="D416" s="68">
        <v>622493</v>
      </c>
      <c r="E416" s="68"/>
      <c r="F416" s="68"/>
      <c r="G416" s="68"/>
      <c r="H416" s="68">
        <v>622493</v>
      </c>
    </row>
    <row r="417" spans="1:8" x14ac:dyDescent="0.25">
      <c r="A417" s="71" t="s">
        <v>519</v>
      </c>
      <c r="B417" s="64" t="s">
        <v>520</v>
      </c>
      <c r="C417" s="68"/>
      <c r="D417" s="68">
        <v>59855</v>
      </c>
      <c r="E417" s="68"/>
      <c r="F417" s="68"/>
      <c r="G417" s="68"/>
      <c r="H417" s="68">
        <v>59855</v>
      </c>
    </row>
    <row r="418" spans="1:8" x14ac:dyDescent="0.25">
      <c r="A418" s="71" t="s">
        <v>617</v>
      </c>
      <c r="B418" s="64" t="s">
        <v>525</v>
      </c>
      <c r="C418" s="68"/>
      <c r="D418" s="68"/>
      <c r="E418" s="68">
        <v>0</v>
      </c>
      <c r="F418" s="68"/>
      <c r="G418" s="68"/>
      <c r="H418" s="68">
        <v>0</v>
      </c>
    </row>
    <row r="419" spans="1:8" x14ac:dyDescent="0.25">
      <c r="A419" s="71" t="s">
        <v>521</v>
      </c>
      <c r="B419" s="64" t="s">
        <v>522</v>
      </c>
      <c r="C419" s="68"/>
      <c r="D419" s="68"/>
      <c r="E419" s="68">
        <v>0</v>
      </c>
      <c r="F419" s="68"/>
      <c r="G419" s="68"/>
      <c r="H419" s="68">
        <v>0</v>
      </c>
    </row>
    <row r="420" spans="1:8" x14ac:dyDescent="0.25">
      <c r="A420" s="71" t="s">
        <v>523</v>
      </c>
      <c r="B420" s="64" t="s">
        <v>2810</v>
      </c>
      <c r="C420" s="68"/>
      <c r="D420" s="68"/>
      <c r="E420" s="68"/>
      <c r="F420" s="68">
        <v>180000000</v>
      </c>
      <c r="G420" s="68"/>
      <c r="H420" s="68">
        <v>180000000</v>
      </c>
    </row>
    <row r="421" spans="1:8" x14ac:dyDescent="0.25">
      <c r="A421" s="71" t="s">
        <v>602</v>
      </c>
      <c r="B421" s="64" t="s">
        <v>636</v>
      </c>
      <c r="C421" s="68"/>
      <c r="D421" s="68"/>
      <c r="E421" s="68"/>
      <c r="F421" s="68">
        <v>1000000</v>
      </c>
      <c r="G421" s="68"/>
      <c r="H421" s="68">
        <v>1000000</v>
      </c>
    </row>
    <row r="422" spans="1:8" x14ac:dyDescent="0.25">
      <c r="A422" s="71" t="s">
        <v>524</v>
      </c>
      <c r="B422" s="64" t="s">
        <v>525</v>
      </c>
      <c r="C422" s="68"/>
      <c r="D422" s="68"/>
      <c r="E422" s="68"/>
      <c r="F422" s="68">
        <v>900000</v>
      </c>
      <c r="G422" s="68"/>
      <c r="H422" s="68">
        <v>900000</v>
      </c>
    </row>
    <row r="423" spans="1:8" x14ac:dyDescent="0.25">
      <c r="A423" s="64"/>
      <c r="C423" s="68"/>
      <c r="D423" s="68"/>
      <c r="E423" s="68"/>
      <c r="F423" s="68"/>
      <c r="G423" s="68"/>
      <c r="H423" s="68"/>
    </row>
    <row r="424" spans="1:8" x14ac:dyDescent="0.25">
      <c r="A424" s="64" t="s">
        <v>2853</v>
      </c>
      <c r="C424" s="68"/>
      <c r="D424" s="68">
        <v>5059260</v>
      </c>
      <c r="E424" s="68">
        <v>12234667</v>
      </c>
      <c r="F424" s="68">
        <v>40950000</v>
      </c>
      <c r="G424" s="68"/>
      <c r="H424" s="68">
        <v>58243927</v>
      </c>
    </row>
    <row r="425" spans="1:8" x14ac:dyDescent="0.25">
      <c r="A425" s="71" t="s">
        <v>526</v>
      </c>
      <c r="B425" s="64" t="s">
        <v>527</v>
      </c>
      <c r="C425" s="68"/>
      <c r="D425" s="68">
        <v>4181848</v>
      </c>
      <c r="E425" s="68"/>
      <c r="F425" s="68"/>
      <c r="G425" s="68"/>
      <c r="H425" s="68">
        <v>4181848</v>
      </c>
    </row>
    <row r="426" spans="1:8" x14ac:dyDescent="0.25">
      <c r="A426" s="71" t="s">
        <v>529</v>
      </c>
      <c r="B426" s="64" t="s">
        <v>530</v>
      </c>
      <c r="C426" s="68"/>
      <c r="D426" s="68">
        <v>641600</v>
      </c>
      <c r="E426" s="68"/>
      <c r="F426" s="68"/>
      <c r="G426" s="68"/>
      <c r="H426" s="68">
        <v>641600</v>
      </c>
    </row>
    <row r="427" spans="1:8" x14ac:dyDescent="0.25">
      <c r="A427" s="71" t="s">
        <v>531</v>
      </c>
      <c r="B427" s="64" t="s">
        <v>532</v>
      </c>
      <c r="C427" s="68"/>
      <c r="D427" s="68">
        <v>235812</v>
      </c>
      <c r="E427" s="68"/>
      <c r="F427" s="68"/>
      <c r="G427" s="68"/>
      <c r="H427" s="68">
        <v>235812</v>
      </c>
    </row>
    <row r="428" spans="1:8" x14ac:dyDescent="0.25">
      <c r="A428" s="71" t="s">
        <v>533</v>
      </c>
      <c r="B428" s="64" t="s">
        <v>2861</v>
      </c>
      <c r="C428" s="68"/>
      <c r="D428" s="68"/>
      <c r="E428" s="68">
        <v>11482248</v>
      </c>
      <c r="F428" s="68"/>
      <c r="G428" s="68"/>
      <c r="H428" s="68">
        <v>11482248</v>
      </c>
    </row>
    <row r="429" spans="1:8" x14ac:dyDescent="0.25">
      <c r="A429" s="71" t="s">
        <v>534</v>
      </c>
      <c r="B429" s="64" t="s">
        <v>535</v>
      </c>
      <c r="C429" s="68"/>
      <c r="D429" s="68"/>
      <c r="E429" s="68">
        <v>752419</v>
      </c>
      <c r="F429" s="68"/>
      <c r="G429" s="68"/>
      <c r="H429" s="68">
        <v>752419</v>
      </c>
    </row>
    <row r="430" spans="1:8" x14ac:dyDescent="0.25">
      <c r="A430" s="71" t="s">
        <v>536</v>
      </c>
      <c r="B430" s="64" t="s">
        <v>537</v>
      </c>
      <c r="C430" s="68"/>
      <c r="D430" s="68"/>
      <c r="E430" s="68">
        <v>0</v>
      </c>
      <c r="F430" s="68"/>
      <c r="G430" s="68"/>
      <c r="H430" s="68">
        <v>0</v>
      </c>
    </row>
    <row r="431" spans="1:8" x14ac:dyDescent="0.25">
      <c r="A431" s="71" t="s">
        <v>603</v>
      </c>
      <c r="B431" s="64" t="s">
        <v>2861</v>
      </c>
      <c r="C431" s="68"/>
      <c r="D431" s="68"/>
      <c r="E431" s="68"/>
      <c r="F431" s="68">
        <v>40000000</v>
      </c>
      <c r="G431" s="68"/>
      <c r="H431" s="68">
        <v>40000000</v>
      </c>
    </row>
    <row r="432" spans="1:8" x14ac:dyDescent="0.25">
      <c r="A432" s="71" t="s">
        <v>538</v>
      </c>
      <c r="B432" s="64" t="s">
        <v>637</v>
      </c>
      <c r="C432" s="68"/>
      <c r="D432" s="68"/>
      <c r="E432" s="68"/>
      <c r="F432" s="68">
        <v>500000</v>
      </c>
      <c r="G432" s="68"/>
      <c r="H432" s="68">
        <v>500000</v>
      </c>
    </row>
    <row r="433" spans="1:8" x14ac:dyDescent="0.25">
      <c r="A433" s="71" t="s">
        <v>604</v>
      </c>
      <c r="B433" s="64" t="s">
        <v>535</v>
      </c>
      <c r="C433" s="68"/>
      <c r="D433" s="68"/>
      <c r="E433" s="68"/>
      <c r="F433" s="68">
        <v>450000</v>
      </c>
      <c r="G433" s="68"/>
      <c r="H433" s="68">
        <v>450000</v>
      </c>
    </row>
    <row r="434" spans="1:8" x14ac:dyDescent="0.25">
      <c r="A434" s="64"/>
      <c r="C434" s="68"/>
      <c r="D434" s="68"/>
      <c r="E434" s="68"/>
      <c r="F434" s="68"/>
      <c r="G434" s="68"/>
      <c r="H434" s="68"/>
    </row>
    <row r="435" spans="1:8" x14ac:dyDescent="0.25">
      <c r="A435" s="64" t="s">
        <v>2939</v>
      </c>
      <c r="C435" s="68">
        <v>1255</v>
      </c>
      <c r="D435" s="68">
        <v>34789</v>
      </c>
      <c r="E435" s="68">
        <v>0</v>
      </c>
      <c r="F435" s="68"/>
      <c r="G435" s="68"/>
      <c r="H435" s="68">
        <v>36044</v>
      </c>
    </row>
    <row r="436" spans="1:8" x14ac:dyDescent="0.25">
      <c r="A436" s="71" t="s">
        <v>539</v>
      </c>
      <c r="B436" s="64" t="s">
        <v>540</v>
      </c>
      <c r="C436" s="68">
        <v>1255</v>
      </c>
      <c r="D436" s="68"/>
      <c r="E436" s="68"/>
      <c r="F436" s="68"/>
      <c r="G436" s="68"/>
      <c r="H436" s="68">
        <v>1255</v>
      </c>
    </row>
    <row r="437" spans="1:8" x14ac:dyDescent="0.25">
      <c r="A437" s="71" t="s">
        <v>541</v>
      </c>
      <c r="B437" s="64" t="s">
        <v>542</v>
      </c>
      <c r="C437" s="68"/>
      <c r="D437" s="68">
        <v>34789</v>
      </c>
      <c r="E437" s="68"/>
      <c r="F437" s="68"/>
      <c r="G437" s="68"/>
      <c r="H437" s="68">
        <v>34789</v>
      </c>
    </row>
    <row r="438" spans="1:8" x14ac:dyDescent="0.25">
      <c r="A438" s="71" t="s">
        <v>543</v>
      </c>
      <c r="B438" s="64" t="s">
        <v>544</v>
      </c>
      <c r="C438" s="68"/>
      <c r="D438" s="68"/>
      <c r="E438" s="68">
        <v>0</v>
      </c>
      <c r="F438" s="68"/>
      <c r="G438" s="68"/>
      <c r="H438" s="68">
        <v>0</v>
      </c>
    </row>
    <row r="439" spans="1:8" x14ac:dyDescent="0.25">
      <c r="A439" s="64"/>
      <c r="C439" s="68"/>
      <c r="D439" s="68"/>
      <c r="E439" s="68"/>
      <c r="F439" s="68"/>
      <c r="G439" s="68"/>
      <c r="H439" s="68"/>
    </row>
    <row r="440" spans="1:8" x14ac:dyDescent="0.25">
      <c r="A440" s="64" t="s">
        <v>2952</v>
      </c>
      <c r="C440" s="68"/>
      <c r="D440" s="68">
        <v>201662</v>
      </c>
      <c r="E440" s="68"/>
      <c r="F440" s="68">
        <v>250000</v>
      </c>
      <c r="G440" s="68"/>
      <c r="H440" s="68">
        <v>451662</v>
      </c>
    </row>
    <row r="441" spans="1:8" x14ac:dyDescent="0.25">
      <c r="A441" s="71" t="s">
        <v>545</v>
      </c>
      <c r="B441" s="64" t="s">
        <v>546</v>
      </c>
      <c r="C441" s="68"/>
      <c r="D441" s="68">
        <v>125032</v>
      </c>
      <c r="E441" s="68"/>
      <c r="F441" s="68"/>
      <c r="G441" s="68"/>
      <c r="H441" s="68">
        <v>125032</v>
      </c>
    </row>
    <row r="442" spans="1:8" x14ac:dyDescent="0.25">
      <c r="A442" s="71" t="s">
        <v>547</v>
      </c>
      <c r="B442" s="64" t="s">
        <v>548</v>
      </c>
      <c r="C442" s="68"/>
      <c r="D442" s="68">
        <v>76630</v>
      </c>
      <c r="E442" s="68"/>
      <c r="F442" s="68"/>
      <c r="G442" s="68"/>
      <c r="H442" s="68">
        <v>76630</v>
      </c>
    </row>
    <row r="443" spans="1:8" x14ac:dyDescent="0.25">
      <c r="A443" s="71" t="s">
        <v>605</v>
      </c>
      <c r="B443" s="64" t="s">
        <v>606</v>
      </c>
      <c r="C443" s="68"/>
      <c r="D443" s="68"/>
      <c r="E443" s="68"/>
      <c r="F443" s="68">
        <v>250000</v>
      </c>
      <c r="G443" s="68"/>
      <c r="H443" s="68">
        <v>250000</v>
      </c>
    </row>
    <row r="444" spans="1:8" x14ac:dyDescent="0.25">
      <c r="A444" s="64"/>
      <c r="C444" s="68"/>
      <c r="D444" s="68"/>
      <c r="E444" s="68"/>
      <c r="F444" s="68"/>
      <c r="G444" s="68"/>
      <c r="H444" s="68"/>
    </row>
    <row r="445" spans="1:8" x14ac:dyDescent="0.25">
      <c r="A445" s="64" t="s">
        <v>2985</v>
      </c>
      <c r="C445" s="68"/>
      <c r="D445" s="68">
        <v>3028</v>
      </c>
      <c r="E445" s="68"/>
      <c r="F445" s="68">
        <v>30400000</v>
      </c>
      <c r="G445" s="68"/>
      <c r="H445" s="68">
        <v>30403028</v>
      </c>
    </row>
    <row r="446" spans="1:8" x14ac:dyDescent="0.25">
      <c r="A446" s="71" t="s">
        <v>551</v>
      </c>
      <c r="B446" s="64" t="s">
        <v>470</v>
      </c>
      <c r="C446" s="68"/>
      <c r="D446" s="68">
        <v>3028</v>
      </c>
      <c r="E446" s="68"/>
      <c r="F446" s="68"/>
      <c r="G446" s="68"/>
      <c r="H446" s="68">
        <v>3028</v>
      </c>
    </row>
    <row r="447" spans="1:8" x14ac:dyDescent="0.25">
      <c r="A447" s="71" t="s">
        <v>552</v>
      </c>
      <c r="B447" s="64" t="s">
        <v>2996</v>
      </c>
      <c r="C447" s="68"/>
      <c r="D447" s="68"/>
      <c r="E447" s="68"/>
      <c r="F447" s="68">
        <v>29800000</v>
      </c>
      <c r="G447" s="68"/>
      <c r="H447" s="68">
        <v>29800000</v>
      </c>
    </row>
    <row r="448" spans="1:8" x14ac:dyDescent="0.25">
      <c r="A448" s="71" t="s">
        <v>3002</v>
      </c>
      <c r="B448" s="64" t="s">
        <v>634</v>
      </c>
      <c r="C448" s="68"/>
      <c r="D448" s="68"/>
      <c r="E448" s="68"/>
      <c r="F448" s="68">
        <v>300000</v>
      </c>
      <c r="G448" s="68"/>
      <c r="H448" s="68">
        <v>300000</v>
      </c>
    </row>
    <row r="449" spans="1:8" x14ac:dyDescent="0.25">
      <c r="A449" s="71" t="s">
        <v>3006</v>
      </c>
      <c r="B449" s="64" t="s">
        <v>609</v>
      </c>
      <c r="C449" s="68"/>
      <c r="D449" s="68"/>
      <c r="E449" s="68"/>
      <c r="F449" s="68">
        <v>300000</v>
      </c>
      <c r="G449" s="68"/>
      <c r="H449" s="68">
        <v>300000</v>
      </c>
    </row>
    <row r="450" spans="1:8" x14ac:dyDescent="0.25">
      <c r="A450" s="64"/>
      <c r="C450" s="68"/>
      <c r="D450" s="68"/>
      <c r="E450" s="68"/>
      <c r="F450" s="68"/>
      <c r="G450" s="68"/>
      <c r="H450" s="68"/>
    </row>
    <row r="451" spans="1:8" x14ac:dyDescent="0.25">
      <c r="A451" s="64" t="s">
        <v>3015</v>
      </c>
      <c r="C451" s="68"/>
      <c r="D451" s="68">
        <v>152564</v>
      </c>
      <c r="E451" s="68"/>
      <c r="F451" s="68"/>
      <c r="G451" s="68"/>
      <c r="H451" s="68">
        <v>152564</v>
      </c>
    </row>
    <row r="452" spans="1:8" x14ac:dyDescent="0.25">
      <c r="A452" s="71" t="s">
        <v>553</v>
      </c>
      <c r="B452" s="64" t="s">
        <v>554</v>
      </c>
      <c r="C452" s="68"/>
      <c r="D452" s="68">
        <v>152564</v>
      </c>
      <c r="E452" s="68"/>
      <c r="F452" s="68"/>
      <c r="G452" s="68"/>
      <c r="H452" s="68">
        <v>152564</v>
      </c>
    </row>
    <row r="453" spans="1:8" x14ac:dyDescent="0.25">
      <c r="A453" s="64"/>
      <c r="C453" s="68"/>
      <c r="D453" s="68"/>
      <c r="E453" s="68"/>
      <c r="F453" s="68"/>
      <c r="G453" s="68"/>
      <c r="H453" s="68"/>
    </row>
    <row r="454" spans="1:8" x14ac:dyDescent="0.25">
      <c r="A454" s="64" t="s">
        <v>3019</v>
      </c>
      <c r="C454" s="68"/>
      <c r="D454" s="68">
        <v>109809</v>
      </c>
      <c r="E454" s="68"/>
      <c r="F454" s="68"/>
      <c r="G454" s="68"/>
      <c r="H454" s="68">
        <v>109809</v>
      </c>
    </row>
    <row r="455" spans="1:8" x14ac:dyDescent="0.25">
      <c r="A455" s="71" t="s">
        <v>555</v>
      </c>
      <c r="B455" s="64" t="s">
        <v>556</v>
      </c>
      <c r="C455" s="68"/>
      <c r="D455" s="68">
        <v>109809</v>
      </c>
      <c r="E455" s="68"/>
      <c r="F455" s="68"/>
      <c r="G455" s="68"/>
      <c r="H455" s="68">
        <v>109809</v>
      </c>
    </row>
    <row r="456" spans="1:8" x14ac:dyDescent="0.25">
      <c r="A456" s="64"/>
      <c r="C456" s="68"/>
      <c r="D456" s="68"/>
      <c r="E456" s="68"/>
      <c r="F456" s="68"/>
      <c r="G456" s="68"/>
      <c r="H456" s="68"/>
    </row>
    <row r="457" spans="1:8" x14ac:dyDescent="0.25">
      <c r="A457" s="64" t="s">
        <v>3023</v>
      </c>
      <c r="C457" s="68"/>
      <c r="D457" s="68">
        <v>118638</v>
      </c>
      <c r="E457" s="68"/>
      <c r="F457" s="68"/>
      <c r="G457" s="68"/>
      <c r="H457" s="68">
        <v>118638</v>
      </c>
    </row>
    <row r="458" spans="1:8" x14ac:dyDescent="0.25">
      <c r="A458" s="71" t="s">
        <v>557</v>
      </c>
      <c r="B458" s="64" t="s">
        <v>558</v>
      </c>
      <c r="C458" s="68"/>
      <c r="D458" s="68">
        <v>118638</v>
      </c>
      <c r="E458" s="68"/>
      <c r="F458" s="68"/>
      <c r="G458" s="68"/>
      <c r="H458" s="68">
        <v>118638</v>
      </c>
    </row>
    <row r="459" spans="1:8" x14ac:dyDescent="0.25">
      <c r="A459" s="64"/>
      <c r="C459" s="68"/>
      <c r="D459" s="68"/>
      <c r="E459" s="68"/>
      <c r="F459" s="68"/>
      <c r="G459" s="68"/>
      <c r="H459" s="68"/>
    </row>
    <row r="460" spans="1:8" x14ac:dyDescent="0.25">
      <c r="A460" s="64" t="s">
        <v>3027</v>
      </c>
      <c r="C460" s="68"/>
      <c r="D460" s="68">
        <v>110728</v>
      </c>
      <c r="E460" s="68"/>
      <c r="F460" s="68"/>
      <c r="G460" s="68"/>
      <c r="H460" s="68">
        <v>110728</v>
      </c>
    </row>
    <row r="461" spans="1:8" x14ac:dyDescent="0.25">
      <c r="A461" s="71" t="s">
        <v>559</v>
      </c>
      <c r="B461" s="64" t="s">
        <v>560</v>
      </c>
      <c r="C461" s="68"/>
      <c r="D461" s="68">
        <v>110728</v>
      </c>
      <c r="E461" s="68"/>
      <c r="F461" s="68"/>
      <c r="G461" s="68"/>
      <c r="H461" s="68">
        <v>110728</v>
      </c>
    </row>
    <row r="462" spans="1:8" x14ac:dyDescent="0.25">
      <c r="A462" s="64"/>
      <c r="C462" s="68"/>
      <c r="D462" s="68"/>
      <c r="E462" s="68"/>
      <c r="F462" s="68"/>
      <c r="G462" s="68"/>
      <c r="H462" s="68"/>
    </row>
    <row r="463" spans="1:8" x14ac:dyDescent="0.25">
      <c r="A463" s="64" t="s">
        <v>3032</v>
      </c>
      <c r="C463" s="68"/>
      <c r="D463" s="68"/>
      <c r="E463" s="68">
        <v>4663308</v>
      </c>
      <c r="F463" s="68"/>
      <c r="G463" s="68"/>
      <c r="H463" s="68">
        <v>4663308</v>
      </c>
    </row>
    <row r="464" spans="1:8" x14ac:dyDescent="0.25">
      <c r="A464" s="71" t="s">
        <v>561</v>
      </c>
      <c r="B464" s="64" t="s">
        <v>562</v>
      </c>
      <c r="C464" s="68"/>
      <c r="D464" s="68"/>
      <c r="E464" s="68">
        <v>4663308</v>
      </c>
      <c r="F464" s="68"/>
      <c r="G464" s="68"/>
      <c r="H464" s="68">
        <v>4663308</v>
      </c>
    </row>
    <row r="465" spans="1:8" x14ac:dyDescent="0.25">
      <c r="A465" s="64"/>
      <c r="C465" s="68"/>
      <c r="D465" s="68"/>
      <c r="E465" s="68"/>
      <c r="F465" s="68"/>
      <c r="G465" s="68"/>
      <c r="H465" s="68"/>
    </row>
    <row r="466" spans="1:8" x14ac:dyDescent="0.25">
      <c r="A466" s="64" t="s">
        <v>3055</v>
      </c>
      <c r="C466" s="68">
        <v>8501451</v>
      </c>
      <c r="D466" s="68">
        <v>8455795</v>
      </c>
      <c r="E466" s="68">
        <v>20967500</v>
      </c>
      <c r="F466" s="68">
        <v>24100000</v>
      </c>
      <c r="G466" s="68">
        <v>6000000</v>
      </c>
      <c r="H466" s="68">
        <v>68024746</v>
      </c>
    </row>
    <row r="467" spans="1:8" x14ac:dyDescent="0.25">
      <c r="A467" s="71" t="s">
        <v>3488</v>
      </c>
      <c r="B467" s="64" t="s">
        <v>614</v>
      </c>
      <c r="C467" s="68"/>
      <c r="D467" s="68"/>
      <c r="E467" s="68"/>
      <c r="F467" s="68"/>
      <c r="G467" s="68">
        <v>6000000</v>
      </c>
      <c r="H467" s="68">
        <v>6000000</v>
      </c>
    </row>
    <row r="468" spans="1:8" x14ac:dyDescent="0.25">
      <c r="A468" s="71" t="s">
        <v>3509</v>
      </c>
      <c r="B468" s="64" t="s">
        <v>3511</v>
      </c>
      <c r="C468" s="68"/>
      <c r="D468" s="68"/>
      <c r="E468" s="68"/>
      <c r="F468" s="68">
        <v>300000</v>
      </c>
      <c r="G468" s="68"/>
      <c r="H468" s="68">
        <v>300000</v>
      </c>
    </row>
    <row r="469" spans="1:8" x14ac:dyDescent="0.25">
      <c r="A469" s="71" t="s">
        <v>607</v>
      </c>
      <c r="B469" s="64" t="s">
        <v>621</v>
      </c>
      <c r="C469" s="68">
        <v>24960</v>
      </c>
      <c r="D469" s="68"/>
      <c r="E469" s="68"/>
      <c r="F469" s="68"/>
      <c r="G469" s="68"/>
      <c r="H469" s="68">
        <v>24960</v>
      </c>
    </row>
    <row r="470" spans="1:8" x14ac:dyDescent="0.25">
      <c r="A470" s="71" t="s">
        <v>565</v>
      </c>
      <c r="B470" s="64" t="s">
        <v>564</v>
      </c>
      <c r="C470" s="68">
        <v>3777030.63</v>
      </c>
      <c r="D470" s="68"/>
      <c r="E470" s="68"/>
      <c r="F470" s="68"/>
      <c r="G470" s="68"/>
      <c r="H470" s="68">
        <v>3777030.63</v>
      </c>
    </row>
    <row r="471" spans="1:8" x14ac:dyDescent="0.25">
      <c r="B471" s="64" t="s">
        <v>563</v>
      </c>
      <c r="C471" s="68">
        <v>4258729.37</v>
      </c>
      <c r="D471" s="68"/>
      <c r="E471" s="68"/>
      <c r="F471" s="68"/>
      <c r="G471" s="68"/>
      <c r="H471" s="68">
        <v>4258729.37</v>
      </c>
    </row>
    <row r="472" spans="1:8" x14ac:dyDescent="0.25">
      <c r="A472" s="71" t="s">
        <v>566</v>
      </c>
      <c r="B472" s="64" t="s">
        <v>567</v>
      </c>
      <c r="C472" s="68">
        <v>440731</v>
      </c>
      <c r="D472" s="68"/>
      <c r="E472" s="68"/>
      <c r="F472" s="68"/>
      <c r="G472" s="68"/>
      <c r="H472" s="68">
        <v>440731</v>
      </c>
    </row>
    <row r="473" spans="1:8" x14ac:dyDescent="0.25">
      <c r="A473" s="71" t="s">
        <v>568</v>
      </c>
      <c r="B473" s="64" t="s">
        <v>564</v>
      </c>
      <c r="C473" s="68"/>
      <c r="D473" s="68">
        <v>5026079.41</v>
      </c>
      <c r="E473" s="68"/>
      <c r="F473" s="68"/>
      <c r="G473" s="68"/>
      <c r="H473" s="68">
        <v>5026079.41</v>
      </c>
    </row>
    <row r="474" spans="1:8" x14ac:dyDescent="0.25">
      <c r="B474" s="64" t="s">
        <v>563</v>
      </c>
      <c r="C474" s="68"/>
      <c r="D474" s="68">
        <v>3376838.59</v>
      </c>
      <c r="E474" s="68"/>
      <c r="F474" s="68"/>
      <c r="G474" s="68"/>
      <c r="H474" s="68">
        <v>3376838.59</v>
      </c>
    </row>
    <row r="475" spans="1:8" x14ac:dyDescent="0.25">
      <c r="A475" s="71" t="s">
        <v>569</v>
      </c>
      <c r="B475" s="64" t="s">
        <v>570</v>
      </c>
      <c r="C475" s="68"/>
      <c r="D475" s="68">
        <v>52877</v>
      </c>
      <c r="E475" s="68"/>
      <c r="F475" s="68"/>
      <c r="G475" s="68"/>
      <c r="H475" s="68">
        <v>52877</v>
      </c>
    </row>
    <row r="476" spans="1:8" x14ac:dyDescent="0.25">
      <c r="A476" s="71" t="s">
        <v>135</v>
      </c>
      <c r="B476" s="64" t="s">
        <v>571</v>
      </c>
      <c r="C476" s="68"/>
      <c r="D476" s="68"/>
      <c r="E476" s="68">
        <v>107500</v>
      </c>
      <c r="F476" s="68"/>
      <c r="G476" s="68"/>
      <c r="H476" s="68">
        <v>107500</v>
      </c>
    </row>
    <row r="477" spans="1:8" x14ac:dyDescent="0.25">
      <c r="A477" s="71" t="s">
        <v>136</v>
      </c>
      <c r="B477" s="64" t="s">
        <v>614</v>
      </c>
      <c r="C477" s="68"/>
      <c r="D477" s="68"/>
      <c r="E477" s="68">
        <v>0</v>
      </c>
      <c r="F477" s="68"/>
      <c r="G477" s="68"/>
      <c r="H477" s="68">
        <v>0</v>
      </c>
    </row>
    <row r="478" spans="1:8" x14ac:dyDescent="0.25">
      <c r="B478" s="64" t="s">
        <v>564</v>
      </c>
      <c r="C478" s="68"/>
      <c r="D478" s="68"/>
      <c r="E478" s="68">
        <v>11430983.939999999</v>
      </c>
      <c r="F478" s="68"/>
      <c r="G478" s="68"/>
      <c r="H478" s="68">
        <v>11430983.939999999</v>
      </c>
    </row>
    <row r="479" spans="1:8" x14ac:dyDescent="0.25">
      <c r="B479" s="64" t="s">
        <v>563</v>
      </c>
      <c r="C479" s="68"/>
      <c r="D479" s="68"/>
      <c r="E479" s="68">
        <v>5169016.0600000005</v>
      </c>
      <c r="F479" s="68"/>
      <c r="G479" s="68"/>
      <c r="H479" s="68">
        <v>5169016.0600000005</v>
      </c>
    </row>
    <row r="480" spans="1:8" x14ac:dyDescent="0.25">
      <c r="A480" s="71" t="s">
        <v>616</v>
      </c>
      <c r="B480" s="64" t="s">
        <v>615</v>
      </c>
      <c r="C480" s="68"/>
      <c r="D480" s="68"/>
      <c r="E480" s="68">
        <v>0</v>
      </c>
      <c r="F480" s="68"/>
      <c r="G480" s="68"/>
      <c r="H480" s="68">
        <v>0</v>
      </c>
    </row>
    <row r="481" spans="1:8" x14ac:dyDescent="0.25">
      <c r="A481" s="71" t="s">
        <v>572</v>
      </c>
      <c r="B481" s="64" t="s">
        <v>567</v>
      </c>
      <c r="C481" s="68"/>
      <c r="D481" s="68"/>
      <c r="E481" s="68">
        <v>4260000</v>
      </c>
      <c r="F481" s="68"/>
      <c r="G481" s="68"/>
      <c r="H481" s="68">
        <v>4260000</v>
      </c>
    </row>
    <row r="482" spans="1:8" x14ac:dyDescent="0.25">
      <c r="A482" s="71" t="s">
        <v>608</v>
      </c>
      <c r="B482" s="64" t="s">
        <v>3941</v>
      </c>
      <c r="C482" s="68"/>
      <c r="D482" s="68"/>
      <c r="E482" s="68"/>
      <c r="F482" s="68">
        <v>2800000</v>
      </c>
      <c r="G482" s="68"/>
      <c r="H482" s="68">
        <v>2800000</v>
      </c>
    </row>
    <row r="483" spans="1:8" x14ac:dyDescent="0.25">
      <c r="A483" s="71" t="s">
        <v>573</v>
      </c>
      <c r="B483" s="64" t="s">
        <v>564</v>
      </c>
      <c r="C483" s="68"/>
      <c r="D483" s="68"/>
      <c r="E483" s="68"/>
      <c r="F483" s="68">
        <v>7500000</v>
      </c>
      <c r="G483" s="68"/>
      <c r="H483" s="68">
        <v>7500000</v>
      </c>
    </row>
    <row r="484" spans="1:8" x14ac:dyDescent="0.25">
      <c r="B484" s="64" t="s">
        <v>576</v>
      </c>
      <c r="C484" s="68"/>
      <c r="D484" s="68"/>
      <c r="E484" s="68"/>
      <c r="F484" s="68">
        <v>6000000</v>
      </c>
      <c r="G484" s="68"/>
      <c r="H484" s="68">
        <v>6000000</v>
      </c>
    </row>
    <row r="485" spans="1:8" x14ac:dyDescent="0.25">
      <c r="B485" s="64" t="s">
        <v>563</v>
      </c>
      <c r="C485" s="68"/>
      <c r="D485" s="68"/>
      <c r="E485" s="68"/>
      <c r="F485" s="68">
        <v>7500000</v>
      </c>
      <c r="G485" s="68"/>
      <c r="H485" s="68">
        <v>7500000</v>
      </c>
    </row>
    <row r="486" spans="1:8" x14ac:dyDescent="0.25">
      <c r="A486" s="64"/>
      <c r="C486" s="68"/>
      <c r="D486" s="68"/>
      <c r="E486" s="68"/>
      <c r="F486" s="68"/>
      <c r="G486" s="68"/>
      <c r="H486" s="68"/>
    </row>
    <row r="487" spans="1:8" x14ac:dyDescent="0.25">
      <c r="A487" s="64" t="s">
        <v>3098</v>
      </c>
      <c r="C487" s="68"/>
      <c r="D487" s="68"/>
      <c r="E487" s="68"/>
      <c r="F487" s="68">
        <v>2200000</v>
      </c>
      <c r="G487" s="68"/>
      <c r="H487" s="68">
        <v>2200000</v>
      </c>
    </row>
    <row r="488" spans="1:8" x14ac:dyDescent="0.25">
      <c r="A488" s="71" t="s">
        <v>575</v>
      </c>
      <c r="B488" s="64" t="s">
        <v>574</v>
      </c>
      <c r="C488" s="68"/>
      <c r="D488" s="68"/>
      <c r="E488" s="68"/>
      <c r="F488" s="68">
        <v>2200000</v>
      </c>
      <c r="G488" s="68"/>
      <c r="H488" s="68">
        <v>2200000</v>
      </c>
    </row>
    <row r="489" spans="1:8" x14ac:dyDescent="0.25">
      <c r="A489" s="64"/>
      <c r="C489" s="68"/>
      <c r="D489" s="68"/>
      <c r="E489" s="68"/>
      <c r="F489" s="68"/>
      <c r="G489" s="68"/>
      <c r="H489" s="68"/>
    </row>
    <row r="490" spans="1:8" x14ac:dyDescent="0.25">
      <c r="A490" s="64" t="s">
        <v>3325</v>
      </c>
      <c r="C490" s="68"/>
      <c r="D490" s="68"/>
      <c r="E490" s="68"/>
      <c r="F490" s="68"/>
      <c r="G490" s="68">
        <v>19770000</v>
      </c>
      <c r="H490" s="68">
        <v>19770000</v>
      </c>
    </row>
    <row r="491" spans="1:8" x14ac:dyDescent="0.25">
      <c r="A491" s="71">
        <v>68610045</v>
      </c>
      <c r="B491" s="64" t="s">
        <v>4</v>
      </c>
      <c r="C491" s="68"/>
      <c r="D491" s="68"/>
      <c r="E491" s="68"/>
      <c r="F491" s="68"/>
      <c r="G491" s="68">
        <v>19770000</v>
      </c>
      <c r="H491" s="68">
        <v>19770000</v>
      </c>
    </row>
    <row r="492" spans="1:8" x14ac:dyDescent="0.25">
      <c r="A492" s="64"/>
      <c r="C492" s="68"/>
      <c r="D492" s="68"/>
      <c r="E492" s="68"/>
      <c r="F492" s="68"/>
      <c r="G492" s="68"/>
      <c r="H492" s="68"/>
    </row>
    <row r="493" spans="1:8" x14ac:dyDescent="0.25">
      <c r="A493" s="64" t="s">
        <v>580</v>
      </c>
      <c r="C493" s="68">
        <v>330219670</v>
      </c>
      <c r="D493" s="68">
        <v>364936975</v>
      </c>
      <c r="E493" s="68">
        <v>374761883</v>
      </c>
      <c r="F493" s="68">
        <v>649427287</v>
      </c>
      <c r="G493" s="68">
        <v>25770000</v>
      </c>
      <c r="H493" s="68">
        <v>1745115815</v>
      </c>
    </row>
  </sheetData>
  <printOptions horizontalCentered="1"/>
  <pageMargins left="0.7" right="0.7" top="1.5" bottom="0.75" header="0.8" footer="0.3"/>
  <pageSetup fitToHeight="99" orientation="landscape" r:id="rId2"/>
  <headerFooter>
    <oddHeader>&amp;CWCCUSD
Total Board Approved Building Fund Budget
as of 12/31/2014&amp;R&amp;D</oddHeader>
    <oddFooter>&amp;L&amp;9&amp;F&amp;C&amp;9&amp;P of &amp;N&amp;R&amp;9Dennis Clay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495"/>
  <sheetViews>
    <sheetView workbookViewId="0">
      <pane ySplit="2" topLeftCell="A3" activePane="bottomLeft" state="frozen"/>
      <selection activeCell="C335" sqref="C335"/>
      <selection pane="bottomLeft" activeCell="J46" sqref="J46"/>
    </sheetView>
  </sheetViews>
  <sheetFormatPr defaultRowHeight="13.2" x14ac:dyDescent="0.25"/>
  <cols>
    <col min="1" max="1" width="12.33203125" style="62" customWidth="1"/>
    <col min="2" max="2" width="34.77734375" style="62" bestFit="1" customWidth="1"/>
    <col min="3" max="3" width="12.33203125" style="62" customWidth="1"/>
    <col min="4" max="6" width="11.77734375" style="62" bestFit="1" customWidth="1"/>
    <col min="7" max="7" width="10.77734375" style="62" bestFit="1" customWidth="1"/>
    <col min="8" max="9" width="13.44140625" style="62" bestFit="1" customWidth="1"/>
    <col min="10" max="16384" width="8.88671875" style="62"/>
  </cols>
  <sheetData>
    <row r="1" spans="1:8" hidden="1" x14ac:dyDescent="0.2">
      <c r="A1" s="65" t="s">
        <v>3943</v>
      </c>
      <c r="B1"/>
      <c r="C1" s="65" t="s">
        <v>3928</v>
      </c>
      <c r="D1"/>
      <c r="E1"/>
      <c r="F1"/>
      <c r="G1"/>
      <c r="H1"/>
    </row>
    <row r="2" spans="1:8" x14ac:dyDescent="0.2">
      <c r="A2" s="65" t="s">
        <v>3478</v>
      </c>
      <c r="B2" s="65" t="s">
        <v>1</v>
      </c>
      <c r="C2" s="63" t="s">
        <v>3552</v>
      </c>
      <c r="D2" s="63" t="s">
        <v>3553</v>
      </c>
      <c r="E2" s="63" t="s">
        <v>3929</v>
      </c>
      <c r="F2" s="63" t="s">
        <v>741</v>
      </c>
      <c r="G2" s="63" t="s">
        <v>3554</v>
      </c>
      <c r="H2" s="63" t="s">
        <v>580</v>
      </c>
    </row>
    <row r="3" spans="1:8" x14ac:dyDescent="0.2">
      <c r="A3" s="64" t="s">
        <v>783</v>
      </c>
      <c r="B3"/>
      <c r="C3" s="68">
        <v>18897537</v>
      </c>
      <c r="D3" s="68"/>
      <c r="E3" s="68">
        <v>28560</v>
      </c>
      <c r="F3" s="68"/>
      <c r="G3" s="68"/>
      <c r="H3" s="68">
        <v>18926097</v>
      </c>
    </row>
    <row r="4" spans="1:8" x14ac:dyDescent="0.2">
      <c r="A4" s="71" t="s">
        <v>3</v>
      </c>
      <c r="B4" s="64" t="s">
        <v>784</v>
      </c>
      <c r="C4" s="68">
        <v>16372073</v>
      </c>
      <c r="D4" s="68"/>
      <c r="E4" s="68"/>
      <c r="F4" s="68"/>
      <c r="G4" s="68"/>
      <c r="H4" s="68">
        <v>16372073</v>
      </c>
    </row>
    <row r="5" spans="1:8" x14ac:dyDescent="0.2">
      <c r="A5" s="71" t="s">
        <v>6</v>
      </c>
      <c r="B5" s="64" t="s">
        <v>7</v>
      </c>
      <c r="C5" s="68">
        <v>18162</v>
      </c>
      <c r="D5" s="68"/>
      <c r="E5" s="68"/>
      <c r="F5" s="68"/>
      <c r="G5" s="68"/>
      <c r="H5" s="68">
        <v>18162</v>
      </c>
    </row>
    <row r="6" spans="1:8" x14ac:dyDescent="0.2">
      <c r="A6" s="71" t="s">
        <v>9</v>
      </c>
      <c r="B6" s="64" t="s">
        <v>10</v>
      </c>
      <c r="C6" s="68">
        <v>422267</v>
      </c>
      <c r="D6" s="68"/>
      <c r="E6" s="68"/>
      <c r="F6" s="68"/>
      <c r="G6" s="68"/>
      <c r="H6" s="68">
        <v>422267</v>
      </c>
    </row>
    <row r="7" spans="1:8" x14ac:dyDescent="0.2">
      <c r="A7" s="71" t="s">
        <v>12</v>
      </c>
      <c r="B7" s="64" t="s">
        <v>13</v>
      </c>
      <c r="C7" s="68">
        <v>320042</v>
      </c>
      <c r="D7" s="68"/>
      <c r="E7" s="68"/>
      <c r="F7" s="68"/>
      <c r="G7" s="68"/>
      <c r="H7" s="68">
        <v>320042</v>
      </c>
    </row>
    <row r="8" spans="1:8" x14ac:dyDescent="0.2">
      <c r="A8" s="71" t="s">
        <v>15</v>
      </c>
      <c r="B8" s="64" t="s">
        <v>16</v>
      </c>
      <c r="C8" s="68">
        <v>1532174</v>
      </c>
      <c r="D8" s="68"/>
      <c r="E8" s="68"/>
      <c r="F8" s="68"/>
      <c r="G8" s="68"/>
      <c r="H8" s="68">
        <v>1532174</v>
      </c>
    </row>
    <row r="9" spans="1:8" x14ac:dyDescent="0.2">
      <c r="A9" s="71" t="s">
        <v>18</v>
      </c>
      <c r="B9" s="64" t="s">
        <v>19</v>
      </c>
      <c r="C9" s="68">
        <v>232819</v>
      </c>
      <c r="D9" s="68"/>
      <c r="E9" s="68"/>
      <c r="F9" s="68"/>
      <c r="G9" s="68"/>
      <c r="H9" s="68">
        <v>232819</v>
      </c>
    </row>
    <row r="10" spans="1:8" x14ac:dyDescent="0.2">
      <c r="A10" s="71" t="s">
        <v>20</v>
      </c>
      <c r="B10" s="64" t="s">
        <v>21</v>
      </c>
      <c r="C10" s="68"/>
      <c r="D10" s="68"/>
      <c r="E10" s="68">
        <v>28560</v>
      </c>
      <c r="F10" s="68"/>
      <c r="G10" s="68"/>
      <c r="H10" s="68">
        <v>28560</v>
      </c>
    </row>
    <row r="11" spans="1:8" x14ac:dyDescent="0.2">
      <c r="A11" s="64"/>
      <c r="B11"/>
      <c r="C11" s="68"/>
      <c r="D11" s="68"/>
      <c r="E11" s="68"/>
      <c r="F11" s="68"/>
      <c r="G11" s="68"/>
      <c r="H11" s="68"/>
    </row>
    <row r="12" spans="1:8" x14ac:dyDescent="0.2">
      <c r="A12" s="64" t="s">
        <v>835</v>
      </c>
      <c r="B12"/>
      <c r="C12" s="68">
        <v>560622</v>
      </c>
      <c r="D12" s="68"/>
      <c r="E12" s="68">
        <v>660986.61</v>
      </c>
      <c r="F12" s="68"/>
      <c r="G12" s="68"/>
      <c r="H12" s="68">
        <v>1221608.6099999999</v>
      </c>
    </row>
    <row r="13" spans="1:8" x14ac:dyDescent="0.2">
      <c r="A13" s="71" t="s">
        <v>22</v>
      </c>
      <c r="B13" s="64" t="s">
        <v>23</v>
      </c>
      <c r="C13" s="68">
        <v>15426</v>
      </c>
      <c r="D13" s="68"/>
      <c r="E13" s="68"/>
      <c r="F13" s="68"/>
      <c r="G13" s="68"/>
      <c r="H13" s="68">
        <v>15426</v>
      </c>
    </row>
    <row r="14" spans="1:8" x14ac:dyDescent="0.2">
      <c r="A14" s="71" t="s">
        <v>25</v>
      </c>
      <c r="B14" s="64" t="s">
        <v>26</v>
      </c>
      <c r="C14" s="68">
        <v>362929</v>
      </c>
      <c r="D14" s="68"/>
      <c r="E14" s="68"/>
      <c r="F14" s="68"/>
      <c r="G14" s="68"/>
      <c r="H14" s="68">
        <v>362929</v>
      </c>
    </row>
    <row r="15" spans="1:8" x14ac:dyDescent="0.2">
      <c r="A15" s="71" t="s">
        <v>27</v>
      </c>
      <c r="B15" s="64" t="s">
        <v>28</v>
      </c>
      <c r="C15" s="68">
        <v>182267</v>
      </c>
      <c r="D15" s="68"/>
      <c r="E15" s="68"/>
      <c r="F15" s="68"/>
      <c r="G15" s="68"/>
      <c r="H15" s="68">
        <v>182267</v>
      </c>
    </row>
    <row r="16" spans="1:8" x14ac:dyDescent="0.2">
      <c r="A16" s="71" t="s">
        <v>30</v>
      </c>
      <c r="B16" s="64" t="s">
        <v>31</v>
      </c>
      <c r="C16" s="68"/>
      <c r="D16" s="68"/>
      <c r="E16" s="68">
        <v>660986.61</v>
      </c>
      <c r="F16" s="68"/>
      <c r="G16" s="68"/>
      <c r="H16" s="68">
        <v>660986.61</v>
      </c>
    </row>
    <row r="17" spans="1:8" x14ac:dyDescent="0.2">
      <c r="A17" s="64"/>
      <c r="B17"/>
      <c r="C17" s="68"/>
      <c r="D17" s="68"/>
      <c r="E17" s="68"/>
      <c r="F17" s="68"/>
      <c r="G17" s="68"/>
      <c r="H17" s="68"/>
    </row>
    <row r="18" spans="1:8" x14ac:dyDescent="0.2">
      <c r="A18" s="64" t="s">
        <v>856</v>
      </c>
      <c r="B18"/>
      <c r="C18" s="68">
        <v>0</v>
      </c>
      <c r="D18" s="68"/>
      <c r="E18" s="68">
        <v>34011.67</v>
      </c>
      <c r="F18" s="68">
        <v>250000</v>
      </c>
      <c r="G18" s="68"/>
      <c r="H18" s="68">
        <v>284011.67</v>
      </c>
    </row>
    <row r="19" spans="1:8" x14ac:dyDescent="0.2">
      <c r="A19" s="71" t="s">
        <v>3549</v>
      </c>
      <c r="B19" s="64" t="s">
        <v>3546</v>
      </c>
      <c r="C19" s="68">
        <v>0</v>
      </c>
      <c r="D19" s="68"/>
      <c r="E19" s="68"/>
      <c r="F19" s="68"/>
      <c r="G19" s="68"/>
      <c r="H19" s="68">
        <v>0</v>
      </c>
    </row>
    <row r="20" spans="1:8" x14ac:dyDescent="0.2">
      <c r="A20" s="71" t="s">
        <v>3489</v>
      </c>
      <c r="B20" s="64" t="s">
        <v>623</v>
      </c>
      <c r="C20" s="68"/>
      <c r="D20" s="68"/>
      <c r="E20" s="68"/>
      <c r="F20" s="68">
        <v>250000</v>
      </c>
      <c r="G20" s="68"/>
      <c r="H20" s="68">
        <v>250000</v>
      </c>
    </row>
    <row r="21" spans="1:8" x14ac:dyDescent="0.2">
      <c r="A21" s="71" t="s">
        <v>32</v>
      </c>
      <c r="B21" s="64" t="s">
        <v>33</v>
      </c>
      <c r="C21" s="68"/>
      <c r="D21" s="68"/>
      <c r="E21" s="68">
        <v>34011.67</v>
      </c>
      <c r="F21" s="68"/>
      <c r="G21" s="68"/>
      <c r="H21" s="68">
        <v>34011.67</v>
      </c>
    </row>
    <row r="22" spans="1:8" x14ac:dyDescent="0.2">
      <c r="A22" s="64"/>
      <c r="B22"/>
      <c r="C22" s="68"/>
      <c r="D22" s="68"/>
      <c r="E22" s="68"/>
      <c r="F22" s="68"/>
      <c r="G22" s="68"/>
      <c r="H22" s="68"/>
    </row>
    <row r="23" spans="1:8" x14ac:dyDescent="0.2">
      <c r="A23" s="64" t="s">
        <v>860</v>
      </c>
      <c r="B23"/>
      <c r="C23" s="68">
        <v>301957</v>
      </c>
      <c r="D23" s="68"/>
      <c r="E23" s="68">
        <v>350000</v>
      </c>
      <c r="F23" s="68"/>
      <c r="G23" s="68"/>
      <c r="H23" s="68">
        <v>651957</v>
      </c>
    </row>
    <row r="24" spans="1:8" x14ac:dyDescent="0.2">
      <c r="A24" s="71" t="s">
        <v>34</v>
      </c>
      <c r="B24" s="64" t="s">
        <v>35</v>
      </c>
      <c r="C24" s="68">
        <v>282471</v>
      </c>
      <c r="D24" s="68"/>
      <c r="E24" s="68"/>
      <c r="F24" s="68"/>
      <c r="G24" s="68"/>
      <c r="H24" s="68">
        <v>282471</v>
      </c>
    </row>
    <row r="25" spans="1:8" x14ac:dyDescent="0.2">
      <c r="A25" s="71" t="s">
        <v>36</v>
      </c>
      <c r="B25" s="64" t="s">
        <v>37</v>
      </c>
      <c r="C25" s="68">
        <v>19486</v>
      </c>
      <c r="D25" s="68"/>
      <c r="E25" s="68"/>
      <c r="F25" s="68"/>
      <c r="G25" s="68"/>
      <c r="H25" s="68">
        <v>19486</v>
      </c>
    </row>
    <row r="26" spans="1:8" x14ac:dyDescent="0.2">
      <c r="A26" s="71" t="s">
        <v>39</v>
      </c>
      <c r="B26" s="64" t="s">
        <v>867</v>
      </c>
      <c r="C26" s="68"/>
      <c r="D26" s="68"/>
      <c r="E26" s="68">
        <v>350000</v>
      </c>
      <c r="F26" s="68"/>
      <c r="G26" s="68"/>
      <c r="H26" s="68">
        <v>350000</v>
      </c>
    </row>
    <row r="27" spans="1:8" x14ac:dyDescent="0.2">
      <c r="A27" s="64"/>
      <c r="B27"/>
      <c r="C27" s="68"/>
      <c r="D27" s="68"/>
      <c r="E27" s="68"/>
      <c r="F27" s="68"/>
      <c r="G27" s="68"/>
      <c r="H27" s="68"/>
    </row>
    <row r="28" spans="1:8" x14ac:dyDescent="0.2">
      <c r="A28" s="64" t="s">
        <v>880</v>
      </c>
      <c r="B28"/>
      <c r="C28" s="68">
        <v>539836</v>
      </c>
      <c r="D28" s="68"/>
      <c r="E28" s="68">
        <v>388113.56</v>
      </c>
      <c r="F28" s="68">
        <v>480000</v>
      </c>
      <c r="G28" s="68"/>
      <c r="H28" s="68">
        <v>1407949.56</v>
      </c>
    </row>
    <row r="29" spans="1:8" x14ac:dyDescent="0.2">
      <c r="A29" s="71" t="s">
        <v>41</v>
      </c>
      <c r="B29" s="64" t="s">
        <v>42</v>
      </c>
      <c r="C29" s="68">
        <v>166803</v>
      </c>
      <c r="D29" s="68"/>
      <c r="E29" s="68"/>
      <c r="F29" s="68"/>
      <c r="G29" s="68"/>
      <c r="H29" s="68">
        <v>166803</v>
      </c>
    </row>
    <row r="30" spans="1:8" x14ac:dyDescent="0.2">
      <c r="A30" s="71" t="s">
        <v>44</v>
      </c>
      <c r="B30" s="64" t="s">
        <v>45</v>
      </c>
      <c r="C30" s="68">
        <v>253242</v>
      </c>
      <c r="D30" s="68"/>
      <c r="E30" s="68"/>
      <c r="F30" s="68"/>
      <c r="G30" s="68"/>
      <c r="H30" s="68">
        <v>253242</v>
      </c>
    </row>
    <row r="31" spans="1:8" x14ac:dyDescent="0.2">
      <c r="A31" s="71" t="s">
        <v>46</v>
      </c>
      <c r="B31" s="64" t="s">
        <v>47</v>
      </c>
      <c r="C31" s="68">
        <v>51294</v>
      </c>
      <c r="D31" s="68"/>
      <c r="E31" s="68"/>
      <c r="F31" s="68"/>
      <c r="G31" s="68"/>
      <c r="H31" s="68">
        <v>51294</v>
      </c>
    </row>
    <row r="32" spans="1:8" x14ac:dyDescent="0.2">
      <c r="A32" s="71" t="s">
        <v>48</v>
      </c>
      <c r="B32" s="64" t="s">
        <v>49</v>
      </c>
      <c r="C32" s="68">
        <v>68497</v>
      </c>
      <c r="D32" s="68"/>
      <c r="E32" s="68"/>
      <c r="F32" s="68"/>
      <c r="G32" s="68"/>
      <c r="H32" s="68">
        <v>68497</v>
      </c>
    </row>
    <row r="33" spans="1:8" x14ac:dyDescent="0.2">
      <c r="A33" s="71" t="s">
        <v>50</v>
      </c>
      <c r="B33" s="64" t="s">
        <v>49</v>
      </c>
      <c r="C33" s="68"/>
      <c r="D33" s="68"/>
      <c r="E33" s="68">
        <v>53416</v>
      </c>
      <c r="F33" s="68"/>
      <c r="G33" s="68"/>
      <c r="H33" s="68">
        <v>53416</v>
      </c>
    </row>
    <row r="34" spans="1:8" x14ac:dyDescent="0.2">
      <c r="A34" s="71" t="s">
        <v>51</v>
      </c>
      <c r="B34" s="64" t="s">
        <v>52</v>
      </c>
      <c r="C34" s="68"/>
      <c r="D34" s="68"/>
      <c r="E34" s="68">
        <v>334697.56</v>
      </c>
      <c r="F34" s="68"/>
      <c r="G34" s="68"/>
      <c r="H34" s="68">
        <v>334697.56</v>
      </c>
    </row>
    <row r="35" spans="1:8" x14ac:dyDescent="0.2">
      <c r="A35" s="71" t="s">
        <v>53</v>
      </c>
      <c r="B35" s="64" t="s">
        <v>52</v>
      </c>
      <c r="C35" s="68"/>
      <c r="D35" s="68"/>
      <c r="E35" s="68"/>
      <c r="F35" s="68">
        <v>480000</v>
      </c>
      <c r="G35" s="68"/>
      <c r="H35" s="68">
        <v>480000</v>
      </c>
    </row>
    <row r="36" spans="1:8" x14ac:dyDescent="0.2">
      <c r="A36" s="64"/>
      <c r="B36"/>
      <c r="C36" s="68"/>
      <c r="D36" s="68"/>
      <c r="E36" s="68"/>
      <c r="F36" s="68"/>
      <c r="G36" s="68"/>
      <c r="H36" s="68"/>
    </row>
    <row r="37" spans="1:8" x14ac:dyDescent="0.2">
      <c r="A37" s="64" t="s">
        <v>933</v>
      </c>
      <c r="B37"/>
      <c r="C37" s="68">
        <v>478309</v>
      </c>
      <c r="D37" s="68"/>
      <c r="E37" s="68"/>
      <c r="F37" s="68">
        <v>42300000</v>
      </c>
      <c r="G37" s="68"/>
      <c r="H37" s="68">
        <v>42778309</v>
      </c>
    </row>
    <row r="38" spans="1:8" x14ac:dyDescent="0.2">
      <c r="A38" s="71" t="s">
        <v>54</v>
      </c>
      <c r="B38" s="64" t="s">
        <v>55</v>
      </c>
      <c r="C38" s="68">
        <v>383422</v>
      </c>
      <c r="D38" s="68"/>
      <c r="E38" s="68"/>
      <c r="F38" s="68"/>
      <c r="G38" s="68"/>
      <c r="H38" s="68">
        <v>383422</v>
      </c>
    </row>
    <row r="39" spans="1:8" x14ac:dyDescent="0.2">
      <c r="A39" s="71" t="s">
        <v>56</v>
      </c>
      <c r="B39" s="64" t="s">
        <v>57</v>
      </c>
      <c r="C39" s="68">
        <v>38083</v>
      </c>
      <c r="D39" s="68"/>
      <c r="E39" s="68"/>
      <c r="F39" s="68"/>
      <c r="G39" s="68"/>
      <c r="H39" s="68">
        <v>38083</v>
      </c>
    </row>
    <row r="40" spans="1:8" x14ac:dyDescent="0.2">
      <c r="A40" s="71" t="s">
        <v>58</v>
      </c>
      <c r="B40" s="64" t="s">
        <v>59</v>
      </c>
      <c r="C40" s="68">
        <v>56804</v>
      </c>
      <c r="D40" s="68"/>
      <c r="E40" s="68"/>
      <c r="F40" s="68"/>
      <c r="G40" s="68"/>
      <c r="H40" s="68">
        <v>56804</v>
      </c>
    </row>
    <row r="41" spans="1:8" x14ac:dyDescent="0.2">
      <c r="A41" s="71" t="s">
        <v>61</v>
      </c>
      <c r="B41" s="64" t="s">
        <v>943</v>
      </c>
      <c r="C41" s="68"/>
      <c r="D41" s="68"/>
      <c r="E41" s="68"/>
      <c r="F41" s="68">
        <v>41500000</v>
      </c>
      <c r="G41" s="68"/>
      <c r="H41" s="68">
        <v>41500000</v>
      </c>
    </row>
    <row r="42" spans="1:8" x14ac:dyDescent="0.2">
      <c r="A42" s="71" t="s">
        <v>577</v>
      </c>
      <c r="B42" s="64" t="s">
        <v>628</v>
      </c>
      <c r="C42" s="68"/>
      <c r="D42" s="68"/>
      <c r="E42" s="68"/>
      <c r="F42" s="68">
        <v>400000</v>
      </c>
      <c r="G42" s="68"/>
      <c r="H42" s="68">
        <v>400000</v>
      </c>
    </row>
    <row r="43" spans="1:8" x14ac:dyDescent="0.2">
      <c r="A43" s="71" t="s">
        <v>578</v>
      </c>
      <c r="B43" s="64" t="s">
        <v>579</v>
      </c>
      <c r="C43" s="68"/>
      <c r="D43" s="68"/>
      <c r="E43" s="68"/>
      <c r="F43" s="68">
        <v>400000</v>
      </c>
      <c r="G43" s="68"/>
      <c r="H43" s="68">
        <v>400000</v>
      </c>
    </row>
    <row r="44" spans="1:8" x14ac:dyDescent="0.2">
      <c r="A44" s="64"/>
      <c r="B44"/>
      <c r="C44" s="68"/>
      <c r="D44" s="68"/>
      <c r="E44" s="68"/>
      <c r="F44" s="68"/>
      <c r="G44" s="68"/>
      <c r="H44" s="68"/>
    </row>
    <row r="45" spans="1:8" x14ac:dyDescent="0.2">
      <c r="A45" s="64" t="s">
        <v>978</v>
      </c>
      <c r="B45"/>
      <c r="C45" s="68">
        <v>596468</v>
      </c>
      <c r="D45" s="68"/>
      <c r="E45" s="68">
        <v>33295275</v>
      </c>
      <c r="F45" s="68"/>
      <c r="G45" s="68"/>
      <c r="H45" s="68">
        <v>33891743</v>
      </c>
    </row>
    <row r="46" spans="1:8" x14ac:dyDescent="0.2">
      <c r="A46" s="71" t="s">
        <v>62</v>
      </c>
      <c r="B46" s="64" t="s">
        <v>63</v>
      </c>
      <c r="C46" s="68">
        <v>406209</v>
      </c>
      <c r="D46" s="68"/>
      <c r="E46" s="68"/>
      <c r="F46" s="68"/>
      <c r="G46" s="68"/>
      <c r="H46" s="68">
        <v>406209</v>
      </c>
    </row>
    <row r="47" spans="1:8" x14ac:dyDescent="0.2">
      <c r="A47" s="71" t="s">
        <v>64</v>
      </c>
      <c r="B47" s="64" t="s">
        <v>65</v>
      </c>
      <c r="C47" s="68">
        <v>190259</v>
      </c>
      <c r="D47" s="68"/>
      <c r="E47" s="68"/>
      <c r="F47" s="68"/>
      <c r="G47" s="68"/>
      <c r="H47" s="68">
        <v>190259</v>
      </c>
    </row>
    <row r="48" spans="1:8" x14ac:dyDescent="0.2">
      <c r="A48" s="71" t="s">
        <v>66</v>
      </c>
      <c r="B48" s="64" t="s">
        <v>984</v>
      </c>
      <c r="C48" s="68"/>
      <c r="D48" s="68"/>
      <c r="E48" s="68">
        <v>32028549</v>
      </c>
      <c r="F48" s="68"/>
      <c r="G48" s="68"/>
      <c r="H48" s="68">
        <v>32028549</v>
      </c>
    </row>
    <row r="49" spans="1:8" x14ac:dyDescent="0.2">
      <c r="A49" s="71" t="s">
        <v>67</v>
      </c>
      <c r="B49" s="64" t="s">
        <v>68</v>
      </c>
      <c r="C49" s="68"/>
      <c r="D49" s="68"/>
      <c r="E49" s="68">
        <v>900000</v>
      </c>
      <c r="F49" s="68"/>
      <c r="G49" s="68"/>
      <c r="H49" s="68">
        <v>900000</v>
      </c>
    </row>
    <row r="50" spans="1:8" x14ac:dyDescent="0.2">
      <c r="A50" s="71" t="s">
        <v>69</v>
      </c>
      <c r="B50" s="64" t="s">
        <v>70</v>
      </c>
      <c r="C50" s="68"/>
      <c r="D50" s="68"/>
      <c r="E50" s="68">
        <v>366726</v>
      </c>
      <c r="F50" s="68"/>
      <c r="G50" s="68"/>
      <c r="H50" s="68">
        <v>366726</v>
      </c>
    </row>
    <row r="51" spans="1:8" x14ac:dyDescent="0.2">
      <c r="A51" s="64"/>
      <c r="B51"/>
      <c r="C51" s="68"/>
      <c r="D51" s="68"/>
      <c r="E51" s="68"/>
      <c r="F51" s="68"/>
      <c r="G51" s="68"/>
      <c r="H51" s="68"/>
    </row>
    <row r="52" spans="1:8" x14ac:dyDescent="0.2">
      <c r="A52" s="64" t="s">
        <v>1013</v>
      </c>
      <c r="B52"/>
      <c r="C52" s="68">
        <v>32380747</v>
      </c>
      <c r="D52" s="68"/>
      <c r="E52" s="68">
        <v>970015</v>
      </c>
      <c r="F52" s="68"/>
      <c r="G52" s="68"/>
      <c r="H52" s="68">
        <v>33350762</v>
      </c>
    </row>
    <row r="53" spans="1:8" x14ac:dyDescent="0.2">
      <c r="A53" s="71" t="s">
        <v>71</v>
      </c>
      <c r="B53" s="64" t="s">
        <v>1014</v>
      </c>
      <c r="C53" s="68">
        <v>31522352</v>
      </c>
      <c r="D53" s="68"/>
      <c r="E53" s="68"/>
      <c r="F53" s="68"/>
      <c r="G53" s="68"/>
      <c r="H53" s="68">
        <v>31522352</v>
      </c>
    </row>
    <row r="54" spans="1:8" x14ac:dyDescent="0.2">
      <c r="A54" s="71" t="s">
        <v>72</v>
      </c>
      <c r="B54" s="64" t="s">
        <v>73</v>
      </c>
      <c r="C54" s="68">
        <v>34434</v>
      </c>
      <c r="D54" s="68"/>
      <c r="E54" s="68"/>
      <c r="F54" s="68"/>
      <c r="G54" s="68"/>
      <c r="H54" s="68">
        <v>34434</v>
      </c>
    </row>
    <row r="55" spans="1:8" x14ac:dyDescent="0.2">
      <c r="A55" s="71" t="s">
        <v>74</v>
      </c>
      <c r="B55" s="64" t="s">
        <v>75</v>
      </c>
      <c r="C55" s="68">
        <v>678084</v>
      </c>
      <c r="D55" s="68"/>
      <c r="E55" s="68"/>
      <c r="F55" s="68"/>
      <c r="G55" s="68"/>
      <c r="H55" s="68">
        <v>678084</v>
      </c>
    </row>
    <row r="56" spans="1:8" x14ac:dyDescent="0.2">
      <c r="A56" s="71" t="s">
        <v>76</v>
      </c>
      <c r="B56" s="64" t="s">
        <v>77</v>
      </c>
      <c r="C56" s="68">
        <v>145877</v>
      </c>
      <c r="D56" s="68"/>
      <c r="E56" s="68"/>
      <c r="F56" s="68"/>
      <c r="G56" s="68"/>
      <c r="H56" s="68">
        <v>145877</v>
      </c>
    </row>
    <row r="57" spans="1:8" x14ac:dyDescent="0.2">
      <c r="A57" s="71" t="s">
        <v>78</v>
      </c>
      <c r="B57" s="64" t="s">
        <v>79</v>
      </c>
      <c r="C57" s="68"/>
      <c r="D57" s="68"/>
      <c r="E57" s="68">
        <v>120015</v>
      </c>
      <c r="F57" s="68"/>
      <c r="G57" s="68"/>
      <c r="H57" s="68">
        <v>120015</v>
      </c>
    </row>
    <row r="58" spans="1:8" x14ac:dyDescent="0.2">
      <c r="A58" s="71" t="s">
        <v>1047</v>
      </c>
      <c r="B58" s="64" t="s">
        <v>639</v>
      </c>
      <c r="C58" s="68"/>
      <c r="D58" s="68"/>
      <c r="E58" s="68">
        <v>850000</v>
      </c>
      <c r="F58" s="68"/>
      <c r="G58" s="68"/>
      <c r="H58" s="68">
        <v>850000</v>
      </c>
    </row>
    <row r="59" spans="1:8" x14ac:dyDescent="0.2">
      <c r="A59" s="64"/>
      <c r="B59"/>
      <c r="C59" s="68"/>
      <c r="D59" s="68"/>
      <c r="E59" s="68"/>
      <c r="F59" s="68"/>
      <c r="G59" s="68"/>
      <c r="H59" s="68"/>
    </row>
    <row r="60" spans="1:8" x14ac:dyDescent="0.25">
      <c r="A60" s="64" t="s">
        <v>1060</v>
      </c>
      <c r="B60"/>
      <c r="C60" s="68">
        <v>11958448</v>
      </c>
      <c r="D60" s="68"/>
      <c r="E60" s="68">
        <v>950683</v>
      </c>
      <c r="F60" s="68"/>
      <c r="G60" s="68"/>
      <c r="H60" s="68">
        <v>12909131</v>
      </c>
    </row>
    <row r="61" spans="1:8" x14ac:dyDescent="0.25">
      <c r="A61" s="71" t="s">
        <v>80</v>
      </c>
      <c r="B61" s="64" t="s">
        <v>1061</v>
      </c>
      <c r="C61" s="68">
        <v>11099182</v>
      </c>
      <c r="D61" s="68"/>
      <c r="E61" s="68"/>
      <c r="F61" s="68"/>
      <c r="G61" s="68"/>
      <c r="H61" s="68">
        <v>11099182</v>
      </c>
    </row>
    <row r="62" spans="1:8" x14ac:dyDescent="0.25">
      <c r="A62" s="71" t="s">
        <v>81</v>
      </c>
      <c r="B62" s="64" t="s">
        <v>82</v>
      </c>
      <c r="C62" s="68">
        <v>29605</v>
      </c>
      <c r="D62" s="68"/>
      <c r="E62" s="68"/>
      <c r="F62" s="68"/>
      <c r="G62" s="68"/>
      <c r="H62" s="68">
        <v>29605</v>
      </c>
    </row>
    <row r="63" spans="1:8" x14ac:dyDescent="0.25">
      <c r="A63" s="71" t="s">
        <v>83</v>
      </c>
      <c r="B63" s="64" t="s">
        <v>84</v>
      </c>
      <c r="C63" s="68">
        <v>318312</v>
      </c>
      <c r="D63" s="68"/>
      <c r="E63" s="68"/>
      <c r="F63" s="68"/>
      <c r="G63" s="68"/>
      <c r="H63" s="68">
        <v>318312</v>
      </c>
    </row>
    <row r="64" spans="1:8" x14ac:dyDescent="0.25">
      <c r="A64" s="71" t="s">
        <v>85</v>
      </c>
      <c r="B64" s="64" t="s">
        <v>86</v>
      </c>
      <c r="C64" s="68">
        <v>129182</v>
      </c>
      <c r="D64" s="68"/>
      <c r="E64" s="68"/>
      <c r="F64" s="68"/>
      <c r="G64" s="68"/>
      <c r="H64" s="68">
        <v>129182</v>
      </c>
    </row>
    <row r="65" spans="1:8" x14ac:dyDescent="0.25">
      <c r="A65" s="71" t="s">
        <v>87</v>
      </c>
      <c r="B65" s="64" t="s">
        <v>88</v>
      </c>
      <c r="C65" s="68">
        <v>58950</v>
      </c>
      <c r="D65" s="68"/>
      <c r="E65" s="68"/>
      <c r="F65" s="68"/>
      <c r="G65" s="68"/>
      <c r="H65" s="68">
        <v>58950</v>
      </c>
    </row>
    <row r="66" spans="1:8" x14ac:dyDescent="0.25">
      <c r="A66" s="71" t="s">
        <v>90</v>
      </c>
      <c r="B66" s="64" t="s">
        <v>89</v>
      </c>
      <c r="C66" s="68">
        <v>323217</v>
      </c>
      <c r="D66" s="68"/>
      <c r="E66" s="68"/>
      <c r="F66" s="68"/>
      <c r="G66" s="68"/>
      <c r="H66" s="68">
        <v>323217</v>
      </c>
    </row>
    <row r="67" spans="1:8" x14ac:dyDescent="0.25">
      <c r="A67" s="71" t="s">
        <v>91</v>
      </c>
      <c r="B67" s="64" t="s">
        <v>92</v>
      </c>
      <c r="C67" s="68"/>
      <c r="D67" s="68"/>
      <c r="E67" s="68">
        <v>950683</v>
      </c>
      <c r="F67" s="68"/>
      <c r="G67" s="68"/>
      <c r="H67" s="68">
        <v>950683</v>
      </c>
    </row>
    <row r="68" spans="1:8" x14ac:dyDescent="0.25">
      <c r="A68" s="64"/>
      <c r="B68"/>
      <c r="C68" s="68"/>
      <c r="D68" s="68"/>
      <c r="E68" s="68"/>
      <c r="F68" s="68"/>
      <c r="G68" s="68"/>
      <c r="H68" s="68"/>
    </row>
    <row r="69" spans="1:8" x14ac:dyDescent="0.25">
      <c r="A69" s="64" t="s">
        <v>1091</v>
      </c>
      <c r="B69"/>
      <c r="C69" s="68">
        <v>505382</v>
      </c>
      <c r="D69" s="68"/>
      <c r="E69" s="68"/>
      <c r="F69" s="68"/>
      <c r="G69" s="68"/>
      <c r="H69" s="68">
        <v>505382</v>
      </c>
    </row>
    <row r="70" spans="1:8" x14ac:dyDescent="0.25">
      <c r="A70" s="71" t="s">
        <v>93</v>
      </c>
      <c r="B70" s="64" t="s">
        <v>94</v>
      </c>
      <c r="C70" s="68">
        <v>130750</v>
      </c>
      <c r="D70" s="68"/>
      <c r="E70" s="68"/>
      <c r="F70" s="68"/>
      <c r="G70" s="68"/>
      <c r="H70" s="68">
        <v>130750</v>
      </c>
    </row>
    <row r="71" spans="1:8" x14ac:dyDescent="0.25">
      <c r="A71" s="71" t="s">
        <v>95</v>
      </c>
      <c r="B71" s="64" t="s">
        <v>96</v>
      </c>
      <c r="C71" s="68">
        <v>348821</v>
      </c>
      <c r="D71" s="68"/>
      <c r="E71" s="68"/>
      <c r="F71" s="68"/>
      <c r="G71" s="68"/>
      <c r="H71" s="68">
        <v>348821</v>
      </c>
    </row>
    <row r="72" spans="1:8" x14ac:dyDescent="0.25">
      <c r="A72" s="71" t="s">
        <v>97</v>
      </c>
      <c r="B72" s="64" t="s">
        <v>98</v>
      </c>
      <c r="C72" s="68">
        <v>25811</v>
      </c>
      <c r="D72" s="68"/>
      <c r="E72" s="68"/>
      <c r="F72" s="68"/>
      <c r="G72" s="68"/>
      <c r="H72" s="68">
        <v>25811</v>
      </c>
    </row>
    <row r="73" spans="1:8" x14ac:dyDescent="0.25">
      <c r="A73" s="64"/>
      <c r="B73"/>
      <c r="C73" s="68"/>
      <c r="D73" s="68"/>
      <c r="E73" s="68"/>
      <c r="F73" s="68"/>
      <c r="G73" s="68"/>
      <c r="H73" s="68"/>
    </row>
    <row r="74" spans="1:8" x14ac:dyDescent="0.25">
      <c r="A74" s="64" t="s">
        <v>1100</v>
      </c>
      <c r="B74"/>
      <c r="C74" s="68">
        <v>279450</v>
      </c>
      <c r="D74" s="68"/>
      <c r="E74" s="68">
        <v>18380.990000000002</v>
      </c>
      <c r="F74" s="68">
        <v>54600000</v>
      </c>
      <c r="G74" s="68"/>
      <c r="H74" s="68">
        <v>54897830.990000002</v>
      </c>
    </row>
    <row r="75" spans="1:8" x14ac:dyDescent="0.25">
      <c r="A75" s="71" t="s">
        <v>99</v>
      </c>
      <c r="B75" s="64" t="s">
        <v>100</v>
      </c>
      <c r="C75" s="68">
        <v>16474</v>
      </c>
      <c r="D75" s="68"/>
      <c r="E75" s="68"/>
      <c r="F75" s="68"/>
      <c r="G75" s="68"/>
      <c r="H75" s="68">
        <v>16474</v>
      </c>
    </row>
    <row r="76" spans="1:8" x14ac:dyDescent="0.25">
      <c r="A76" s="71" t="s">
        <v>101</v>
      </c>
      <c r="B76" s="64" t="s">
        <v>102</v>
      </c>
      <c r="C76" s="68">
        <v>183231</v>
      </c>
      <c r="D76" s="68"/>
      <c r="E76" s="68"/>
      <c r="F76" s="68"/>
      <c r="G76" s="68"/>
      <c r="H76" s="68">
        <v>183231</v>
      </c>
    </row>
    <row r="77" spans="1:8" x14ac:dyDescent="0.25">
      <c r="A77" s="71" t="s">
        <v>103</v>
      </c>
      <c r="B77" s="64" t="s">
        <v>104</v>
      </c>
      <c r="C77" s="68">
        <v>79745</v>
      </c>
      <c r="D77" s="68"/>
      <c r="E77" s="68"/>
      <c r="F77" s="68"/>
      <c r="G77" s="68"/>
      <c r="H77" s="68">
        <v>79745</v>
      </c>
    </row>
    <row r="78" spans="1:8" x14ac:dyDescent="0.25">
      <c r="A78" s="71" t="s">
        <v>105</v>
      </c>
      <c r="B78" s="64" t="s">
        <v>106</v>
      </c>
      <c r="C78" s="68"/>
      <c r="D78" s="68"/>
      <c r="E78" s="68">
        <v>18380.990000000002</v>
      </c>
      <c r="F78" s="68"/>
      <c r="G78" s="68"/>
      <c r="H78" s="68">
        <v>18380.990000000002</v>
      </c>
    </row>
    <row r="79" spans="1:8" x14ac:dyDescent="0.25">
      <c r="A79" s="71" t="s">
        <v>107</v>
      </c>
      <c r="B79" s="64" t="s">
        <v>1112</v>
      </c>
      <c r="C79" s="68"/>
      <c r="D79" s="68"/>
      <c r="E79" s="68"/>
      <c r="F79" s="68">
        <v>53800000</v>
      </c>
      <c r="G79" s="68"/>
      <c r="H79" s="68">
        <v>53800000</v>
      </c>
    </row>
    <row r="80" spans="1:8" x14ac:dyDescent="0.25">
      <c r="A80" s="71" t="s">
        <v>581</v>
      </c>
      <c r="B80" s="64" t="s">
        <v>629</v>
      </c>
      <c r="C80" s="68"/>
      <c r="D80" s="68"/>
      <c r="E80" s="68"/>
      <c r="F80" s="68">
        <v>400000</v>
      </c>
      <c r="G80" s="68"/>
      <c r="H80" s="68">
        <v>400000</v>
      </c>
    </row>
    <row r="81" spans="1:8" x14ac:dyDescent="0.25">
      <c r="A81" s="71" t="s">
        <v>582</v>
      </c>
      <c r="B81" s="64" t="s">
        <v>583</v>
      </c>
      <c r="C81" s="68"/>
      <c r="D81" s="68"/>
      <c r="E81" s="68"/>
      <c r="F81" s="68">
        <v>400000</v>
      </c>
      <c r="G81" s="68"/>
      <c r="H81" s="68">
        <v>400000</v>
      </c>
    </row>
    <row r="82" spans="1:8" x14ac:dyDescent="0.25">
      <c r="A82" s="64"/>
      <c r="B82"/>
      <c r="C82" s="68"/>
      <c r="D82" s="68"/>
      <c r="E82" s="68"/>
      <c r="F82" s="68"/>
      <c r="G82" s="68"/>
      <c r="H82" s="68"/>
    </row>
    <row r="83" spans="1:8" x14ac:dyDescent="0.25">
      <c r="A83" s="64" t="s">
        <v>1134</v>
      </c>
      <c r="B83"/>
      <c r="C83" s="68">
        <v>569341</v>
      </c>
      <c r="D83" s="68"/>
      <c r="E83" s="68"/>
      <c r="F83" s="68">
        <v>34677605</v>
      </c>
      <c r="G83" s="68"/>
      <c r="H83" s="68">
        <v>35246946</v>
      </c>
    </row>
    <row r="84" spans="1:8" x14ac:dyDescent="0.25">
      <c r="A84" s="71" t="s">
        <v>108</v>
      </c>
      <c r="B84" s="64" t="s">
        <v>109</v>
      </c>
      <c r="C84" s="68">
        <v>537671</v>
      </c>
      <c r="D84" s="68"/>
      <c r="E84" s="68"/>
      <c r="F84" s="68"/>
      <c r="G84" s="68"/>
      <c r="H84" s="68">
        <v>537671</v>
      </c>
    </row>
    <row r="85" spans="1:8" x14ac:dyDescent="0.25">
      <c r="A85" s="71" t="s">
        <v>110</v>
      </c>
      <c r="B85" s="64" t="s">
        <v>111</v>
      </c>
      <c r="C85" s="68">
        <v>31670</v>
      </c>
      <c r="D85" s="68"/>
      <c r="E85" s="68"/>
      <c r="F85" s="68"/>
      <c r="G85" s="68"/>
      <c r="H85" s="68">
        <v>31670</v>
      </c>
    </row>
    <row r="86" spans="1:8" x14ac:dyDescent="0.25">
      <c r="A86" s="71" t="s">
        <v>112</v>
      </c>
      <c r="B86" s="64" t="s">
        <v>1140</v>
      </c>
      <c r="C86" s="68"/>
      <c r="D86" s="68"/>
      <c r="E86" s="68"/>
      <c r="F86" s="68">
        <v>33877605</v>
      </c>
      <c r="G86" s="68"/>
      <c r="H86" s="68">
        <v>33877605</v>
      </c>
    </row>
    <row r="87" spans="1:8" x14ac:dyDescent="0.25">
      <c r="A87" s="71" t="s">
        <v>584</v>
      </c>
      <c r="B87" s="64" t="s">
        <v>630</v>
      </c>
      <c r="C87" s="68"/>
      <c r="D87" s="68"/>
      <c r="E87" s="68"/>
      <c r="F87" s="68">
        <v>400000</v>
      </c>
      <c r="G87" s="68"/>
      <c r="H87" s="68">
        <v>400000</v>
      </c>
    </row>
    <row r="88" spans="1:8" x14ac:dyDescent="0.25">
      <c r="A88" s="71" t="s">
        <v>585</v>
      </c>
      <c r="B88" s="64" t="s">
        <v>586</v>
      </c>
      <c r="C88" s="68"/>
      <c r="D88" s="68"/>
      <c r="E88" s="68"/>
      <c r="F88" s="68">
        <v>400000</v>
      </c>
      <c r="G88" s="68"/>
      <c r="H88" s="68">
        <v>400000</v>
      </c>
    </row>
    <row r="89" spans="1:8" x14ac:dyDescent="0.25">
      <c r="A89" s="64"/>
      <c r="B89"/>
      <c r="C89" s="68"/>
      <c r="D89" s="68"/>
      <c r="E89" s="68"/>
      <c r="F89" s="68"/>
      <c r="G89" s="68"/>
      <c r="H89" s="68"/>
    </row>
    <row r="90" spans="1:8" x14ac:dyDescent="0.25">
      <c r="A90" s="64" t="s">
        <v>1156</v>
      </c>
      <c r="B90"/>
      <c r="C90" s="68">
        <v>488072</v>
      </c>
      <c r="D90" s="68"/>
      <c r="E90" s="68">
        <v>31154828</v>
      </c>
      <c r="F90" s="68"/>
      <c r="G90" s="68"/>
      <c r="H90" s="68">
        <v>31642900</v>
      </c>
    </row>
    <row r="91" spans="1:8" x14ac:dyDescent="0.25">
      <c r="A91" s="71" t="s">
        <v>113</v>
      </c>
      <c r="B91" s="64" t="s">
        <v>114</v>
      </c>
      <c r="C91" s="68">
        <v>321682</v>
      </c>
      <c r="D91" s="68"/>
      <c r="E91" s="68"/>
      <c r="F91" s="68"/>
      <c r="G91" s="68"/>
      <c r="H91" s="68">
        <v>321682</v>
      </c>
    </row>
    <row r="92" spans="1:8" x14ac:dyDescent="0.25">
      <c r="A92" s="71" t="s">
        <v>115</v>
      </c>
      <c r="B92" s="64" t="s">
        <v>116</v>
      </c>
      <c r="C92" s="68">
        <v>166390</v>
      </c>
      <c r="D92" s="68"/>
      <c r="E92" s="68"/>
      <c r="F92" s="68"/>
      <c r="G92" s="68"/>
      <c r="H92" s="68">
        <v>166390</v>
      </c>
    </row>
    <row r="93" spans="1:8" x14ac:dyDescent="0.25">
      <c r="A93" s="71" t="s">
        <v>117</v>
      </c>
      <c r="B93" s="64" t="s">
        <v>1162</v>
      </c>
      <c r="C93" s="68"/>
      <c r="D93" s="68"/>
      <c r="E93" s="68">
        <v>29750000</v>
      </c>
      <c r="F93" s="68"/>
      <c r="G93" s="68"/>
      <c r="H93" s="68">
        <v>29750000</v>
      </c>
    </row>
    <row r="94" spans="1:8" x14ac:dyDescent="0.25">
      <c r="A94" s="71" t="s">
        <v>118</v>
      </c>
      <c r="B94" s="64" t="s">
        <v>119</v>
      </c>
      <c r="C94" s="68"/>
      <c r="D94" s="68"/>
      <c r="E94" s="68">
        <v>900000</v>
      </c>
      <c r="F94" s="68"/>
      <c r="G94" s="68"/>
      <c r="H94" s="68">
        <v>900000</v>
      </c>
    </row>
    <row r="95" spans="1:8" x14ac:dyDescent="0.25">
      <c r="A95" s="71" t="s">
        <v>120</v>
      </c>
      <c r="B95" s="64" t="s">
        <v>121</v>
      </c>
      <c r="C95" s="68"/>
      <c r="D95" s="68"/>
      <c r="E95" s="68">
        <v>504828</v>
      </c>
      <c r="F95" s="68"/>
      <c r="G95" s="68"/>
      <c r="H95" s="68">
        <v>504828</v>
      </c>
    </row>
    <row r="96" spans="1:8" x14ac:dyDescent="0.25">
      <c r="A96" s="64"/>
      <c r="B96"/>
      <c r="C96" s="68"/>
      <c r="D96" s="68"/>
      <c r="E96" s="68"/>
      <c r="F96" s="68"/>
      <c r="G96" s="68"/>
      <c r="H96" s="68"/>
    </row>
    <row r="97" spans="1:8" x14ac:dyDescent="0.25">
      <c r="A97" s="64" t="s">
        <v>1188</v>
      </c>
      <c r="B97"/>
      <c r="C97" s="68">
        <v>958986</v>
      </c>
      <c r="D97" s="68"/>
      <c r="E97" s="68">
        <v>309373.7</v>
      </c>
      <c r="F97" s="68">
        <v>625000</v>
      </c>
      <c r="G97" s="68"/>
      <c r="H97" s="68">
        <v>1893359.7</v>
      </c>
    </row>
    <row r="98" spans="1:8" x14ac:dyDescent="0.25">
      <c r="A98" s="71" t="s">
        <v>122</v>
      </c>
      <c r="B98" s="64" t="s">
        <v>123</v>
      </c>
      <c r="C98" s="68">
        <v>162902</v>
      </c>
      <c r="D98" s="68"/>
      <c r="E98" s="68"/>
      <c r="F98" s="68"/>
      <c r="G98" s="68"/>
      <c r="H98" s="68">
        <v>162902</v>
      </c>
    </row>
    <row r="99" spans="1:8" x14ac:dyDescent="0.25">
      <c r="A99" s="71" t="s">
        <v>124</v>
      </c>
      <c r="B99" s="64" t="s">
        <v>125</v>
      </c>
      <c r="C99" s="68">
        <v>454698</v>
      </c>
      <c r="D99" s="68"/>
      <c r="E99" s="68"/>
      <c r="F99" s="68"/>
      <c r="G99" s="68"/>
      <c r="H99" s="68">
        <v>454698</v>
      </c>
    </row>
    <row r="100" spans="1:8" x14ac:dyDescent="0.25">
      <c r="A100" s="71" t="s">
        <v>126</v>
      </c>
      <c r="B100" s="64" t="s">
        <v>127</v>
      </c>
      <c r="C100" s="68">
        <v>263946</v>
      </c>
      <c r="D100" s="68"/>
      <c r="E100" s="68"/>
      <c r="F100" s="68"/>
      <c r="G100" s="68"/>
      <c r="H100" s="68">
        <v>263946</v>
      </c>
    </row>
    <row r="101" spans="1:8" x14ac:dyDescent="0.25">
      <c r="A101" s="71" t="s">
        <v>128</v>
      </c>
      <c r="B101" s="64" t="s">
        <v>129</v>
      </c>
      <c r="C101" s="68">
        <v>77440</v>
      </c>
      <c r="D101" s="68"/>
      <c r="E101" s="68"/>
      <c r="F101" s="68"/>
      <c r="G101" s="68"/>
      <c r="H101" s="68">
        <v>77440</v>
      </c>
    </row>
    <row r="102" spans="1:8" x14ac:dyDescent="0.25">
      <c r="A102" s="71" t="s">
        <v>130</v>
      </c>
      <c r="B102" s="64" t="s">
        <v>131</v>
      </c>
      <c r="C102" s="68"/>
      <c r="D102" s="68"/>
      <c r="E102" s="68">
        <v>309373.7</v>
      </c>
      <c r="F102" s="68"/>
      <c r="G102" s="68"/>
      <c r="H102" s="68">
        <v>309373.7</v>
      </c>
    </row>
    <row r="103" spans="1:8" x14ac:dyDescent="0.25">
      <c r="A103" s="71" t="s">
        <v>132</v>
      </c>
      <c r="B103" s="64" t="s">
        <v>131</v>
      </c>
      <c r="C103" s="68"/>
      <c r="D103" s="68"/>
      <c r="E103" s="68"/>
      <c r="F103" s="68">
        <v>625000</v>
      </c>
      <c r="G103" s="68"/>
      <c r="H103" s="68">
        <v>625000</v>
      </c>
    </row>
    <row r="104" spans="1:8" x14ac:dyDescent="0.25">
      <c r="A104" s="64"/>
      <c r="B104"/>
      <c r="C104" s="68"/>
      <c r="D104" s="68"/>
      <c r="E104" s="68"/>
      <c r="F104" s="68"/>
      <c r="G104" s="68"/>
      <c r="H104" s="68"/>
    </row>
    <row r="105" spans="1:8" x14ac:dyDescent="0.25">
      <c r="A105" s="64" t="s">
        <v>1265</v>
      </c>
      <c r="B105"/>
      <c r="C105" s="68">
        <v>14492784</v>
      </c>
      <c r="D105" s="68"/>
      <c r="E105" s="68">
        <v>1334141.51</v>
      </c>
      <c r="F105" s="68"/>
      <c r="G105" s="68"/>
      <c r="H105" s="68">
        <v>15826925.51</v>
      </c>
    </row>
    <row r="106" spans="1:8" x14ac:dyDescent="0.25">
      <c r="A106" s="71" t="s">
        <v>134</v>
      </c>
      <c r="B106" s="64" t="s">
        <v>1266</v>
      </c>
      <c r="C106" s="68">
        <v>13730734</v>
      </c>
      <c r="D106" s="68"/>
      <c r="E106" s="68"/>
      <c r="F106" s="68"/>
      <c r="G106" s="68"/>
      <c r="H106" s="68">
        <v>13730734</v>
      </c>
    </row>
    <row r="107" spans="1:8" x14ac:dyDescent="0.25">
      <c r="A107" s="71" t="s">
        <v>137</v>
      </c>
      <c r="B107" s="64" t="s">
        <v>138</v>
      </c>
      <c r="C107" s="68">
        <v>14649</v>
      </c>
      <c r="D107" s="68"/>
      <c r="E107" s="68"/>
      <c r="F107" s="68"/>
      <c r="G107" s="68"/>
      <c r="H107" s="68">
        <v>14649</v>
      </c>
    </row>
    <row r="108" spans="1:8" x14ac:dyDescent="0.25">
      <c r="A108" s="71" t="s">
        <v>139</v>
      </c>
      <c r="B108" s="64" t="s">
        <v>140</v>
      </c>
      <c r="C108" s="68">
        <v>286579</v>
      </c>
      <c r="D108" s="68"/>
      <c r="E108" s="68"/>
      <c r="F108" s="68"/>
      <c r="G108" s="68"/>
      <c r="H108" s="68">
        <v>286579</v>
      </c>
    </row>
    <row r="109" spans="1:8" x14ac:dyDescent="0.25">
      <c r="A109" s="71" t="s">
        <v>141</v>
      </c>
      <c r="B109" s="64" t="s">
        <v>142</v>
      </c>
      <c r="C109" s="68">
        <v>181348</v>
      </c>
      <c r="D109" s="68"/>
      <c r="E109" s="68"/>
      <c r="F109" s="68"/>
      <c r="G109" s="68"/>
      <c r="H109" s="68">
        <v>181348</v>
      </c>
    </row>
    <row r="110" spans="1:8" x14ac:dyDescent="0.25">
      <c r="A110" s="71" t="s">
        <v>143</v>
      </c>
      <c r="B110" s="64" t="s">
        <v>144</v>
      </c>
      <c r="C110" s="68">
        <v>279474</v>
      </c>
      <c r="D110" s="68"/>
      <c r="E110" s="68"/>
      <c r="F110" s="68"/>
      <c r="G110" s="68"/>
      <c r="H110" s="68">
        <v>279474</v>
      </c>
    </row>
    <row r="111" spans="1:8" x14ac:dyDescent="0.25">
      <c r="A111" s="71" t="s">
        <v>145</v>
      </c>
      <c r="B111" s="64" t="s">
        <v>146</v>
      </c>
      <c r="C111" s="68"/>
      <c r="D111" s="68"/>
      <c r="E111" s="68">
        <v>34936.51</v>
      </c>
      <c r="F111" s="68"/>
      <c r="G111" s="68"/>
      <c r="H111" s="68">
        <v>34936.51</v>
      </c>
    </row>
    <row r="112" spans="1:8" x14ac:dyDescent="0.25">
      <c r="A112" s="71" t="s">
        <v>147</v>
      </c>
      <c r="B112" s="64" t="s">
        <v>148</v>
      </c>
      <c r="C112" s="68"/>
      <c r="D112" s="68"/>
      <c r="E112" s="68">
        <v>1299205</v>
      </c>
      <c r="F112" s="68"/>
      <c r="G112" s="68"/>
      <c r="H112" s="68">
        <v>1299205</v>
      </c>
    </row>
    <row r="113" spans="1:8" x14ac:dyDescent="0.25">
      <c r="A113" s="71" t="s">
        <v>1311</v>
      </c>
      <c r="B113" s="64" t="s">
        <v>3939</v>
      </c>
      <c r="C113" s="68"/>
      <c r="D113" s="68"/>
      <c r="E113" s="68">
        <v>0</v>
      </c>
      <c r="F113" s="68"/>
      <c r="G113" s="68"/>
      <c r="H113" s="68">
        <v>0</v>
      </c>
    </row>
    <row r="114" spans="1:8" x14ac:dyDescent="0.25">
      <c r="A114" s="64"/>
      <c r="B114"/>
      <c r="C114" s="68"/>
      <c r="D114" s="68"/>
      <c r="E114" s="68"/>
      <c r="F114" s="68"/>
      <c r="G114" s="68"/>
      <c r="H114" s="68"/>
    </row>
    <row r="115" spans="1:8" x14ac:dyDescent="0.25">
      <c r="A115" s="64" t="s">
        <v>1316</v>
      </c>
      <c r="B115"/>
      <c r="C115" s="68">
        <v>21576122</v>
      </c>
      <c r="D115" s="68"/>
      <c r="E115" s="68">
        <v>1043066.24</v>
      </c>
      <c r="F115" s="68"/>
      <c r="G115" s="68"/>
      <c r="H115" s="68">
        <v>22619188.239999998</v>
      </c>
    </row>
    <row r="116" spans="1:8" x14ac:dyDescent="0.25">
      <c r="A116" s="71" t="s">
        <v>149</v>
      </c>
      <c r="B116" s="64" t="s">
        <v>1317</v>
      </c>
      <c r="C116" s="68">
        <v>18050794</v>
      </c>
      <c r="D116" s="68"/>
      <c r="E116" s="68"/>
      <c r="F116" s="68"/>
      <c r="G116" s="68"/>
      <c r="H116" s="68">
        <v>18050794</v>
      </c>
    </row>
    <row r="117" spans="1:8" x14ac:dyDescent="0.25">
      <c r="A117" s="71" t="s">
        <v>150</v>
      </c>
      <c r="B117" s="64" t="s">
        <v>151</v>
      </c>
      <c r="C117" s="68">
        <v>5157</v>
      </c>
      <c r="D117" s="68"/>
      <c r="E117" s="68"/>
      <c r="F117" s="68"/>
      <c r="G117" s="68"/>
      <c r="H117" s="68">
        <v>5157</v>
      </c>
    </row>
    <row r="118" spans="1:8" x14ac:dyDescent="0.25">
      <c r="A118" s="71" t="s">
        <v>152</v>
      </c>
      <c r="B118" s="64" t="s">
        <v>153</v>
      </c>
      <c r="C118" s="68">
        <v>375977</v>
      </c>
      <c r="D118" s="68"/>
      <c r="E118" s="68"/>
      <c r="F118" s="68"/>
      <c r="G118" s="68"/>
      <c r="H118" s="68">
        <v>375977</v>
      </c>
    </row>
    <row r="119" spans="1:8" x14ac:dyDescent="0.25">
      <c r="A119" s="71" t="s">
        <v>154</v>
      </c>
      <c r="B119" s="64" t="s">
        <v>155</v>
      </c>
      <c r="C119" s="68">
        <v>157122</v>
      </c>
      <c r="D119" s="68"/>
      <c r="E119" s="68"/>
      <c r="F119" s="68"/>
      <c r="G119" s="68"/>
      <c r="H119" s="68">
        <v>157122</v>
      </c>
    </row>
    <row r="120" spans="1:8" x14ac:dyDescent="0.25">
      <c r="A120" s="71" t="s">
        <v>156</v>
      </c>
      <c r="B120" s="64" t="s">
        <v>157</v>
      </c>
      <c r="C120" s="68">
        <v>2638612</v>
      </c>
      <c r="D120" s="68"/>
      <c r="E120" s="68"/>
      <c r="F120" s="68"/>
      <c r="G120" s="68"/>
      <c r="H120" s="68">
        <v>2638612</v>
      </c>
    </row>
    <row r="121" spans="1:8" x14ac:dyDescent="0.25">
      <c r="A121" s="71" t="s">
        <v>158</v>
      </c>
      <c r="B121" s="64" t="s">
        <v>159</v>
      </c>
      <c r="C121" s="68">
        <v>348460</v>
      </c>
      <c r="D121" s="68"/>
      <c r="E121" s="68"/>
      <c r="F121" s="68"/>
      <c r="G121" s="68"/>
      <c r="H121" s="68">
        <v>348460</v>
      </c>
    </row>
    <row r="122" spans="1:8" x14ac:dyDescent="0.25">
      <c r="A122" s="71" t="s">
        <v>160</v>
      </c>
      <c r="B122" s="64" t="s">
        <v>161</v>
      </c>
      <c r="C122" s="68"/>
      <c r="D122" s="68"/>
      <c r="E122" s="68">
        <v>19168.240000000002</v>
      </c>
      <c r="F122" s="68"/>
      <c r="G122" s="68"/>
      <c r="H122" s="68">
        <v>19168.240000000002</v>
      </c>
    </row>
    <row r="123" spans="1:8" x14ac:dyDescent="0.25">
      <c r="A123" s="71" t="s">
        <v>162</v>
      </c>
      <c r="B123" s="64" t="s">
        <v>163</v>
      </c>
      <c r="C123" s="68"/>
      <c r="D123" s="68"/>
      <c r="E123" s="68">
        <v>1023898</v>
      </c>
      <c r="F123" s="68"/>
      <c r="G123" s="68"/>
      <c r="H123" s="68">
        <v>1023898</v>
      </c>
    </row>
    <row r="124" spans="1:8" x14ac:dyDescent="0.25">
      <c r="A124" s="64"/>
      <c r="B124"/>
      <c r="C124" s="68"/>
      <c r="D124" s="68"/>
      <c r="E124" s="68"/>
      <c r="F124" s="68"/>
      <c r="G124" s="68"/>
      <c r="H124" s="68"/>
    </row>
    <row r="125" spans="1:8" x14ac:dyDescent="0.25">
      <c r="A125" s="64" t="s">
        <v>1377</v>
      </c>
      <c r="B125"/>
      <c r="C125" s="68">
        <v>884765</v>
      </c>
      <c r="D125" s="68"/>
      <c r="E125" s="68">
        <v>179047.09</v>
      </c>
      <c r="F125" s="68"/>
      <c r="G125" s="68"/>
      <c r="H125" s="68">
        <v>1063812.0900000001</v>
      </c>
    </row>
    <row r="126" spans="1:8" x14ac:dyDescent="0.25">
      <c r="A126" s="71" t="s">
        <v>164</v>
      </c>
      <c r="B126" s="64" t="s">
        <v>165</v>
      </c>
      <c r="C126" s="68">
        <v>19805</v>
      </c>
      <c r="D126" s="68"/>
      <c r="E126" s="68"/>
      <c r="F126" s="68"/>
      <c r="G126" s="68"/>
      <c r="H126" s="68">
        <v>19805</v>
      </c>
    </row>
    <row r="127" spans="1:8" x14ac:dyDescent="0.25">
      <c r="A127" s="71" t="s">
        <v>166</v>
      </c>
      <c r="B127" s="64" t="s">
        <v>167</v>
      </c>
      <c r="C127" s="68">
        <v>773593</v>
      </c>
      <c r="D127" s="68"/>
      <c r="E127" s="68"/>
      <c r="F127" s="68"/>
      <c r="G127" s="68"/>
      <c r="H127" s="68">
        <v>773593</v>
      </c>
    </row>
    <row r="128" spans="1:8" x14ac:dyDescent="0.25">
      <c r="A128" s="71" t="s">
        <v>168</v>
      </c>
      <c r="B128" s="64" t="s">
        <v>169</v>
      </c>
      <c r="C128" s="68">
        <v>15021</v>
      </c>
      <c r="D128" s="68"/>
      <c r="E128" s="68"/>
      <c r="F128" s="68"/>
      <c r="G128" s="68"/>
      <c r="H128" s="68">
        <v>15021</v>
      </c>
    </row>
    <row r="129" spans="1:8" x14ac:dyDescent="0.25">
      <c r="A129" s="71" t="s">
        <v>170</v>
      </c>
      <c r="B129" s="64" t="s">
        <v>171</v>
      </c>
      <c r="C129" s="68">
        <v>76346</v>
      </c>
      <c r="D129" s="68"/>
      <c r="E129" s="68"/>
      <c r="F129" s="68"/>
      <c r="G129" s="68"/>
      <c r="H129" s="68">
        <v>76346</v>
      </c>
    </row>
    <row r="130" spans="1:8" x14ac:dyDescent="0.25">
      <c r="A130" s="71" t="s">
        <v>172</v>
      </c>
      <c r="B130" s="64" t="s">
        <v>173</v>
      </c>
      <c r="C130" s="68"/>
      <c r="D130" s="68"/>
      <c r="E130" s="68">
        <v>179047.09</v>
      </c>
      <c r="F130" s="68"/>
      <c r="G130" s="68"/>
      <c r="H130" s="68">
        <v>179047.09</v>
      </c>
    </row>
    <row r="131" spans="1:8" x14ac:dyDescent="0.25">
      <c r="A131" s="64"/>
      <c r="B131"/>
      <c r="C131" s="68"/>
      <c r="D131" s="68"/>
      <c r="E131" s="68"/>
      <c r="F131" s="68"/>
      <c r="G131" s="68"/>
      <c r="H131" s="68"/>
    </row>
    <row r="132" spans="1:8" x14ac:dyDescent="0.25">
      <c r="A132" s="64" t="s">
        <v>1394</v>
      </c>
      <c r="B132"/>
      <c r="C132" s="68">
        <v>18988209</v>
      </c>
      <c r="D132" s="68"/>
      <c r="E132" s="68">
        <v>68655</v>
      </c>
      <c r="F132" s="68"/>
      <c r="G132" s="68"/>
      <c r="H132" s="68">
        <v>19056864</v>
      </c>
    </row>
    <row r="133" spans="1:8" x14ac:dyDescent="0.25">
      <c r="A133" s="71" t="s">
        <v>174</v>
      </c>
      <c r="B133" s="64" t="s">
        <v>1395</v>
      </c>
      <c r="C133" s="68">
        <v>18171773</v>
      </c>
      <c r="D133" s="68"/>
      <c r="E133" s="68"/>
      <c r="F133" s="68"/>
      <c r="G133" s="68"/>
      <c r="H133" s="68">
        <v>18171773</v>
      </c>
    </row>
    <row r="134" spans="1:8" x14ac:dyDescent="0.25">
      <c r="A134" s="71" t="s">
        <v>175</v>
      </c>
      <c r="B134" s="64" t="s">
        <v>176</v>
      </c>
      <c r="C134" s="68">
        <v>5428</v>
      </c>
      <c r="D134" s="68"/>
      <c r="E134" s="68"/>
      <c r="F134" s="68"/>
      <c r="G134" s="68"/>
      <c r="H134" s="68">
        <v>5428</v>
      </c>
    </row>
    <row r="135" spans="1:8" x14ac:dyDescent="0.25">
      <c r="A135" s="71" t="s">
        <v>177</v>
      </c>
      <c r="B135" s="64" t="s">
        <v>178</v>
      </c>
      <c r="C135" s="68">
        <v>351847</v>
      </c>
      <c r="D135" s="68"/>
      <c r="E135" s="68"/>
      <c r="F135" s="68"/>
      <c r="G135" s="68"/>
      <c r="H135" s="68">
        <v>351847</v>
      </c>
    </row>
    <row r="136" spans="1:8" x14ac:dyDescent="0.25">
      <c r="A136" s="71" t="s">
        <v>179</v>
      </c>
      <c r="B136" s="64" t="s">
        <v>180</v>
      </c>
      <c r="C136" s="68">
        <v>164617</v>
      </c>
      <c r="D136" s="68"/>
      <c r="E136" s="68"/>
      <c r="F136" s="68"/>
      <c r="G136" s="68"/>
      <c r="H136" s="68">
        <v>164617</v>
      </c>
    </row>
    <row r="137" spans="1:8" x14ac:dyDescent="0.25">
      <c r="A137" s="71" t="s">
        <v>182</v>
      </c>
      <c r="B137" s="64" t="s">
        <v>181</v>
      </c>
      <c r="C137" s="68">
        <v>294544</v>
      </c>
      <c r="D137" s="68"/>
      <c r="E137" s="68"/>
      <c r="F137" s="68"/>
      <c r="G137" s="68"/>
      <c r="H137" s="68">
        <v>294544</v>
      </c>
    </row>
    <row r="138" spans="1:8" x14ac:dyDescent="0.25">
      <c r="A138" s="71" t="s">
        <v>183</v>
      </c>
      <c r="B138" s="64" t="s">
        <v>184</v>
      </c>
      <c r="C138" s="68"/>
      <c r="D138" s="68"/>
      <c r="E138" s="68">
        <v>68655</v>
      </c>
      <c r="F138" s="68"/>
      <c r="G138" s="68"/>
      <c r="H138" s="68">
        <v>68655</v>
      </c>
    </row>
    <row r="139" spans="1:8" x14ac:dyDescent="0.25">
      <c r="A139" s="64"/>
      <c r="B139"/>
      <c r="C139" s="68"/>
      <c r="D139" s="68"/>
      <c r="E139" s="68"/>
      <c r="F139" s="68"/>
      <c r="G139" s="68"/>
      <c r="H139" s="68"/>
    </row>
    <row r="140" spans="1:8" x14ac:dyDescent="0.25">
      <c r="A140" s="64" t="s">
        <v>1421</v>
      </c>
      <c r="B140"/>
      <c r="C140" s="68"/>
      <c r="D140" s="68">
        <v>118020</v>
      </c>
      <c r="E140" s="68"/>
      <c r="F140" s="68"/>
      <c r="G140" s="68"/>
      <c r="H140" s="68">
        <v>118020</v>
      </c>
    </row>
    <row r="141" spans="1:8" x14ac:dyDescent="0.25">
      <c r="A141" s="71" t="s">
        <v>186</v>
      </c>
      <c r="B141" s="64" t="s">
        <v>187</v>
      </c>
      <c r="C141" s="68"/>
      <c r="D141" s="68">
        <v>118020</v>
      </c>
      <c r="E141" s="68"/>
      <c r="F141" s="68"/>
      <c r="G141" s="68"/>
      <c r="H141" s="68">
        <v>118020</v>
      </c>
    </row>
    <row r="142" spans="1:8" x14ac:dyDescent="0.25">
      <c r="A142" s="64"/>
      <c r="B142"/>
      <c r="C142" s="68"/>
      <c r="D142" s="68"/>
      <c r="E142" s="68"/>
      <c r="F142" s="68"/>
      <c r="G142" s="68"/>
      <c r="H142" s="68"/>
    </row>
    <row r="143" spans="1:8" x14ac:dyDescent="0.25">
      <c r="A143" s="64" t="s">
        <v>1431</v>
      </c>
      <c r="B143"/>
      <c r="C143" s="68">
        <v>320247</v>
      </c>
      <c r="D143" s="68"/>
      <c r="E143" s="68">
        <v>24989531</v>
      </c>
      <c r="F143" s="68"/>
      <c r="G143" s="68"/>
      <c r="H143" s="68">
        <v>25309778</v>
      </c>
    </row>
    <row r="144" spans="1:8" x14ac:dyDescent="0.25">
      <c r="A144" s="71" t="s">
        <v>188</v>
      </c>
      <c r="B144" s="64" t="s">
        <v>189</v>
      </c>
      <c r="C144" s="68">
        <v>93960</v>
      </c>
      <c r="D144" s="68"/>
      <c r="E144" s="68"/>
      <c r="F144" s="68"/>
      <c r="G144" s="68"/>
      <c r="H144" s="68">
        <v>93960</v>
      </c>
    </row>
    <row r="145" spans="1:8" x14ac:dyDescent="0.25">
      <c r="A145" s="71" t="s">
        <v>190</v>
      </c>
      <c r="B145" s="64" t="s">
        <v>191</v>
      </c>
      <c r="C145" s="68">
        <v>226287</v>
      </c>
      <c r="D145" s="68"/>
      <c r="E145" s="68"/>
      <c r="F145" s="68"/>
      <c r="G145" s="68"/>
      <c r="H145" s="68">
        <v>226287</v>
      </c>
    </row>
    <row r="146" spans="1:8" x14ac:dyDescent="0.25">
      <c r="A146" s="71" t="s">
        <v>192</v>
      </c>
      <c r="B146" s="64" t="s">
        <v>1437</v>
      </c>
      <c r="C146" s="68"/>
      <c r="D146" s="68"/>
      <c r="E146" s="68">
        <v>23731085</v>
      </c>
      <c r="F146" s="68"/>
      <c r="G146" s="68"/>
      <c r="H146" s="68">
        <v>23731085</v>
      </c>
    </row>
    <row r="147" spans="1:8" x14ac:dyDescent="0.25">
      <c r="A147" s="71" t="s">
        <v>193</v>
      </c>
      <c r="B147" s="64" t="s">
        <v>194</v>
      </c>
      <c r="C147" s="68"/>
      <c r="D147" s="68"/>
      <c r="E147" s="68">
        <v>900000</v>
      </c>
      <c r="F147" s="68"/>
      <c r="G147" s="68"/>
      <c r="H147" s="68">
        <v>900000</v>
      </c>
    </row>
    <row r="148" spans="1:8" x14ac:dyDescent="0.25">
      <c r="A148" s="71" t="s">
        <v>195</v>
      </c>
      <c r="B148" s="64" t="s">
        <v>196</v>
      </c>
      <c r="C148" s="68"/>
      <c r="D148" s="68"/>
      <c r="E148" s="68">
        <v>358446</v>
      </c>
      <c r="F148" s="68"/>
      <c r="G148" s="68"/>
      <c r="H148" s="68">
        <v>358446</v>
      </c>
    </row>
    <row r="149" spans="1:8" x14ac:dyDescent="0.25">
      <c r="A149" s="64"/>
      <c r="B149"/>
      <c r="C149" s="68"/>
      <c r="D149" s="68"/>
      <c r="E149" s="68"/>
      <c r="F149" s="68"/>
      <c r="G149" s="68"/>
      <c r="H149" s="68"/>
    </row>
    <row r="150" spans="1:8" x14ac:dyDescent="0.25">
      <c r="A150" s="64" t="s">
        <v>1463</v>
      </c>
      <c r="B150"/>
      <c r="C150" s="68">
        <v>735712</v>
      </c>
      <c r="D150" s="68"/>
      <c r="E150" s="68"/>
      <c r="F150" s="68">
        <v>500000</v>
      </c>
      <c r="G150" s="68"/>
      <c r="H150" s="68">
        <v>1235712</v>
      </c>
    </row>
    <row r="151" spans="1:8" x14ac:dyDescent="0.25">
      <c r="A151" s="71" t="s">
        <v>197</v>
      </c>
      <c r="B151" s="64" t="s">
        <v>198</v>
      </c>
      <c r="C151" s="68">
        <v>151989</v>
      </c>
      <c r="D151" s="68"/>
      <c r="E151" s="68"/>
      <c r="F151" s="68"/>
      <c r="G151" s="68"/>
      <c r="H151" s="68">
        <v>151989</v>
      </c>
    </row>
    <row r="152" spans="1:8" x14ac:dyDescent="0.25">
      <c r="A152" s="71" t="s">
        <v>3490</v>
      </c>
      <c r="B152" s="64" t="s">
        <v>624</v>
      </c>
      <c r="C152" s="68"/>
      <c r="D152" s="68"/>
      <c r="E152" s="68"/>
      <c r="F152" s="68">
        <v>500000</v>
      </c>
      <c r="G152" s="68"/>
      <c r="H152" s="68">
        <v>500000</v>
      </c>
    </row>
    <row r="153" spans="1:8" x14ac:dyDescent="0.25">
      <c r="A153" s="71" t="s">
        <v>199</v>
      </c>
      <c r="B153" s="64" t="s">
        <v>200</v>
      </c>
      <c r="C153" s="68">
        <v>414408</v>
      </c>
      <c r="D153" s="68"/>
      <c r="E153" s="68"/>
      <c r="F153" s="68"/>
      <c r="G153" s="68"/>
      <c r="H153" s="68">
        <v>414408</v>
      </c>
    </row>
    <row r="154" spans="1:8" x14ac:dyDescent="0.25">
      <c r="A154" s="71" t="s">
        <v>201</v>
      </c>
      <c r="B154" s="64" t="s">
        <v>202</v>
      </c>
      <c r="C154" s="68">
        <v>169315</v>
      </c>
      <c r="D154" s="68"/>
      <c r="E154" s="68"/>
      <c r="F154" s="68"/>
      <c r="G154" s="68"/>
      <c r="H154" s="68">
        <v>169315</v>
      </c>
    </row>
    <row r="155" spans="1:8" x14ac:dyDescent="0.25">
      <c r="A155" s="71" t="s">
        <v>1480</v>
      </c>
      <c r="B155" s="64" t="s">
        <v>3938</v>
      </c>
      <c r="C155" s="68">
        <v>0</v>
      </c>
      <c r="D155" s="68"/>
      <c r="E155" s="68"/>
      <c r="F155" s="68"/>
      <c r="G155" s="68"/>
      <c r="H155" s="68">
        <v>0</v>
      </c>
    </row>
    <row r="156" spans="1:8" x14ac:dyDescent="0.25">
      <c r="A156" s="64"/>
      <c r="B156"/>
      <c r="C156" s="68"/>
      <c r="D156" s="68"/>
      <c r="E156" s="68"/>
      <c r="F156" s="68"/>
      <c r="G156" s="68"/>
      <c r="H156" s="68"/>
    </row>
    <row r="157" spans="1:8" x14ac:dyDescent="0.25">
      <c r="A157" s="64" t="s">
        <v>1511</v>
      </c>
      <c r="B157"/>
      <c r="C157" s="68">
        <v>16968078</v>
      </c>
      <c r="D157" s="68"/>
      <c r="E157" s="68">
        <v>346274</v>
      </c>
      <c r="F157" s="68"/>
      <c r="G157" s="68"/>
      <c r="H157" s="68">
        <v>17314352</v>
      </c>
    </row>
    <row r="158" spans="1:8" x14ac:dyDescent="0.25">
      <c r="A158" s="71" t="s">
        <v>203</v>
      </c>
      <c r="B158" s="64" t="s">
        <v>1512</v>
      </c>
      <c r="C158" s="68">
        <v>16092647</v>
      </c>
      <c r="D158" s="68"/>
      <c r="E158" s="68"/>
      <c r="F158" s="68"/>
      <c r="G158" s="68"/>
      <c r="H158" s="68">
        <v>16092647</v>
      </c>
    </row>
    <row r="159" spans="1:8" x14ac:dyDescent="0.25">
      <c r="A159" s="71" t="s">
        <v>204</v>
      </c>
      <c r="B159" s="64" t="s">
        <v>205</v>
      </c>
      <c r="C159" s="68">
        <v>106457</v>
      </c>
      <c r="D159" s="68"/>
      <c r="E159" s="68"/>
      <c r="F159" s="68"/>
      <c r="G159" s="68"/>
      <c r="H159" s="68">
        <v>106457</v>
      </c>
    </row>
    <row r="160" spans="1:8" x14ac:dyDescent="0.25">
      <c r="A160" s="71" t="s">
        <v>206</v>
      </c>
      <c r="B160" s="64" t="s">
        <v>207</v>
      </c>
      <c r="C160" s="68">
        <v>325238</v>
      </c>
      <c r="D160" s="68"/>
      <c r="E160" s="68"/>
      <c r="F160" s="68"/>
      <c r="G160" s="68"/>
      <c r="H160" s="68">
        <v>325238</v>
      </c>
    </row>
    <row r="161" spans="1:8" x14ac:dyDescent="0.25">
      <c r="A161" s="71" t="s">
        <v>208</v>
      </c>
      <c r="B161" s="64" t="s">
        <v>209</v>
      </c>
      <c r="C161" s="68">
        <v>136285</v>
      </c>
      <c r="D161" s="68"/>
      <c r="E161" s="68"/>
      <c r="F161" s="68"/>
      <c r="G161" s="68"/>
      <c r="H161" s="68">
        <v>136285</v>
      </c>
    </row>
    <row r="162" spans="1:8" x14ac:dyDescent="0.25">
      <c r="A162" s="71" t="s">
        <v>210</v>
      </c>
      <c r="B162" s="64" t="s">
        <v>211</v>
      </c>
      <c r="C162" s="68">
        <v>307451</v>
      </c>
      <c r="D162" s="68"/>
      <c r="E162" s="68"/>
      <c r="F162" s="68"/>
      <c r="G162" s="68"/>
      <c r="H162" s="68">
        <v>307451</v>
      </c>
    </row>
    <row r="163" spans="1:8" x14ac:dyDescent="0.25">
      <c r="A163" s="71" t="s">
        <v>212</v>
      </c>
      <c r="B163" s="64" t="s">
        <v>213</v>
      </c>
      <c r="C163" s="68"/>
      <c r="D163" s="68"/>
      <c r="E163" s="68">
        <v>6160</v>
      </c>
      <c r="F163" s="68"/>
      <c r="G163" s="68"/>
      <c r="H163" s="68">
        <v>6160</v>
      </c>
    </row>
    <row r="164" spans="1:8" x14ac:dyDescent="0.25">
      <c r="A164" s="71" t="s">
        <v>214</v>
      </c>
      <c r="B164" s="64" t="s">
        <v>215</v>
      </c>
      <c r="C164" s="68"/>
      <c r="D164" s="68"/>
      <c r="E164" s="68">
        <v>340114</v>
      </c>
      <c r="F164" s="68"/>
      <c r="G164" s="68"/>
      <c r="H164" s="68">
        <v>340114</v>
      </c>
    </row>
    <row r="165" spans="1:8" x14ac:dyDescent="0.25">
      <c r="A165" s="64"/>
      <c r="B165"/>
      <c r="C165" s="68"/>
      <c r="D165" s="68"/>
      <c r="E165" s="68"/>
      <c r="F165" s="68"/>
      <c r="G165" s="68"/>
      <c r="H165" s="68"/>
    </row>
    <row r="166" spans="1:8" x14ac:dyDescent="0.25">
      <c r="A166" s="64" t="s">
        <v>1537</v>
      </c>
      <c r="B166"/>
      <c r="C166" s="68">
        <v>11993050</v>
      </c>
      <c r="D166" s="68"/>
      <c r="E166" s="68">
        <v>530960</v>
      </c>
      <c r="F166" s="68"/>
      <c r="G166" s="68"/>
      <c r="H166" s="68">
        <v>12524010</v>
      </c>
    </row>
    <row r="167" spans="1:8" x14ac:dyDescent="0.25">
      <c r="A167" s="71" t="s">
        <v>216</v>
      </c>
      <c r="B167" s="64" t="s">
        <v>1538</v>
      </c>
      <c r="C167" s="68">
        <v>11293717</v>
      </c>
      <c r="D167" s="68"/>
      <c r="E167" s="68"/>
      <c r="F167" s="68"/>
      <c r="G167" s="68"/>
      <c r="H167" s="68">
        <v>11293717</v>
      </c>
    </row>
    <row r="168" spans="1:8" x14ac:dyDescent="0.25">
      <c r="A168" s="71" t="s">
        <v>217</v>
      </c>
      <c r="B168" s="64" t="s">
        <v>218</v>
      </c>
      <c r="C168" s="68">
        <v>16011</v>
      </c>
      <c r="D168" s="68"/>
      <c r="E168" s="68"/>
      <c r="F168" s="68"/>
      <c r="G168" s="68"/>
      <c r="H168" s="68">
        <v>16011</v>
      </c>
    </row>
    <row r="169" spans="1:8" x14ac:dyDescent="0.25">
      <c r="A169" s="71" t="s">
        <v>219</v>
      </c>
      <c r="B169" s="64" t="s">
        <v>220</v>
      </c>
      <c r="C169" s="68">
        <v>277213</v>
      </c>
      <c r="D169" s="68"/>
      <c r="E169" s="68"/>
      <c r="F169" s="68"/>
      <c r="G169" s="68"/>
      <c r="H169" s="68">
        <v>277213</v>
      </c>
    </row>
    <row r="170" spans="1:8" x14ac:dyDescent="0.25">
      <c r="A170" s="71" t="s">
        <v>221</v>
      </c>
      <c r="B170" s="64" t="s">
        <v>222</v>
      </c>
      <c r="C170" s="68">
        <v>91879</v>
      </c>
      <c r="D170" s="68"/>
      <c r="E170" s="68"/>
      <c r="F170" s="68"/>
      <c r="G170" s="68"/>
      <c r="H170" s="68">
        <v>91879</v>
      </c>
    </row>
    <row r="171" spans="1:8" x14ac:dyDescent="0.25">
      <c r="A171" s="71" t="s">
        <v>223</v>
      </c>
      <c r="B171" s="64" t="s">
        <v>224</v>
      </c>
      <c r="C171" s="68">
        <v>314230</v>
      </c>
      <c r="D171" s="68"/>
      <c r="E171" s="68"/>
      <c r="F171" s="68"/>
      <c r="G171" s="68"/>
      <c r="H171" s="68">
        <v>314230</v>
      </c>
    </row>
    <row r="172" spans="1:8" x14ac:dyDescent="0.25">
      <c r="A172" s="71" t="s">
        <v>225</v>
      </c>
      <c r="B172" s="64" t="s">
        <v>226</v>
      </c>
      <c r="C172" s="68"/>
      <c r="D172" s="68"/>
      <c r="E172" s="68">
        <v>335510</v>
      </c>
      <c r="F172" s="68"/>
      <c r="G172" s="68"/>
      <c r="H172" s="68">
        <v>335510</v>
      </c>
    </row>
    <row r="173" spans="1:8" x14ac:dyDescent="0.25">
      <c r="A173" s="71" t="s">
        <v>227</v>
      </c>
      <c r="B173" s="64" t="s">
        <v>228</v>
      </c>
      <c r="C173" s="68"/>
      <c r="D173" s="68"/>
      <c r="E173" s="68">
        <v>195450</v>
      </c>
      <c r="F173" s="68"/>
      <c r="G173" s="68"/>
      <c r="H173" s="68">
        <v>195450</v>
      </c>
    </row>
    <row r="174" spans="1:8" x14ac:dyDescent="0.25">
      <c r="A174" s="64"/>
      <c r="B174"/>
      <c r="C174" s="68"/>
      <c r="D174" s="68"/>
      <c r="E174" s="68"/>
      <c r="F174" s="68"/>
      <c r="G174" s="68"/>
      <c r="H174" s="68"/>
    </row>
    <row r="175" spans="1:8" x14ac:dyDescent="0.25">
      <c r="A175" s="64" t="s">
        <v>1573</v>
      </c>
      <c r="B175"/>
      <c r="C175" s="68">
        <v>16316616</v>
      </c>
      <c r="D175" s="68"/>
      <c r="E175" s="68">
        <v>462406</v>
      </c>
      <c r="F175" s="68">
        <v>100000</v>
      </c>
      <c r="G175" s="68"/>
      <c r="H175" s="68">
        <v>16879022</v>
      </c>
    </row>
    <row r="176" spans="1:8" x14ac:dyDescent="0.25">
      <c r="A176" s="71" t="s">
        <v>229</v>
      </c>
      <c r="B176" s="64" t="s">
        <v>1574</v>
      </c>
      <c r="C176" s="68">
        <v>13732760</v>
      </c>
      <c r="D176" s="68"/>
      <c r="E176" s="68"/>
      <c r="F176" s="68"/>
      <c r="G176" s="68"/>
      <c r="H176" s="68">
        <v>13732760</v>
      </c>
    </row>
    <row r="177" spans="1:8" x14ac:dyDescent="0.25">
      <c r="A177" s="71" t="s">
        <v>3491</v>
      </c>
      <c r="B177" s="64" t="s">
        <v>0</v>
      </c>
      <c r="C177" s="68"/>
      <c r="D177" s="68"/>
      <c r="E177" s="68"/>
      <c r="F177" s="68">
        <v>100000</v>
      </c>
      <c r="G177" s="68"/>
      <c r="H177" s="68">
        <v>100000</v>
      </c>
    </row>
    <row r="178" spans="1:8" x14ac:dyDescent="0.25">
      <c r="A178" s="71" t="s">
        <v>230</v>
      </c>
      <c r="B178" s="64" t="s">
        <v>231</v>
      </c>
      <c r="C178" s="68">
        <v>30965</v>
      </c>
      <c r="D178" s="68"/>
      <c r="E178" s="68"/>
      <c r="F178" s="68"/>
      <c r="G178" s="68"/>
      <c r="H178" s="68">
        <v>30965</v>
      </c>
    </row>
    <row r="179" spans="1:8" x14ac:dyDescent="0.25">
      <c r="A179" s="71" t="s">
        <v>232</v>
      </c>
      <c r="B179" s="64" t="s">
        <v>233</v>
      </c>
      <c r="C179" s="68">
        <v>324715</v>
      </c>
      <c r="D179" s="68"/>
      <c r="E179" s="68"/>
      <c r="F179" s="68"/>
      <c r="G179" s="68"/>
      <c r="H179" s="68">
        <v>324715</v>
      </c>
    </row>
    <row r="180" spans="1:8" x14ac:dyDescent="0.25">
      <c r="A180" s="71" t="s">
        <v>234</v>
      </c>
      <c r="B180" s="64" t="s">
        <v>235</v>
      </c>
      <c r="C180" s="68">
        <v>132855</v>
      </c>
      <c r="D180" s="68"/>
      <c r="E180" s="68"/>
      <c r="F180" s="68"/>
      <c r="G180" s="68"/>
      <c r="H180" s="68">
        <v>132855</v>
      </c>
    </row>
    <row r="181" spans="1:8" x14ac:dyDescent="0.25">
      <c r="A181" s="71" t="s">
        <v>236</v>
      </c>
      <c r="B181" s="64" t="s">
        <v>237</v>
      </c>
      <c r="C181" s="68">
        <v>1857580</v>
      </c>
      <c r="D181" s="68"/>
      <c r="E181" s="68"/>
      <c r="F181" s="68"/>
      <c r="G181" s="68"/>
      <c r="H181" s="68">
        <v>1857580</v>
      </c>
    </row>
    <row r="182" spans="1:8" x14ac:dyDescent="0.25">
      <c r="A182" s="71" t="s">
        <v>238</v>
      </c>
      <c r="B182" s="64" t="s">
        <v>239</v>
      </c>
      <c r="C182" s="68">
        <v>237741</v>
      </c>
      <c r="D182" s="68"/>
      <c r="E182" s="68"/>
      <c r="F182" s="68"/>
      <c r="G182" s="68"/>
      <c r="H182" s="68">
        <v>237741</v>
      </c>
    </row>
    <row r="183" spans="1:8" x14ac:dyDescent="0.25">
      <c r="A183" s="71" t="s">
        <v>240</v>
      </c>
      <c r="B183" s="64" t="s">
        <v>237</v>
      </c>
      <c r="C183" s="68"/>
      <c r="D183" s="68"/>
      <c r="E183" s="68">
        <v>229846</v>
      </c>
      <c r="F183" s="68"/>
      <c r="G183" s="68"/>
      <c r="H183" s="68">
        <v>229846</v>
      </c>
    </row>
    <row r="184" spans="1:8" x14ac:dyDescent="0.25">
      <c r="A184" s="71" t="s">
        <v>241</v>
      </c>
      <c r="B184" s="64" t="s">
        <v>242</v>
      </c>
      <c r="C184" s="68"/>
      <c r="D184" s="68"/>
      <c r="E184" s="68">
        <v>232560</v>
      </c>
      <c r="F184" s="68"/>
      <c r="G184" s="68"/>
      <c r="H184" s="68">
        <v>232560</v>
      </c>
    </row>
    <row r="185" spans="1:8" x14ac:dyDescent="0.25">
      <c r="A185" s="64"/>
      <c r="B185"/>
      <c r="C185" s="68"/>
      <c r="D185" s="68"/>
      <c r="E185" s="68"/>
      <c r="F185" s="68"/>
      <c r="G185" s="68"/>
      <c r="H185" s="68"/>
    </row>
    <row r="186" spans="1:8" x14ac:dyDescent="0.25">
      <c r="A186" s="64" t="s">
        <v>1619</v>
      </c>
      <c r="B186"/>
      <c r="C186" s="68">
        <v>12975148</v>
      </c>
      <c r="D186" s="68"/>
      <c r="E186" s="68"/>
      <c r="F186" s="68">
        <v>4000000</v>
      </c>
      <c r="G186" s="68"/>
      <c r="H186" s="68">
        <v>16975148</v>
      </c>
    </row>
    <row r="187" spans="1:8" x14ac:dyDescent="0.25">
      <c r="A187" s="71" t="s">
        <v>245</v>
      </c>
      <c r="B187" s="64" t="s">
        <v>1620</v>
      </c>
      <c r="C187" s="68">
        <v>11587402</v>
      </c>
      <c r="D187" s="68"/>
      <c r="E187" s="68"/>
      <c r="F187" s="68"/>
      <c r="G187" s="68"/>
      <c r="H187" s="68">
        <v>11587402</v>
      </c>
    </row>
    <row r="188" spans="1:8" x14ac:dyDescent="0.25">
      <c r="A188" s="71" t="s">
        <v>246</v>
      </c>
      <c r="B188" s="64" t="s">
        <v>247</v>
      </c>
      <c r="C188" s="68">
        <v>18962</v>
      </c>
      <c r="D188" s="68"/>
      <c r="E188" s="68"/>
      <c r="F188" s="68"/>
      <c r="G188" s="68"/>
      <c r="H188" s="68">
        <v>18962</v>
      </c>
    </row>
    <row r="189" spans="1:8" x14ac:dyDescent="0.25">
      <c r="A189" s="71" t="s">
        <v>248</v>
      </c>
      <c r="B189" s="64" t="s">
        <v>249</v>
      </c>
      <c r="C189" s="68">
        <v>283355</v>
      </c>
      <c r="D189" s="68"/>
      <c r="E189" s="68"/>
      <c r="F189" s="68"/>
      <c r="G189" s="68"/>
      <c r="H189" s="68">
        <v>283355</v>
      </c>
    </row>
    <row r="190" spans="1:8" x14ac:dyDescent="0.25">
      <c r="A190" s="71" t="s">
        <v>250</v>
      </c>
      <c r="B190" s="64" t="s">
        <v>251</v>
      </c>
      <c r="C190" s="68">
        <v>168800</v>
      </c>
      <c r="D190" s="68"/>
      <c r="E190" s="68"/>
      <c r="F190" s="68"/>
      <c r="G190" s="68"/>
      <c r="H190" s="68">
        <v>168800</v>
      </c>
    </row>
    <row r="191" spans="1:8" x14ac:dyDescent="0.25">
      <c r="A191" s="71" t="s">
        <v>252</v>
      </c>
      <c r="B191" s="64" t="s">
        <v>253</v>
      </c>
      <c r="C191" s="68">
        <v>650640</v>
      </c>
      <c r="D191" s="68"/>
      <c r="E191" s="68"/>
      <c r="F191" s="68"/>
      <c r="G191" s="68"/>
      <c r="H191" s="68">
        <v>650640</v>
      </c>
    </row>
    <row r="192" spans="1:8" x14ac:dyDescent="0.25">
      <c r="A192" s="71" t="s">
        <v>255</v>
      </c>
      <c r="B192" s="64" t="s">
        <v>254</v>
      </c>
      <c r="C192" s="68">
        <v>265989</v>
      </c>
      <c r="D192" s="68"/>
      <c r="E192" s="68"/>
      <c r="F192" s="68"/>
      <c r="G192" s="68"/>
      <c r="H192" s="68">
        <v>265989</v>
      </c>
    </row>
    <row r="193" spans="1:8" x14ac:dyDescent="0.25">
      <c r="A193" s="71" t="s">
        <v>256</v>
      </c>
      <c r="B193" s="64" t="s">
        <v>1620</v>
      </c>
      <c r="C193" s="68"/>
      <c r="D193" s="68"/>
      <c r="E193" s="68"/>
      <c r="F193" s="68">
        <v>4000000</v>
      </c>
      <c r="G193" s="68"/>
      <c r="H193" s="68">
        <v>4000000</v>
      </c>
    </row>
    <row r="194" spans="1:8" x14ac:dyDescent="0.25">
      <c r="A194" s="64"/>
      <c r="B194"/>
      <c r="C194" s="68"/>
      <c r="D194" s="68"/>
      <c r="E194" s="68"/>
      <c r="F194" s="68"/>
      <c r="G194" s="68"/>
      <c r="H194" s="68"/>
    </row>
    <row r="195" spans="1:8" x14ac:dyDescent="0.25">
      <c r="A195" s="64" t="s">
        <v>1656</v>
      </c>
      <c r="B195"/>
      <c r="C195" s="68">
        <v>15408433</v>
      </c>
      <c r="D195" s="68"/>
      <c r="E195" s="68">
        <v>233855</v>
      </c>
      <c r="F195" s="68"/>
      <c r="G195" s="68"/>
      <c r="H195" s="68">
        <v>15642288</v>
      </c>
    </row>
    <row r="196" spans="1:8" x14ac:dyDescent="0.25">
      <c r="A196" s="71" t="s">
        <v>257</v>
      </c>
      <c r="B196" s="64" t="s">
        <v>1657</v>
      </c>
      <c r="C196" s="68">
        <v>13544121</v>
      </c>
      <c r="D196" s="68"/>
      <c r="E196" s="68"/>
      <c r="F196" s="68"/>
      <c r="G196" s="68"/>
      <c r="H196" s="68">
        <v>13544121</v>
      </c>
    </row>
    <row r="197" spans="1:8" x14ac:dyDescent="0.25">
      <c r="A197" s="71" t="s">
        <v>258</v>
      </c>
      <c r="B197" s="64" t="s">
        <v>259</v>
      </c>
      <c r="C197" s="68">
        <v>22586</v>
      </c>
      <c r="D197" s="68"/>
      <c r="E197" s="68"/>
      <c r="F197" s="68"/>
      <c r="G197" s="68"/>
      <c r="H197" s="68">
        <v>22586</v>
      </c>
    </row>
    <row r="198" spans="1:8" x14ac:dyDescent="0.25">
      <c r="A198" s="71" t="s">
        <v>260</v>
      </c>
      <c r="B198" s="64" t="s">
        <v>261</v>
      </c>
      <c r="C198" s="68">
        <v>333706</v>
      </c>
      <c r="D198" s="68"/>
      <c r="E198" s="68"/>
      <c r="F198" s="68"/>
      <c r="G198" s="68"/>
      <c r="H198" s="68">
        <v>333706</v>
      </c>
    </row>
    <row r="199" spans="1:8" x14ac:dyDescent="0.25">
      <c r="A199" s="71" t="s">
        <v>262</v>
      </c>
      <c r="B199" s="64" t="s">
        <v>263</v>
      </c>
      <c r="C199" s="68">
        <v>135540</v>
      </c>
      <c r="D199" s="68"/>
      <c r="E199" s="68"/>
      <c r="F199" s="68"/>
      <c r="G199" s="68"/>
      <c r="H199" s="68">
        <v>135540</v>
      </c>
    </row>
    <row r="200" spans="1:8" x14ac:dyDescent="0.25">
      <c r="A200" s="71" t="s">
        <v>264</v>
      </c>
      <c r="B200" s="64" t="s">
        <v>265</v>
      </c>
      <c r="C200" s="68">
        <v>1066522</v>
      </c>
      <c r="D200" s="68"/>
      <c r="E200" s="68"/>
      <c r="F200" s="68"/>
      <c r="G200" s="68"/>
      <c r="H200" s="68">
        <v>1066522</v>
      </c>
    </row>
    <row r="201" spans="1:8" x14ac:dyDescent="0.25">
      <c r="A201" s="71" t="s">
        <v>266</v>
      </c>
      <c r="B201" s="64" t="s">
        <v>267</v>
      </c>
      <c r="C201" s="68">
        <v>305958</v>
      </c>
      <c r="D201" s="68"/>
      <c r="E201" s="68"/>
      <c r="F201" s="68"/>
      <c r="G201" s="68"/>
      <c r="H201" s="68">
        <v>305958</v>
      </c>
    </row>
    <row r="202" spans="1:8" x14ac:dyDescent="0.25">
      <c r="A202" s="71" t="s">
        <v>243</v>
      </c>
      <c r="B202" s="64" t="s">
        <v>244</v>
      </c>
      <c r="C202" s="68"/>
      <c r="D202" s="68"/>
      <c r="E202" s="68">
        <v>233855</v>
      </c>
      <c r="F202" s="68"/>
      <c r="G202" s="68"/>
      <c r="H202" s="68">
        <v>233855</v>
      </c>
    </row>
    <row r="203" spans="1:8" x14ac:dyDescent="0.25">
      <c r="A203" s="64"/>
      <c r="B203"/>
      <c r="C203" s="68"/>
      <c r="D203" s="68"/>
      <c r="E203" s="68"/>
      <c r="F203" s="68"/>
      <c r="G203" s="68"/>
      <c r="H203" s="68"/>
    </row>
    <row r="204" spans="1:8" x14ac:dyDescent="0.25">
      <c r="A204" s="64" t="s">
        <v>1690</v>
      </c>
      <c r="B204"/>
      <c r="C204" s="68">
        <v>786844</v>
      </c>
      <c r="D204" s="68"/>
      <c r="E204" s="68">
        <v>48700000</v>
      </c>
      <c r="F204" s="68"/>
      <c r="G204" s="68"/>
      <c r="H204" s="68">
        <v>49486844</v>
      </c>
    </row>
    <row r="205" spans="1:8" x14ac:dyDescent="0.25">
      <c r="A205" s="71" t="s">
        <v>268</v>
      </c>
      <c r="B205" s="64" t="s">
        <v>269</v>
      </c>
      <c r="C205" s="68">
        <v>709419</v>
      </c>
      <c r="D205" s="68"/>
      <c r="E205" s="68"/>
      <c r="F205" s="68"/>
      <c r="G205" s="68"/>
      <c r="H205" s="68">
        <v>709419</v>
      </c>
    </row>
    <row r="206" spans="1:8" x14ac:dyDescent="0.25">
      <c r="A206" s="71" t="s">
        <v>270</v>
      </c>
      <c r="B206" s="64" t="s">
        <v>271</v>
      </c>
      <c r="C206" s="68">
        <v>77425</v>
      </c>
      <c r="D206" s="68"/>
      <c r="E206" s="68"/>
      <c r="F206" s="68"/>
      <c r="G206" s="68"/>
      <c r="H206" s="68">
        <v>77425</v>
      </c>
    </row>
    <row r="207" spans="1:8" x14ac:dyDescent="0.25">
      <c r="A207" s="71" t="s">
        <v>272</v>
      </c>
      <c r="B207" s="64" t="s">
        <v>1701</v>
      </c>
      <c r="C207" s="68"/>
      <c r="D207" s="68"/>
      <c r="E207" s="68">
        <v>47370000</v>
      </c>
      <c r="F207" s="68"/>
      <c r="G207" s="68"/>
      <c r="H207" s="68">
        <v>47370000</v>
      </c>
    </row>
    <row r="208" spans="1:8" x14ac:dyDescent="0.25">
      <c r="A208" s="71" t="s">
        <v>273</v>
      </c>
      <c r="B208" s="64" t="s">
        <v>274</v>
      </c>
      <c r="C208" s="68"/>
      <c r="D208" s="68"/>
      <c r="E208" s="68">
        <v>900000</v>
      </c>
      <c r="F208" s="68"/>
      <c r="G208" s="68"/>
      <c r="H208" s="68">
        <v>900000</v>
      </c>
    </row>
    <row r="209" spans="1:8" x14ac:dyDescent="0.25">
      <c r="A209" s="71" t="s">
        <v>275</v>
      </c>
      <c r="B209" s="64" t="s">
        <v>276</v>
      </c>
      <c r="C209" s="68"/>
      <c r="D209" s="68"/>
      <c r="E209" s="68">
        <v>430000</v>
      </c>
      <c r="F209" s="68"/>
      <c r="G209" s="68"/>
      <c r="H209" s="68">
        <v>430000</v>
      </c>
    </row>
    <row r="210" spans="1:8" x14ac:dyDescent="0.25">
      <c r="A210" s="64"/>
      <c r="B210"/>
      <c r="C210" s="68"/>
      <c r="D210" s="68"/>
      <c r="E210" s="68"/>
      <c r="F210" s="68"/>
      <c r="G210" s="68"/>
      <c r="H210" s="68"/>
    </row>
    <row r="211" spans="1:8" x14ac:dyDescent="0.25">
      <c r="A211" s="64" t="s">
        <v>1743</v>
      </c>
      <c r="B211"/>
      <c r="C211" s="68">
        <v>474049</v>
      </c>
      <c r="D211" s="68"/>
      <c r="E211" s="68"/>
      <c r="F211" s="68">
        <v>980000</v>
      </c>
      <c r="G211" s="68"/>
      <c r="H211" s="68">
        <v>1454049</v>
      </c>
    </row>
    <row r="212" spans="1:8" x14ac:dyDescent="0.25">
      <c r="A212" s="71" t="s">
        <v>277</v>
      </c>
      <c r="B212" s="64" t="s">
        <v>278</v>
      </c>
      <c r="C212" s="68">
        <v>125058</v>
      </c>
      <c r="D212" s="68"/>
      <c r="E212" s="68"/>
      <c r="F212" s="68"/>
      <c r="G212" s="68"/>
      <c r="H212" s="68">
        <v>125058</v>
      </c>
    </row>
    <row r="213" spans="1:8" x14ac:dyDescent="0.25">
      <c r="A213" s="71" t="s">
        <v>3492</v>
      </c>
      <c r="B213" s="64" t="s">
        <v>625</v>
      </c>
      <c r="C213" s="68"/>
      <c r="D213" s="68"/>
      <c r="E213" s="68"/>
      <c r="F213" s="68">
        <v>500000</v>
      </c>
      <c r="G213" s="68"/>
      <c r="H213" s="68">
        <v>500000</v>
      </c>
    </row>
    <row r="214" spans="1:8" x14ac:dyDescent="0.25">
      <c r="A214" s="71" t="s">
        <v>279</v>
      </c>
      <c r="B214" s="64" t="s">
        <v>280</v>
      </c>
      <c r="C214" s="68">
        <v>295736</v>
      </c>
      <c r="D214" s="68"/>
      <c r="E214" s="68"/>
      <c r="F214" s="68"/>
      <c r="G214" s="68"/>
      <c r="H214" s="68">
        <v>295736</v>
      </c>
    </row>
    <row r="215" spans="1:8" x14ac:dyDescent="0.25">
      <c r="A215" s="71" t="s">
        <v>281</v>
      </c>
      <c r="B215" s="64" t="s">
        <v>282</v>
      </c>
      <c r="C215" s="68">
        <v>53255</v>
      </c>
      <c r="D215" s="68"/>
      <c r="E215" s="68"/>
      <c r="F215" s="68"/>
      <c r="G215" s="68"/>
      <c r="H215" s="68">
        <v>53255</v>
      </c>
    </row>
    <row r="216" spans="1:8" x14ac:dyDescent="0.25">
      <c r="A216" s="71" t="s">
        <v>283</v>
      </c>
      <c r="B216" s="64" t="s">
        <v>284</v>
      </c>
      <c r="C216" s="68"/>
      <c r="D216" s="68"/>
      <c r="E216" s="68"/>
      <c r="F216" s="68">
        <v>480000</v>
      </c>
      <c r="G216" s="68"/>
      <c r="H216" s="68">
        <v>480000</v>
      </c>
    </row>
    <row r="217" spans="1:8" x14ac:dyDescent="0.25">
      <c r="A217" s="64"/>
      <c r="B217"/>
      <c r="C217" s="68"/>
      <c r="D217" s="68"/>
      <c r="E217" s="68"/>
      <c r="F217" s="68"/>
      <c r="G217" s="68"/>
      <c r="H217" s="68"/>
    </row>
    <row r="218" spans="1:8" x14ac:dyDescent="0.25">
      <c r="A218" s="64" t="s">
        <v>1802</v>
      </c>
      <c r="B218"/>
      <c r="C218" s="68">
        <v>67609</v>
      </c>
      <c r="D218" s="68"/>
      <c r="E218" s="68">
        <v>34491437</v>
      </c>
      <c r="F218" s="68"/>
      <c r="G218" s="68"/>
      <c r="H218" s="68">
        <v>34559046</v>
      </c>
    </row>
    <row r="219" spans="1:8" x14ac:dyDescent="0.25">
      <c r="A219" s="71" t="s">
        <v>285</v>
      </c>
      <c r="B219" s="64" t="s">
        <v>286</v>
      </c>
      <c r="C219" s="68">
        <v>15126</v>
      </c>
      <c r="D219" s="68"/>
      <c r="E219" s="68"/>
      <c r="F219" s="68"/>
      <c r="G219" s="68"/>
      <c r="H219" s="68">
        <v>15126</v>
      </c>
    </row>
    <row r="220" spans="1:8" x14ac:dyDescent="0.25">
      <c r="A220" s="71" t="s">
        <v>287</v>
      </c>
      <c r="B220" s="64" t="s">
        <v>288</v>
      </c>
      <c r="C220" s="68">
        <v>52483</v>
      </c>
      <c r="D220" s="68"/>
      <c r="E220" s="68"/>
      <c r="F220" s="68"/>
      <c r="G220" s="68"/>
      <c r="H220" s="68">
        <v>52483</v>
      </c>
    </row>
    <row r="221" spans="1:8" x14ac:dyDescent="0.25">
      <c r="A221" s="71" t="s">
        <v>289</v>
      </c>
      <c r="B221" s="64" t="s">
        <v>1813</v>
      </c>
      <c r="C221" s="68"/>
      <c r="D221" s="68"/>
      <c r="E221" s="68">
        <v>33231437</v>
      </c>
      <c r="F221" s="68"/>
      <c r="G221" s="68"/>
      <c r="H221" s="68">
        <v>33231437</v>
      </c>
    </row>
    <row r="222" spans="1:8" x14ac:dyDescent="0.25">
      <c r="A222" s="71" t="s">
        <v>619</v>
      </c>
      <c r="B222" s="64" t="s">
        <v>618</v>
      </c>
      <c r="C222" s="68"/>
      <c r="D222" s="68"/>
      <c r="E222" s="68">
        <v>900000</v>
      </c>
      <c r="F222" s="68"/>
      <c r="G222" s="68"/>
      <c r="H222" s="68">
        <v>900000</v>
      </c>
    </row>
    <row r="223" spans="1:8" x14ac:dyDescent="0.25">
      <c r="A223" s="71" t="s">
        <v>1838</v>
      </c>
      <c r="B223" s="64" t="s">
        <v>1804</v>
      </c>
      <c r="C223" s="68"/>
      <c r="D223" s="68"/>
      <c r="E223" s="68">
        <v>360000</v>
      </c>
      <c r="F223" s="68"/>
      <c r="G223" s="68"/>
      <c r="H223" s="68">
        <v>360000</v>
      </c>
    </row>
    <row r="224" spans="1:8" x14ac:dyDescent="0.25">
      <c r="A224" s="64"/>
      <c r="B224"/>
      <c r="C224" s="68"/>
      <c r="D224" s="68"/>
      <c r="E224" s="68"/>
      <c r="F224" s="68"/>
      <c r="G224" s="68"/>
      <c r="H224" s="68"/>
    </row>
    <row r="225" spans="1:8" x14ac:dyDescent="0.25">
      <c r="A225" s="64" t="s">
        <v>1843</v>
      </c>
      <c r="B225"/>
      <c r="C225" s="68">
        <v>19004693</v>
      </c>
      <c r="D225" s="68"/>
      <c r="E225" s="68">
        <v>191868.18</v>
      </c>
      <c r="F225" s="68">
        <v>3247125</v>
      </c>
      <c r="G225" s="68"/>
      <c r="H225" s="68">
        <v>22443686.18</v>
      </c>
    </row>
    <row r="226" spans="1:8" x14ac:dyDescent="0.25">
      <c r="A226" s="71" t="s">
        <v>290</v>
      </c>
      <c r="B226" s="64" t="s">
        <v>1844</v>
      </c>
      <c r="C226" s="68">
        <v>17948846</v>
      </c>
      <c r="D226" s="68"/>
      <c r="E226" s="68"/>
      <c r="F226" s="68"/>
      <c r="G226" s="68"/>
      <c r="H226" s="68">
        <v>17948846</v>
      </c>
    </row>
    <row r="227" spans="1:8" x14ac:dyDescent="0.25">
      <c r="A227" s="71" t="s">
        <v>291</v>
      </c>
      <c r="B227" s="64" t="s">
        <v>292</v>
      </c>
      <c r="C227" s="68">
        <v>35176</v>
      </c>
      <c r="D227" s="68"/>
      <c r="E227" s="68"/>
      <c r="F227" s="68"/>
      <c r="G227" s="68"/>
      <c r="H227" s="68">
        <v>35176</v>
      </c>
    </row>
    <row r="228" spans="1:8" x14ac:dyDescent="0.25">
      <c r="A228" s="71" t="s">
        <v>293</v>
      </c>
      <c r="B228" s="64" t="s">
        <v>294</v>
      </c>
      <c r="C228" s="68">
        <v>332667</v>
      </c>
      <c r="D228" s="68"/>
      <c r="E228" s="68"/>
      <c r="F228" s="68"/>
      <c r="G228" s="68"/>
      <c r="H228" s="68">
        <v>332667</v>
      </c>
    </row>
    <row r="229" spans="1:8" x14ac:dyDescent="0.25">
      <c r="A229" s="71" t="s">
        <v>295</v>
      </c>
      <c r="B229" s="64" t="s">
        <v>296</v>
      </c>
      <c r="C229" s="68">
        <v>269835</v>
      </c>
      <c r="D229" s="68"/>
      <c r="E229" s="68"/>
      <c r="F229" s="68"/>
      <c r="G229" s="68"/>
      <c r="H229" s="68">
        <v>269835</v>
      </c>
    </row>
    <row r="230" spans="1:8" x14ac:dyDescent="0.25">
      <c r="A230" s="71" t="s">
        <v>297</v>
      </c>
      <c r="B230" s="64" t="s">
        <v>298</v>
      </c>
      <c r="C230" s="68">
        <v>141827</v>
      </c>
      <c r="D230" s="68"/>
      <c r="E230" s="68"/>
      <c r="F230" s="68"/>
      <c r="G230" s="68"/>
      <c r="H230" s="68">
        <v>141827</v>
      </c>
    </row>
    <row r="231" spans="1:8" x14ac:dyDescent="0.25">
      <c r="A231" s="71" t="s">
        <v>299</v>
      </c>
      <c r="B231" s="64" t="s">
        <v>300</v>
      </c>
      <c r="C231" s="68">
        <v>276342</v>
      </c>
      <c r="D231" s="68"/>
      <c r="E231" s="68"/>
      <c r="F231" s="68"/>
      <c r="G231" s="68"/>
      <c r="H231" s="68">
        <v>276342</v>
      </c>
    </row>
    <row r="232" spans="1:8" x14ac:dyDescent="0.25">
      <c r="A232" s="71" t="s">
        <v>301</v>
      </c>
      <c r="B232" s="64" t="s">
        <v>302</v>
      </c>
      <c r="C232" s="68"/>
      <c r="D232" s="68"/>
      <c r="E232" s="68">
        <v>91868.18</v>
      </c>
      <c r="F232" s="68"/>
      <c r="G232" s="68"/>
      <c r="H232" s="68">
        <v>91868.18</v>
      </c>
    </row>
    <row r="233" spans="1:8" x14ac:dyDescent="0.25">
      <c r="A233" s="71" t="s">
        <v>1871</v>
      </c>
      <c r="B233" s="64" t="s">
        <v>587</v>
      </c>
      <c r="C233" s="68"/>
      <c r="D233" s="68"/>
      <c r="E233" s="68">
        <v>100000</v>
      </c>
      <c r="F233" s="68"/>
      <c r="G233" s="68"/>
      <c r="H233" s="68">
        <v>100000</v>
      </c>
    </row>
    <row r="234" spans="1:8" x14ac:dyDescent="0.25">
      <c r="A234" s="71" t="s">
        <v>303</v>
      </c>
      <c r="B234" s="64" t="s">
        <v>1844</v>
      </c>
      <c r="C234" s="68"/>
      <c r="D234" s="68"/>
      <c r="E234" s="68"/>
      <c r="F234" s="68">
        <v>3200000</v>
      </c>
      <c r="G234" s="68"/>
      <c r="H234" s="68">
        <v>3200000</v>
      </c>
    </row>
    <row r="235" spans="1:8" x14ac:dyDescent="0.25">
      <c r="A235" s="71" t="s">
        <v>3537</v>
      </c>
      <c r="B235" s="64" t="s">
        <v>3539</v>
      </c>
      <c r="C235" s="68"/>
      <c r="D235" s="68"/>
      <c r="E235" s="68"/>
      <c r="F235" s="68">
        <v>47125</v>
      </c>
      <c r="G235" s="68"/>
      <c r="H235" s="68">
        <v>47125</v>
      </c>
    </row>
    <row r="236" spans="1:8" x14ac:dyDescent="0.25">
      <c r="A236" s="64"/>
      <c r="B236"/>
      <c r="C236" s="68"/>
      <c r="D236" s="68"/>
      <c r="E236" s="68"/>
      <c r="F236" s="68"/>
      <c r="G236" s="68"/>
      <c r="H236" s="68"/>
    </row>
    <row r="237" spans="1:8" x14ac:dyDescent="0.25">
      <c r="A237" s="64" t="s">
        <v>1883</v>
      </c>
      <c r="B237"/>
      <c r="C237" s="68">
        <v>14416870</v>
      </c>
      <c r="D237" s="68"/>
      <c r="E237" s="68">
        <v>172274</v>
      </c>
      <c r="F237" s="68">
        <v>250000</v>
      </c>
      <c r="G237" s="68"/>
      <c r="H237" s="68">
        <v>14839144</v>
      </c>
    </row>
    <row r="238" spans="1:8" x14ac:dyDescent="0.25">
      <c r="A238" s="71" t="s">
        <v>304</v>
      </c>
      <c r="B238" s="64" t="s">
        <v>1884</v>
      </c>
      <c r="C238" s="68">
        <v>12734648</v>
      </c>
      <c r="D238" s="68"/>
      <c r="E238" s="68"/>
      <c r="F238" s="68"/>
      <c r="G238" s="68"/>
      <c r="H238" s="68">
        <v>12734648</v>
      </c>
    </row>
    <row r="239" spans="1:8" x14ac:dyDescent="0.25">
      <c r="A239" s="71" t="s">
        <v>3493</v>
      </c>
      <c r="B239" s="64" t="s">
        <v>626</v>
      </c>
      <c r="C239" s="68"/>
      <c r="D239" s="68"/>
      <c r="E239" s="68"/>
      <c r="F239" s="68">
        <v>250000</v>
      </c>
      <c r="G239" s="68"/>
      <c r="H239" s="68">
        <v>250000</v>
      </c>
    </row>
    <row r="240" spans="1:8" x14ac:dyDescent="0.25">
      <c r="A240" s="71" t="s">
        <v>305</v>
      </c>
      <c r="B240" s="64" t="s">
        <v>306</v>
      </c>
      <c r="C240" s="68">
        <v>7268</v>
      </c>
      <c r="D240" s="68"/>
      <c r="E240" s="68"/>
      <c r="F240" s="68"/>
      <c r="G240" s="68"/>
      <c r="H240" s="68">
        <v>7268</v>
      </c>
    </row>
    <row r="241" spans="1:8" x14ac:dyDescent="0.25">
      <c r="A241" s="71" t="s">
        <v>307</v>
      </c>
      <c r="B241" s="64" t="s">
        <v>308</v>
      </c>
      <c r="C241" s="68">
        <v>268174</v>
      </c>
      <c r="D241" s="68"/>
      <c r="E241" s="68"/>
      <c r="F241" s="68"/>
      <c r="G241" s="68"/>
      <c r="H241" s="68">
        <v>268174</v>
      </c>
    </row>
    <row r="242" spans="1:8" x14ac:dyDescent="0.25">
      <c r="A242" s="71" t="s">
        <v>309</v>
      </c>
      <c r="B242" s="64" t="s">
        <v>310</v>
      </c>
      <c r="C242" s="68">
        <v>237332</v>
      </c>
      <c r="D242" s="68"/>
      <c r="E242" s="68"/>
      <c r="F242" s="68"/>
      <c r="G242" s="68"/>
      <c r="H242" s="68">
        <v>237332</v>
      </c>
    </row>
    <row r="243" spans="1:8" x14ac:dyDescent="0.25">
      <c r="A243" s="71" t="s">
        <v>311</v>
      </c>
      <c r="B243" s="64" t="s">
        <v>312</v>
      </c>
      <c r="C243" s="68">
        <v>845924</v>
      </c>
      <c r="D243" s="68"/>
      <c r="E243" s="68"/>
      <c r="F243" s="68"/>
      <c r="G243" s="68"/>
      <c r="H243" s="68">
        <v>845924</v>
      </c>
    </row>
    <row r="244" spans="1:8" x14ac:dyDescent="0.25">
      <c r="A244" s="71" t="s">
        <v>313</v>
      </c>
      <c r="B244" s="64" t="s">
        <v>314</v>
      </c>
      <c r="C244" s="68">
        <v>323524</v>
      </c>
      <c r="D244" s="68"/>
      <c r="E244" s="68"/>
      <c r="F244" s="68"/>
      <c r="G244" s="68"/>
      <c r="H244" s="68">
        <v>323524</v>
      </c>
    </row>
    <row r="245" spans="1:8" x14ac:dyDescent="0.25">
      <c r="A245" s="71" t="s">
        <v>315</v>
      </c>
      <c r="B245" s="64" t="s">
        <v>316</v>
      </c>
      <c r="C245" s="68"/>
      <c r="D245" s="68"/>
      <c r="E245" s="68">
        <v>172274</v>
      </c>
      <c r="F245" s="68"/>
      <c r="G245" s="68"/>
      <c r="H245" s="68">
        <v>172274</v>
      </c>
    </row>
    <row r="246" spans="1:8" x14ac:dyDescent="0.25">
      <c r="A246" s="64"/>
      <c r="B246"/>
      <c r="C246" s="68"/>
      <c r="D246" s="68"/>
      <c r="E246" s="68"/>
      <c r="F246" s="68"/>
      <c r="G246" s="68"/>
      <c r="H246" s="68"/>
    </row>
    <row r="247" spans="1:8" x14ac:dyDescent="0.25">
      <c r="A247" s="64" t="s">
        <v>1918</v>
      </c>
      <c r="B247"/>
      <c r="C247" s="68">
        <v>510649</v>
      </c>
      <c r="D247" s="68"/>
      <c r="E247" s="68"/>
      <c r="F247" s="68"/>
      <c r="G247" s="68"/>
      <c r="H247" s="68">
        <v>510649</v>
      </c>
    </row>
    <row r="248" spans="1:8" x14ac:dyDescent="0.25">
      <c r="A248" s="71" t="s">
        <v>317</v>
      </c>
      <c r="B248" s="64" t="s">
        <v>318</v>
      </c>
      <c r="C248" s="68">
        <v>149886</v>
      </c>
      <c r="D248" s="68"/>
      <c r="E248" s="68"/>
      <c r="F248" s="68"/>
      <c r="G248" s="68"/>
      <c r="H248" s="68">
        <v>149886</v>
      </c>
    </row>
    <row r="249" spans="1:8" x14ac:dyDescent="0.25">
      <c r="A249" s="71" t="s">
        <v>319</v>
      </c>
      <c r="B249" s="64" t="s">
        <v>320</v>
      </c>
      <c r="C249" s="68">
        <v>283153</v>
      </c>
      <c r="D249" s="68"/>
      <c r="E249" s="68"/>
      <c r="F249" s="68"/>
      <c r="G249" s="68"/>
      <c r="H249" s="68">
        <v>283153</v>
      </c>
    </row>
    <row r="250" spans="1:8" x14ac:dyDescent="0.25">
      <c r="A250" s="71" t="s">
        <v>321</v>
      </c>
      <c r="B250" s="64" t="s">
        <v>322</v>
      </c>
      <c r="C250" s="68">
        <v>67310</v>
      </c>
      <c r="D250" s="68"/>
      <c r="E250" s="68"/>
      <c r="F250" s="68"/>
      <c r="G250" s="68"/>
      <c r="H250" s="68">
        <v>67310</v>
      </c>
    </row>
    <row r="251" spans="1:8" x14ac:dyDescent="0.25">
      <c r="A251" s="71" t="s">
        <v>323</v>
      </c>
      <c r="B251" s="64" t="s">
        <v>324</v>
      </c>
      <c r="C251" s="68">
        <v>10300</v>
      </c>
      <c r="D251" s="68"/>
      <c r="E251" s="68"/>
      <c r="F251" s="68"/>
      <c r="G251" s="68"/>
      <c r="H251" s="68">
        <v>10300</v>
      </c>
    </row>
    <row r="252" spans="1:8" x14ac:dyDescent="0.25">
      <c r="A252" s="64"/>
      <c r="B252"/>
      <c r="C252" s="68"/>
      <c r="D252" s="68"/>
      <c r="E252" s="68"/>
      <c r="F252" s="68"/>
      <c r="G252" s="68"/>
      <c r="H252" s="68"/>
    </row>
    <row r="253" spans="1:8" x14ac:dyDescent="0.25">
      <c r="A253" s="64" t="s">
        <v>1931</v>
      </c>
      <c r="B253"/>
      <c r="C253" s="68">
        <v>870741</v>
      </c>
      <c r="D253" s="68"/>
      <c r="E253" s="68">
        <v>0</v>
      </c>
      <c r="F253" s="68">
        <v>500000</v>
      </c>
      <c r="G253" s="68"/>
      <c r="H253" s="68">
        <v>1370741</v>
      </c>
    </row>
    <row r="254" spans="1:8" x14ac:dyDescent="0.25">
      <c r="A254" s="71" t="s">
        <v>325</v>
      </c>
      <c r="B254" s="64" t="s">
        <v>326</v>
      </c>
      <c r="C254" s="68">
        <v>125848</v>
      </c>
      <c r="D254" s="68"/>
      <c r="E254" s="68"/>
      <c r="F254" s="68"/>
      <c r="G254" s="68"/>
      <c r="H254" s="68">
        <v>125848</v>
      </c>
    </row>
    <row r="255" spans="1:8" x14ac:dyDescent="0.25">
      <c r="A255" s="71" t="s">
        <v>3494</v>
      </c>
      <c r="B255" s="64" t="s">
        <v>638</v>
      </c>
      <c r="C255" s="68"/>
      <c r="D255" s="68"/>
      <c r="E255" s="68"/>
      <c r="F255" s="68">
        <v>500000</v>
      </c>
      <c r="G255" s="68"/>
      <c r="H255" s="68">
        <v>500000</v>
      </c>
    </row>
    <row r="256" spans="1:8" x14ac:dyDescent="0.25">
      <c r="A256" s="71" t="s">
        <v>327</v>
      </c>
      <c r="B256" s="64" t="s">
        <v>328</v>
      </c>
      <c r="C256" s="68">
        <v>236053</v>
      </c>
      <c r="D256" s="68"/>
      <c r="E256" s="68"/>
      <c r="F256" s="68"/>
      <c r="G256" s="68"/>
      <c r="H256" s="68">
        <v>236053</v>
      </c>
    </row>
    <row r="257" spans="1:8" x14ac:dyDescent="0.25">
      <c r="A257" s="71" t="s">
        <v>329</v>
      </c>
      <c r="B257" s="64" t="s">
        <v>330</v>
      </c>
      <c r="C257" s="68">
        <v>49214</v>
      </c>
      <c r="D257" s="68"/>
      <c r="E257" s="68"/>
      <c r="F257" s="68"/>
      <c r="G257" s="68"/>
      <c r="H257" s="68">
        <v>49214</v>
      </c>
    </row>
    <row r="258" spans="1:8" x14ac:dyDescent="0.25">
      <c r="A258" s="71" t="s">
        <v>331</v>
      </c>
      <c r="B258" s="64" t="s">
        <v>332</v>
      </c>
      <c r="C258" s="68">
        <v>459626</v>
      </c>
      <c r="D258" s="68"/>
      <c r="E258" s="68"/>
      <c r="F258" s="68"/>
      <c r="G258" s="68"/>
      <c r="H258" s="68">
        <v>459626</v>
      </c>
    </row>
    <row r="259" spans="1:8" x14ac:dyDescent="0.25">
      <c r="A259" s="71" t="s">
        <v>333</v>
      </c>
      <c r="B259" s="64" t="s">
        <v>334</v>
      </c>
      <c r="C259" s="68"/>
      <c r="D259" s="68"/>
      <c r="E259" s="68">
        <v>0</v>
      </c>
      <c r="F259" s="68"/>
      <c r="G259" s="68"/>
      <c r="H259" s="68">
        <v>0</v>
      </c>
    </row>
    <row r="260" spans="1:8" x14ac:dyDescent="0.25">
      <c r="A260" s="64"/>
      <c r="B260"/>
      <c r="C260" s="68"/>
      <c r="D260" s="68"/>
      <c r="E260" s="68"/>
      <c r="F260" s="68"/>
      <c r="G260" s="68"/>
      <c r="H260" s="68"/>
    </row>
    <row r="261" spans="1:8" x14ac:dyDescent="0.25">
      <c r="A261" s="64" t="s">
        <v>1991</v>
      </c>
      <c r="B261"/>
      <c r="C261" s="68">
        <v>15097690</v>
      </c>
      <c r="D261" s="68"/>
      <c r="E261" s="68">
        <v>193661.8</v>
      </c>
      <c r="F261" s="68"/>
      <c r="G261" s="68"/>
      <c r="H261" s="68">
        <v>15291351.800000001</v>
      </c>
    </row>
    <row r="262" spans="1:8" x14ac:dyDescent="0.25">
      <c r="A262" s="71" t="s">
        <v>335</v>
      </c>
      <c r="B262" s="64" t="s">
        <v>1992</v>
      </c>
      <c r="C262" s="68">
        <v>12974037</v>
      </c>
      <c r="D262" s="68"/>
      <c r="E262" s="68"/>
      <c r="F262" s="68"/>
      <c r="G262" s="68"/>
      <c r="H262" s="68">
        <v>12974037</v>
      </c>
    </row>
    <row r="263" spans="1:8" x14ac:dyDescent="0.25">
      <c r="A263" s="71" t="s">
        <v>336</v>
      </c>
      <c r="B263" s="64" t="s">
        <v>337</v>
      </c>
      <c r="C263" s="68">
        <v>30427</v>
      </c>
      <c r="D263" s="68"/>
      <c r="E263" s="68"/>
      <c r="F263" s="68"/>
      <c r="G263" s="68"/>
      <c r="H263" s="68">
        <v>30427</v>
      </c>
    </row>
    <row r="264" spans="1:8" x14ac:dyDescent="0.25">
      <c r="A264" s="71" t="s">
        <v>338</v>
      </c>
      <c r="B264" s="64" t="s">
        <v>339</v>
      </c>
      <c r="C264" s="68">
        <v>317711</v>
      </c>
      <c r="D264" s="68"/>
      <c r="E264" s="68"/>
      <c r="F264" s="68"/>
      <c r="G264" s="68"/>
      <c r="H264" s="68">
        <v>317711</v>
      </c>
    </row>
    <row r="265" spans="1:8" x14ac:dyDescent="0.25">
      <c r="A265" s="71" t="s">
        <v>340</v>
      </c>
      <c r="B265" s="64" t="s">
        <v>341</v>
      </c>
      <c r="C265" s="68">
        <v>134492</v>
      </c>
      <c r="D265" s="68"/>
      <c r="E265" s="68"/>
      <c r="F265" s="68"/>
      <c r="G265" s="68"/>
      <c r="H265" s="68">
        <v>134492</v>
      </c>
    </row>
    <row r="266" spans="1:8" x14ac:dyDescent="0.25">
      <c r="A266" s="71" t="s">
        <v>342</v>
      </c>
      <c r="B266" s="64" t="s">
        <v>343</v>
      </c>
      <c r="C266" s="68">
        <v>1393189</v>
      </c>
      <c r="D266" s="68"/>
      <c r="E266" s="68"/>
      <c r="F266" s="68"/>
      <c r="G266" s="68"/>
      <c r="H266" s="68">
        <v>1393189</v>
      </c>
    </row>
    <row r="267" spans="1:8" x14ac:dyDescent="0.25">
      <c r="A267" s="71" t="s">
        <v>344</v>
      </c>
      <c r="B267" s="64" t="s">
        <v>345</v>
      </c>
      <c r="C267" s="68">
        <v>247834</v>
      </c>
      <c r="D267" s="68"/>
      <c r="E267" s="68"/>
      <c r="F267" s="68"/>
      <c r="G267" s="68"/>
      <c r="H267" s="68">
        <v>247834</v>
      </c>
    </row>
    <row r="268" spans="1:8" x14ac:dyDescent="0.25">
      <c r="A268" s="71" t="s">
        <v>346</v>
      </c>
      <c r="B268" s="64" t="s">
        <v>347</v>
      </c>
      <c r="C268" s="68"/>
      <c r="D268" s="68"/>
      <c r="E268" s="68">
        <v>9725.7999999999993</v>
      </c>
      <c r="F268" s="68"/>
      <c r="G268" s="68"/>
      <c r="H268" s="68">
        <v>9725.7999999999993</v>
      </c>
    </row>
    <row r="269" spans="1:8" x14ac:dyDescent="0.25">
      <c r="A269" s="71" t="s">
        <v>348</v>
      </c>
      <c r="B269" s="64" t="s">
        <v>349</v>
      </c>
      <c r="C269" s="68"/>
      <c r="D269" s="68"/>
      <c r="E269" s="68">
        <v>183936</v>
      </c>
      <c r="F269" s="68"/>
      <c r="G269" s="68"/>
      <c r="H269" s="68">
        <v>183936</v>
      </c>
    </row>
    <row r="270" spans="1:8" x14ac:dyDescent="0.25">
      <c r="A270" s="64"/>
      <c r="B270"/>
      <c r="C270" s="68"/>
      <c r="D270" s="68"/>
      <c r="E270" s="68"/>
      <c r="F270" s="68"/>
      <c r="G270" s="68"/>
      <c r="H270" s="68"/>
    </row>
    <row r="271" spans="1:8" x14ac:dyDescent="0.25">
      <c r="A271" s="64" t="s">
        <v>2017</v>
      </c>
      <c r="B271"/>
      <c r="C271" s="68">
        <v>727517</v>
      </c>
      <c r="D271" s="68"/>
      <c r="E271" s="68">
        <v>264766.78999999998</v>
      </c>
      <c r="F271" s="68">
        <v>30800000</v>
      </c>
      <c r="G271" s="68"/>
      <c r="H271" s="68">
        <v>31792283.789999999</v>
      </c>
    </row>
    <row r="272" spans="1:8" x14ac:dyDescent="0.25">
      <c r="A272" s="71" t="s">
        <v>350</v>
      </c>
      <c r="B272" s="64" t="s">
        <v>351</v>
      </c>
      <c r="C272" s="68">
        <v>430559</v>
      </c>
      <c r="D272" s="68"/>
      <c r="E272" s="68"/>
      <c r="F272" s="68"/>
      <c r="G272" s="68"/>
      <c r="H272" s="68">
        <v>430559</v>
      </c>
    </row>
    <row r="273" spans="1:8" x14ac:dyDescent="0.25">
      <c r="A273" s="71" t="s">
        <v>352</v>
      </c>
      <c r="B273" s="64" t="s">
        <v>353</v>
      </c>
      <c r="C273" s="68">
        <v>204111</v>
      </c>
      <c r="D273" s="68"/>
      <c r="E273" s="68"/>
      <c r="F273" s="68"/>
      <c r="G273" s="68"/>
      <c r="H273" s="68">
        <v>204111</v>
      </c>
    </row>
    <row r="274" spans="1:8" x14ac:dyDescent="0.25">
      <c r="A274" s="71" t="s">
        <v>354</v>
      </c>
      <c r="B274" s="64" t="s">
        <v>355</v>
      </c>
      <c r="C274" s="68">
        <v>92847</v>
      </c>
      <c r="D274" s="68"/>
      <c r="E274" s="68"/>
      <c r="F274" s="68"/>
      <c r="G274" s="68"/>
      <c r="H274" s="68">
        <v>92847</v>
      </c>
    </row>
    <row r="275" spans="1:8" x14ac:dyDescent="0.25">
      <c r="A275" s="71" t="s">
        <v>356</v>
      </c>
      <c r="B275" s="64" t="s">
        <v>357</v>
      </c>
      <c r="C275" s="68"/>
      <c r="D275" s="68"/>
      <c r="E275" s="68">
        <v>264766.78999999998</v>
      </c>
      <c r="F275" s="68"/>
      <c r="G275" s="68"/>
      <c r="H275" s="68">
        <v>264766.78999999998</v>
      </c>
    </row>
    <row r="276" spans="1:8" x14ac:dyDescent="0.25">
      <c r="A276" s="71" t="s">
        <v>358</v>
      </c>
      <c r="B276" s="64" t="s">
        <v>2030</v>
      </c>
      <c r="C276" s="68"/>
      <c r="D276" s="68"/>
      <c r="E276" s="68"/>
      <c r="F276" s="68">
        <v>30000000</v>
      </c>
      <c r="G276" s="68"/>
      <c r="H276" s="68">
        <v>30000000</v>
      </c>
    </row>
    <row r="277" spans="1:8" x14ac:dyDescent="0.25">
      <c r="A277" s="71" t="s">
        <v>588</v>
      </c>
      <c r="B277" s="64" t="s">
        <v>631</v>
      </c>
      <c r="C277" s="68"/>
      <c r="D277" s="68"/>
      <c r="E277" s="68"/>
      <c r="F277" s="68">
        <v>400000</v>
      </c>
      <c r="G277" s="68"/>
      <c r="H277" s="68">
        <v>400000</v>
      </c>
    </row>
    <row r="278" spans="1:8" x14ac:dyDescent="0.25">
      <c r="A278" s="71" t="s">
        <v>589</v>
      </c>
      <c r="B278" s="64" t="s">
        <v>590</v>
      </c>
      <c r="C278" s="68"/>
      <c r="D278" s="68"/>
      <c r="E278" s="68"/>
      <c r="F278" s="68">
        <v>400000</v>
      </c>
      <c r="G278" s="68"/>
      <c r="H278" s="68">
        <v>400000</v>
      </c>
    </row>
    <row r="279" spans="1:8" x14ac:dyDescent="0.25">
      <c r="A279" s="64"/>
      <c r="B279"/>
      <c r="C279" s="68"/>
      <c r="D279" s="68"/>
      <c r="E279" s="68"/>
      <c r="F279" s="68"/>
      <c r="G279" s="68"/>
      <c r="H279" s="68"/>
    </row>
    <row r="280" spans="1:8" x14ac:dyDescent="0.25">
      <c r="A280" s="64" t="s">
        <v>2053</v>
      </c>
      <c r="B280"/>
      <c r="C280" s="68">
        <v>16560950</v>
      </c>
      <c r="D280" s="68"/>
      <c r="E280" s="68">
        <v>163245</v>
      </c>
      <c r="F280" s="68"/>
      <c r="G280" s="68"/>
      <c r="H280" s="68">
        <v>16724195</v>
      </c>
    </row>
    <row r="281" spans="1:8" x14ac:dyDescent="0.25">
      <c r="A281" s="71" t="s">
        <v>359</v>
      </c>
      <c r="B281" s="64" t="s">
        <v>2054</v>
      </c>
      <c r="C281" s="68">
        <v>10757924</v>
      </c>
      <c r="D281" s="68"/>
      <c r="E281" s="68"/>
      <c r="F281" s="68"/>
      <c r="G281" s="68"/>
      <c r="H281" s="68">
        <v>10757924</v>
      </c>
    </row>
    <row r="282" spans="1:8" x14ac:dyDescent="0.25">
      <c r="A282" s="71" t="s">
        <v>361</v>
      </c>
      <c r="B282" s="64" t="s">
        <v>360</v>
      </c>
      <c r="C282" s="68">
        <v>2989661</v>
      </c>
      <c r="D282" s="68"/>
      <c r="E282" s="68"/>
      <c r="F282" s="68"/>
      <c r="G282" s="68"/>
      <c r="H282" s="68">
        <v>2989661</v>
      </c>
    </row>
    <row r="283" spans="1:8" x14ac:dyDescent="0.25">
      <c r="A283" s="71" t="s">
        <v>362</v>
      </c>
      <c r="B283" s="64" t="s">
        <v>363</v>
      </c>
      <c r="C283" s="68">
        <v>513</v>
      </c>
      <c r="D283" s="68"/>
      <c r="E283" s="68"/>
      <c r="F283" s="68"/>
      <c r="G283" s="68"/>
      <c r="H283" s="68">
        <v>513</v>
      </c>
    </row>
    <row r="284" spans="1:8" x14ac:dyDescent="0.25">
      <c r="A284" s="71" t="s">
        <v>364</v>
      </c>
      <c r="B284" s="64" t="s">
        <v>365</v>
      </c>
      <c r="C284" s="68">
        <v>372995</v>
      </c>
      <c r="D284" s="68"/>
      <c r="E284" s="68"/>
      <c r="F284" s="68"/>
      <c r="G284" s="68"/>
      <c r="H284" s="68">
        <v>372995</v>
      </c>
    </row>
    <row r="285" spans="1:8" x14ac:dyDescent="0.25">
      <c r="A285" s="71" t="s">
        <v>366</v>
      </c>
      <c r="B285" s="64" t="s">
        <v>367</v>
      </c>
      <c r="C285" s="68">
        <v>194215</v>
      </c>
      <c r="D285" s="68"/>
      <c r="E285" s="68"/>
      <c r="F285" s="68"/>
      <c r="G285" s="68"/>
      <c r="H285" s="68">
        <v>194215</v>
      </c>
    </row>
    <row r="286" spans="1:8" x14ac:dyDescent="0.25">
      <c r="A286" s="71" t="s">
        <v>368</v>
      </c>
      <c r="B286" s="64" t="s">
        <v>369</v>
      </c>
      <c r="C286" s="68">
        <v>2005044</v>
      </c>
      <c r="D286" s="68"/>
      <c r="E286" s="68"/>
      <c r="F286" s="68"/>
      <c r="G286" s="68"/>
      <c r="H286" s="68">
        <v>2005044</v>
      </c>
    </row>
    <row r="287" spans="1:8" x14ac:dyDescent="0.25">
      <c r="A287" s="71" t="s">
        <v>370</v>
      </c>
      <c r="B287" s="64" t="s">
        <v>371</v>
      </c>
      <c r="C287" s="68">
        <v>240598</v>
      </c>
      <c r="D287" s="68"/>
      <c r="E287" s="68"/>
      <c r="F287" s="68"/>
      <c r="G287" s="68"/>
      <c r="H287" s="68">
        <v>240598</v>
      </c>
    </row>
    <row r="288" spans="1:8" x14ac:dyDescent="0.25">
      <c r="A288" s="71" t="s">
        <v>372</v>
      </c>
      <c r="B288" s="64" t="s">
        <v>373</v>
      </c>
      <c r="C288" s="68"/>
      <c r="D288" s="68"/>
      <c r="E288" s="68">
        <v>163245</v>
      </c>
      <c r="F288" s="68"/>
      <c r="G288" s="68"/>
      <c r="H288" s="68">
        <v>163245</v>
      </c>
    </row>
    <row r="289" spans="1:8" x14ac:dyDescent="0.25">
      <c r="A289" s="64"/>
      <c r="B289"/>
      <c r="C289" s="68"/>
      <c r="D289" s="68"/>
      <c r="E289" s="68"/>
      <c r="F289" s="68"/>
      <c r="G289" s="68"/>
      <c r="H289" s="68"/>
    </row>
    <row r="290" spans="1:8" x14ac:dyDescent="0.25">
      <c r="A290" s="64" t="s">
        <v>2094</v>
      </c>
      <c r="B290"/>
      <c r="C290" s="68">
        <v>14764093</v>
      </c>
      <c r="D290" s="68"/>
      <c r="E290" s="68">
        <v>425348.74</v>
      </c>
      <c r="F290" s="68"/>
      <c r="G290" s="68"/>
      <c r="H290" s="68">
        <v>15189441.74</v>
      </c>
    </row>
    <row r="291" spans="1:8" x14ac:dyDescent="0.25">
      <c r="A291" s="71" t="s">
        <v>374</v>
      </c>
      <c r="B291" s="64" t="s">
        <v>2095</v>
      </c>
      <c r="C291" s="68">
        <v>12018478</v>
      </c>
      <c r="D291" s="68"/>
      <c r="E291" s="68"/>
      <c r="F291" s="68"/>
      <c r="G291" s="68"/>
      <c r="H291" s="68">
        <v>12018478</v>
      </c>
    </row>
    <row r="292" spans="1:8" x14ac:dyDescent="0.25">
      <c r="A292" s="71" t="s">
        <v>375</v>
      </c>
      <c r="B292" s="64" t="s">
        <v>376</v>
      </c>
      <c r="C292" s="68">
        <v>20019</v>
      </c>
      <c r="D292" s="68"/>
      <c r="E292" s="68"/>
      <c r="F292" s="68"/>
      <c r="G292" s="68"/>
      <c r="H292" s="68">
        <v>20019</v>
      </c>
    </row>
    <row r="293" spans="1:8" x14ac:dyDescent="0.25">
      <c r="A293" s="71" t="s">
        <v>377</v>
      </c>
      <c r="B293" s="64" t="s">
        <v>378</v>
      </c>
      <c r="C293" s="68">
        <v>378902</v>
      </c>
      <c r="D293" s="68"/>
      <c r="E293" s="68"/>
      <c r="F293" s="68"/>
      <c r="G293" s="68"/>
      <c r="H293" s="68">
        <v>378902</v>
      </c>
    </row>
    <row r="294" spans="1:8" x14ac:dyDescent="0.25">
      <c r="A294" s="71" t="s">
        <v>379</v>
      </c>
      <c r="B294" s="64" t="s">
        <v>380</v>
      </c>
      <c r="C294" s="68">
        <v>141853</v>
      </c>
      <c r="D294" s="68"/>
      <c r="E294" s="68"/>
      <c r="F294" s="68"/>
      <c r="G294" s="68"/>
      <c r="H294" s="68">
        <v>141853</v>
      </c>
    </row>
    <row r="295" spans="1:8" x14ac:dyDescent="0.25">
      <c r="A295" s="71" t="s">
        <v>381</v>
      </c>
      <c r="B295" s="64" t="s">
        <v>382</v>
      </c>
      <c r="C295" s="68">
        <v>1975072</v>
      </c>
      <c r="D295" s="68"/>
      <c r="E295" s="68"/>
      <c r="F295" s="68"/>
      <c r="G295" s="68"/>
      <c r="H295" s="68">
        <v>1975072</v>
      </c>
    </row>
    <row r="296" spans="1:8" x14ac:dyDescent="0.25">
      <c r="A296" s="71" t="s">
        <v>384</v>
      </c>
      <c r="B296" s="64" t="s">
        <v>383</v>
      </c>
      <c r="C296" s="68">
        <v>229769</v>
      </c>
      <c r="D296" s="68"/>
      <c r="E296" s="68"/>
      <c r="F296" s="68"/>
      <c r="G296" s="68"/>
      <c r="H296" s="68">
        <v>229769</v>
      </c>
    </row>
    <row r="297" spans="1:8" x14ac:dyDescent="0.25">
      <c r="A297" s="71" t="s">
        <v>385</v>
      </c>
      <c r="B297" s="64" t="s">
        <v>386</v>
      </c>
      <c r="C297" s="68"/>
      <c r="D297" s="68"/>
      <c r="E297" s="68">
        <v>5896.74</v>
      </c>
      <c r="F297" s="68"/>
      <c r="G297" s="68"/>
      <c r="H297" s="68">
        <v>5896.74</v>
      </c>
    </row>
    <row r="298" spans="1:8" x14ac:dyDescent="0.25">
      <c r="A298" s="71" t="s">
        <v>387</v>
      </c>
      <c r="B298" s="64" t="s">
        <v>388</v>
      </c>
      <c r="C298" s="68"/>
      <c r="D298" s="68"/>
      <c r="E298" s="68">
        <v>419452</v>
      </c>
      <c r="F298" s="68"/>
      <c r="G298" s="68"/>
      <c r="H298" s="68">
        <v>419452</v>
      </c>
    </row>
    <row r="299" spans="1:8" x14ac:dyDescent="0.25">
      <c r="A299" s="64"/>
      <c r="B299"/>
      <c r="C299" s="68"/>
      <c r="D299" s="68"/>
      <c r="E299" s="68"/>
      <c r="F299" s="68"/>
      <c r="G299" s="68"/>
      <c r="H299" s="68"/>
    </row>
    <row r="300" spans="1:8" x14ac:dyDescent="0.25">
      <c r="A300" s="64" t="s">
        <v>2131</v>
      </c>
      <c r="B300"/>
      <c r="C300" s="68">
        <v>523012</v>
      </c>
      <c r="D300" s="68"/>
      <c r="E300" s="68">
        <v>4797.41</v>
      </c>
      <c r="F300" s="68">
        <v>34866383</v>
      </c>
      <c r="G300" s="68"/>
      <c r="H300" s="68">
        <v>35394192.409999996</v>
      </c>
    </row>
    <row r="301" spans="1:8" x14ac:dyDescent="0.25">
      <c r="A301" s="71" t="s">
        <v>389</v>
      </c>
      <c r="B301" s="64" t="s">
        <v>390</v>
      </c>
      <c r="C301" s="68">
        <v>351094</v>
      </c>
      <c r="D301" s="68"/>
      <c r="E301" s="68"/>
      <c r="F301" s="68"/>
      <c r="G301" s="68"/>
      <c r="H301" s="68">
        <v>351094</v>
      </c>
    </row>
    <row r="302" spans="1:8" x14ac:dyDescent="0.25">
      <c r="A302" s="71" t="s">
        <v>391</v>
      </c>
      <c r="B302" s="64" t="s">
        <v>392</v>
      </c>
      <c r="C302" s="68">
        <v>37366</v>
      </c>
      <c r="D302" s="68"/>
      <c r="E302" s="68"/>
      <c r="F302" s="68"/>
      <c r="G302" s="68"/>
      <c r="H302" s="68">
        <v>37366</v>
      </c>
    </row>
    <row r="303" spans="1:8" x14ac:dyDescent="0.25">
      <c r="A303" s="71" t="s">
        <v>393</v>
      </c>
      <c r="B303" s="64" t="s">
        <v>394</v>
      </c>
      <c r="C303" s="68">
        <v>134552</v>
      </c>
      <c r="D303" s="68"/>
      <c r="E303" s="68"/>
      <c r="F303" s="68"/>
      <c r="G303" s="68"/>
      <c r="H303" s="68">
        <v>134552</v>
      </c>
    </row>
    <row r="304" spans="1:8" x14ac:dyDescent="0.25">
      <c r="A304" s="71" t="s">
        <v>395</v>
      </c>
      <c r="B304" s="64" t="s">
        <v>396</v>
      </c>
      <c r="C304" s="68"/>
      <c r="D304" s="68"/>
      <c r="E304" s="68">
        <v>4797.41</v>
      </c>
      <c r="F304" s="68"/>
      <c r="G304" s="68"/>
      <c r="H304" s="68">
        <v>4797.41</v>
      </c>
    </row>
    <row r="305" spans="1:8" x14ac:dyDescent="0.25">
      <c r="A305" s="71" t="s">
        <v>397</v>
      </c>
      <c r="B305" s="64" t="s">
        <v>2144</v>
      </c>
      <c r="C305" s="68"/>
      <c r="D305" s="68"/>
      <c r="E305" s="68"/>
      <c r="F305" s="68">
        <v>34066383</v>
      </c>
      <c r="G305" s="68"/>
      <c r="H305" s="68">
        <v>34066383</v>
      </c>
    </row>
    <row r="306" spans="1:8" x14ac:dyDescent="0.25">
      <c r="A306" s="71" t="s">
        <v>591</v>
      </c>
      <c r="B306" s="64" t="s">
        <v>632</v>
      </c>
      <c r="C306" s="68"/>
      <c r="D306" s="68"/>
      <c r="E306" s="68"/>
      <c r="F306" s="68">
        <v>400000</v>
      </c>
      <c r="G306" s="68"/>
      <c r="H306" s="68">
        <v>400000</v>
      </c>
    </row>
    <row r="307" spans="1:8" x14ac:dyDescent="0.25">
      <c r="A307" s="71" t="s">
        <v>592</v>
      </c>
      <c r="B307" s="64" t="s">
        <v>593</v>
      </c>
      <c r="C307" s="68"/>
      <c r="D307" s="68"/>
      <c r="E307" s="68"/>
      <c r="F307" s="68">
        <v>400000</v>
      </c>
      <c r="G307" s="68"/>
      <c r="H307" s="68">
        <v>400000</v>
      </c>
    </row>
    <row r="308" spans="1:8" x14ac:dyDescent="0.25">
      <c r="A308" s="64"/>
      <c r="B308"/>
      <c r="C308" s="68"/>
      <c r="D308" s="68"/>
      <c r="E308" s="68"/>
      <c r="F308" s="68"/>
      <c r="G308" s="68"/>
      <c r="H308" s="68"/>
    </row>
    <row r="309" spans="1:8" x14ac:dyDescent="0.25">
      <c r="A309" s="64" t="s">
        <v>2167</v>
      </c>
      <c r="B309"/>
      <c r="C309" s="68">
        <v>15717073</v>
      </c>
      <c r="D309" s="68"/>
      <c r="E309" s="68">
        <v>346651</v>
      </c>
      <c r="F309" s="68">
        <v>167316</v>
      </c>
      <c r="G309" s="68"/>
      <c r="H309" s="68">
        <v>16231040</v>
      </c>
    </row>
    <row r="310" spans="1:8" x14ac:dyDescent="0.25">
      <c r="A310" s="71" t="s">
        <v>398</v>
      </c>
      <c r="B310" s="64" t="s">
        <v>2168</v>
      </c>
      <c r="C310" s="68">
        <v>14003289</v>
      </c>
      <c r="D310" s="68"/>
      <c r="E310" s="68"/>
      <c r="F310" s="68"/>
      <c r="G310" s="68"/>
      <c r="H310" s="68">
        <v>14003289</v>
      </c>
    </row>
    <row r="311" spans="1:8" x14ac:dyDescent="0.25">
      <c r="A311" s="71" t="s">
        <v>399</v>
      </c>
      <c r="B311" s="64" t="s">
        <v>400</v>
      </c>
      <c r="C311" s="68">
        <v>26252</v>
      </c>
      <c r="D311" s="68"/>
      <c r="E311" s="68"/>
      <c r="F311" s="68"/>
      <c r="G311" s="68"/>
      <c r="H311" s="68">
        <v>26252</v>
      </c>
    </row>
    <row r="312" spans="1:8" x14ac:dyDescent="0.25">
      <c r="A312" s="71" t="s">
        <v>401</v>
      </c>
      <c r="B312" s="64" t="s">
        <v>402</v>
      </c>
      <c r="C312" s="68">
        <v>239956</v>
      </c>
      <c r="D312" s="68"/>
      <c r="E312" s="68"/>
      <c r="F312" s="68"/>
      <c r="G312" s="68"/>
      <c r="H312" s="68">
        <v>239956</v>
      </c>
    </row>
    <row r="313" spans="1:8" x14ac:dyDescent="0.25">
      <c r="A313" s="71" t="s">
        <v>403</v>
      </c>
      <c r="B313" s="64" t="s">
        <v>404</v>
      </c>
      <c r="C313" s="68">
        <v>184749</v>
      </c>
      <c r="D313" s="68"/>
      <c r="E313" s="68"/>
      <c r="F313" s="68"/>
      <c r="G313" s="68"/>
      <c r="H313" s="68">
        <v>184749</v>
      </c>
    </row>
    <row r="314" spans="1:8" x14ac:dyDescent="0.25">
      <c r="A314" s="71" t="s">
        <v>405</v>
      </c>
      <c r="B314" s="64" t="s">
        <v>406</v>
      </c>
      <c r="C314" s="68">
        <v>1014613</v>
      </c>
      <c r="D314" s="68"/>
      <c r="E314" s="68"/>
      <c r="F314" s="68"/>
      <c r="G314" s="68"/>
      <c r="H314" s="68">
        <v>1014613</v>
      </c>
    </row>
    <row r="315" spans="1:8" x14ac:dyDescent="0.25">
      <c r="A315" s="71" t="s">
        <v>407</v>
      </c>
      <c r="B315" s="64" t="s">
        <v>408</v>
      </c>
      <c r="C315" s="68">
        <v>248214</v>
      </c>
      <c r="D315" s="68"/>
      <c r="E315" s="68"/>
      <c r="F315" s="68"/>
      <c r="G315" s="68"/>
      <c r="H315" s="68">
        <v>248214</v>
      </c>
    </row>
    <row r="316" spans="1:8" x14ac:dyDescent="0.25">
      <c r="A316" s="71" t="s">
        <v>409</v>
      </c>
      <c r="B316" s="64" t="s">
        <v>640</v>
      </c>
      <c r="C316" s="68"/>
      <c r="D316" s="68"/>
      <c r="E316" s="68"/>
      <c r="F316" s="68">
        <v>167316</v>
      </c>
      <c r="G316" s="68"/>
      <c r="H316" s="68">
        <v>167316</v>
      </c>
    </row>
    <row r="317" spans="1:8" x14ac:dyDescent="0.25">
      <c r="A317" s="71" t="s">
        <v>410</v>
      </c>
      <c r="B317" s="64" t="s">
        <v>411</v>
      </c>
      <c r="C317" s="68"/>
      <c r="D317" s="68"/>
      <c r="E317" s="68">
        <v>346651</v>
      </c>
      <c r="F317" s="68"/>
      <c r="G317" s="68"/>
      <c r="H317" s="68">
        <v>346651</v>
      </c>
    </row>
    <row r="318" spans="1:8" x14ac:dyDescent="0.25">
      <c r="A318" s="64"/>
      <c r="B318"/>
      <c r="C318" s="68"/>
      <c r="D318" s="68"/>
      <c r="E318" s="68"/>
      <c r="F318" s="68"/>
      <c r="G318" s="68"/>
      <c r="H318" s="68"/>
    </row>
    <row r="319" spans="1:8" x14ac:dyDescent="0.25">
      <c r="A319" s="64" t="s">
        <v>2207</v>
      </c>
      <c r="B319"/>
      <c r="C319" s="68">
        <v>6643043</v>
      </c>
      <c r="D319" s="68"/>
      <c r="E319" s="68">
        <v>22232.92</v>
      </c>
      <c r="F319" s="68"/>
      <c r="G319" s="68"/>
      <c r="H319" s="68">
        <v>6665275.9199999999</v>
      </c>
    </row>
    <row r="320" spans="1:8" x14ac:dyDescent="0.25">
      <c r="A320" s="71" t="s">
        <v>594</v>
      </c>
      <c r="B320" s="64" t="s">
        <v>595</v>
      </c>
      <c r="C320" s="68">
        <v>20215</v>
      </c>
      <c r="D320" s="68"/>
      <c r="E320" s="68"/>
      <c r="F320" s="68"/>
      <c r="G320" s="68"/>
      <c r="H320" s="68">
        <v>20215</v>
      </c>
    </row>
    <row r="321" spans="1:8" x14ac:dyDescent="0.25">
      <c r="A321" s="71" t="s">
        <v>412</v>
      </c>
      <c r="B321" s="64" t="s">
        <v>413</v>
      </c>
      <c r="C321" s="68">
        <v>35123</v>
      </c>
      <c r="D321" s="68"/>
      <c r="E321" s="68"/>
      <c r="F321" s="68"/>
      <c r="G321" s="68"/>
      <c r="H321" s="68">
        <v>35123</v>
      </c>
    </row>
    <row r="322" spans="1:8" x14ac:dyDescent="0.25">
      <c r="A322" s="71" t="s">
        <v>414</v>
      </c>
      <c r="B322" s="64" t="s">
        <v>415</v>
      </c>
      <c r="C322" s="68">
        <v>6587705</v>
      </c>
      <c r="D322" s="68"/>
      <c r="E322" s="68"/>
      <c r="F322" s="68"/>
      <c r="G322" s="68"/>
      <c r="H322" s="68">
        <v>6587705</v>
      </c>
    </row>
    <row r="323" spans="1:8" x14ac:dyDescent="0.25">
      <c r="A323" s="71" t="s">
        <v>416</v>
      </c>
      <c r="B323" s="64" t="s">
        <v>417</v>
      </c>
      <c r="C323" s="68"/>
      <c r="D323" s="68"/>
      <c r="E323" s="68">
        <v>22232.92</v>
      </c>
      <c r="F323" s="68"/>
      <c r="G323" s="68"/>
      <c r="H323" s="68">
        <v>22232.92</v>
      </c>
    </row>
    <row r="324" spans="1:8" x14ac:dyDescent="0.25">
      <c r="A324" s="64"/>
      <c r="B324"/>
      <c r="C324" s="68"/>
      <c r="D324" s="68"/>
      <c r="E324" s="68"/>
      <c r="F324" s="68"/>
      <c r="G324" s="68"/>
      <c r="H324" s="68"/>
    </row>
    <row r="325" spans="1:8" x14ac:dyDescent="0.25">
      <c r="A325" s="64" t="s">
        <v>2229</v>
      </c>
      <c r="B325"/>
      <c r="C325" s="68">
        <v>15351543</v>
      </c>
      <c r="D325" s="68"/>
      <c r="E325" s="68">
        <v>127228</v>
      </c>
      <c r="F325" s="68"/>
      <c r="G325" s="68"/>
      <c r="H325" s="68">
        <v>15478771</v>
      </c>
    </row>
    <row r="326" spans="1:8" x14ac:dyDescent="0.25">
      <c r="A326" s="71" t="s">
        <v>418</v>
      </c>
      <c r="B326" s="64" t="s">
        <v>2230</v>
      </c>
      <c r="C326" s="68">
        <v>14508332</v>
      </c>
      <c r="D326" s="68"/>
      <c r="E326" s="68"/>
      <c r="F326" s="68"/>
      <c r="G326" s="68"/>
      <c r="H326" s="68">
        <v>14508332</v>
      </c>
    </row>
    <row r="327" spans="1:8" x14ac:dyDescent="0.25">
      <c r="A327" s="71" t="s">
        <v>419</v>
      </c>
      <c r="B327" s="64" t="s">
        <v>420</v>
      </c>
      <c r="C327" s="68">
        <v>21889</v>
      </c>
      <c r="D327" s="68"/>
      <c r="E327" s="68"/>
      <c r="F327" s="68"/>
      <c r="G327" s="68"/>
      <c r="H327" s="68">
        <v>21889</v>
      </c>
    </row>
    <row r="328" spans="1:8" x14ac:dyDescent="0.25">
      <c r="A328" s="71" t="s">
        <v>421</v>
      </c>
      <c r="B328" s="64" t="s">
        <v>422</v>
      </c>
      <c r="C328" s="68">
        <v>325602</v>
      </c>
      <c r="D328" s="68"/>
      <c r="E328" s="68"/>
      <c r="F328" s="68"/>
      <c r="G328" s="68"/>
      <c r="H328" s="68">
        <v>325602</v>
      </c>
    </row>
    <row r="329" spans="1:8" x14ac:dyDescent="0.25">
      <c r="A329" s="71" t="s">
        <v>423</v>
      </c>
      <c r="B329" s="64" t="s">
        <v>424</v>
      </c>
      <c r="C329" s="68">
        <v>188185</v>
      </c>
      <c r="D329" s="68"/>
      <c r="E329" s="68"/>
      <c r="F329" s="68"/>
      <c r="G329" s="68"/>
      <c r="H329" s="68">
        <v>188185</v>
      </c>
    </row>
    <row r="330" spans="1:8" x14ac:dyDescent="0.25">
      <c r="A330" s="71" t="s">
        <v>425</v>
      </c>
      <c r="B330" s="64" t="s">
        <v>426</v>
      </c>
      <c r="C330" s="68">
        <v>28977</v>
      </c>
      <c r="D330" s="68"/>
      <c r="E330" s="68"/>
      <c r="F330" s="68"/>
      <c r="G330" s="68"/>
      <c r="H330" s="68">
        <v>28977</v>
      </c>
    </row>
    <row r="331" spans="1:8" x14ac:dyDescent="0.25">
      <c r="A331" s="71" t="s">
        <v>427</v>
      </c>
      <c r="B331" s="64" t="s">
        <v>428</v>
      </c>
      <c r="C331" s="68">
        <v>278558</v>
      </c>
      <c r="D331" s="68"/>
      <c r="E331" s="68"/>
      <c r="F331" s="68"/>
      <c r="G331" s="68"/>
      <c r="H331" s="68">
        <v>278558</v>
      </c>
    </row>
    <row r="332" spans="1:8" x14ac:dyDescent="0.25">
      <c r="A332" s="71" t="s">
        <v>429</v>
      </c>
      <c r="B332" s="64" t="s">
        <v>430</v>
      </c>
      <c r="C332" s="68"/>
      <c r="D332" s="68"/>
      <c r="E332" s="68">
        <v>127228</v>
      </c>
      <c r="F332" s="68"/>
      <c r="G332" s="68"/>
      <c r="H332" s="68">
        <v>127228</v>
      </c>
    </row>
    <row r="333" spans="1:8" x14ac:dyDescent="0.25">
      <c r="A333" s="64"/>
      <c r="B333"/>
      <c r="C333" s="68"/>
      <c r="D333" s="68"/>
      <c r="E333" s="68"/>
      <c r="F333" s="68"/>
      <c r="G333" s="68"/>
      <c r="H333" s="68"/>
    </row>
    <row r="334" spans="1:8" x14ac:dyDescent="0.25">
      <c r="A334" s="64" t="s">
        <v>2254</v>
      </c>
      <c r="B334"/>
      <c r="C334" s="68">
        <v>459584</v>
      </c>
      <c r="D334" s="68"/>
      <c r="E334" s="68"/>
      <c r="F334" s="68">
        <v>49840000</v>
      </c>
      <c r="G334" s="68"/>
      <c r="H334" s="68">
        <v>50299584</v>
      </c>
    </row>
    <row r="335" spans="1:8" x14ac:dyDescent="0.25">
      <c r="A335" s="71" t="s">
        <v>431</v>
      </c>
      <c r="B335" s="64" t="s">
        <v>432</v>
      </c>
      <c r="C335" s="68">
        <v>391938</v>
      </c>
      <c r="D335" s="68"/>
      <c r="E335" s="68"/>
      <c r="F335" s="68"/>
      <c r="G335" s="68"/>
      <c r="H335" s="68">
        <v>391938</v>
      </c>
    </row>
    <row r="336" spans="1:8" x14ac:dyDescent="0.25">
      <c r="A336" s="71" t="s">
        <v>433</v>
      </c>
      <c r="B336" s="64" t="s">
        <v>434</v>
      </c>
      <c r="C336" s="68">
        <v>18876</v>
      </c>
      <c r="D336" s="68"/>
      <c r="E336" s="68"/>
      <c r="F336" s="68"/>
      <c r="G336" s="68"/>
      <c r="H336" s="68">
        <v>18876</v>
      </c>
    </row>
    <row r="337" spans="1:8" x14ac:dyDescent="0.25">
      <c r="A337" s="71" t="s">
        <v>435</v>
      </c>
      <c r="B337" s="64" t="s">
        <v>436</v>
      </c>
      <c r="C337" s="68">
        <v>48770</v>
      </c>
      <c r="D337" s="68"/>
      <c r="E337" s="68"/>
      <c r="F337" s="68"/>
      <c r="G337" s="68"/>
      <c r="H337" s="68">
        <v>48770</v>
      </c>
    </row>
    <row r="338" spans="1:8" x14ac:dyDescent="0.25">
      <c r="A338" s="71" t="s">
        <v>437</v>
      </c>
      <c r="B338" s="64" t="s">
        <v>2263</v>
      </c>
      <c r="C338" s="68"/>
      <c r="D338" s="68"/>
      <c r="E338" s="68"/>
      <c r="F338" s="68">
        <v>49000000</v>
      </c>
      <c r="G338" s="68"/>
      <c r="H338" s="68">
        <v>49000000</v>
      </c>
    </row>
    <row r="339" spans="1:8" x14ac:dyDescent="0.25">
      <c r="A339" s="71" t="s">
        <v>596</v>
      </c>
      <c r="B339" s="64" t="s">
        <v>633</v>
      </c>
      <c r="C339" s="68"/>
      <c r="D339" s="68"/>
      <c r="E339" s="68"/>
      <c r="F339" s="68">
        <v>400000</v>
      </c>
      <c r="G339" s="68"/>
      <c r="H339" s="68">
        <v>400000</v>
      </c>
    </row>
    <row r="340" spans="1:8" x14ac:dyDescent="0.25">
      <c r="A340" s="71" t="s">
        <v>597</v>
      </c>
      <c r="B340" s="64" t="s">
        <v>598</v>
      </c>
      <c r="C340" s="68"/>
      <c r="D340" s="68"/>
      <c r="E340" s="68"/>
      <c r="F340" s="68">
        <v>400000</v>
      </c>
      <c r="G340" s="68"/>
      <c r="H340" s="68">
        <v>400000</v>
      </c>
    </row>
    <row r="341" spans="1:8" x14ac:dyDescent="0.25">
      <c r="A341" s="71" t="s">
        <v>612</v>
      </c>
      <c r="B341" s="64" t="s">
        <v>611</v>
      </c>
      <c r="C341" s="68"/>
      <c r="D341" s="68"/>
      <c r="E341" s="68"/>
      <c r="F341" s="68">
        <v>40000</v>
      </c>
      <c r="G341" s="68"/>
      <c r="H341" s="68">
        <v>40000</v>
      </c>
    </row>
    <row r="342" spans="1:8" x14ac:dyDescent="0.25">
      <c r="A342" s="64"/>
      <c r="B342"/>
      <c r="C342" s="68"/>
      <c r="D342" s="68"/>
      <c r="E342" s="68"/>
      <c r="F342" s="68"/>
      <c r="G342" s="68"/>
      <c r="H342" s="68"/>
    </row>
    <row r="343" spans="1:8" x14ac:dyDescent="0.25">
      <c r="A343" s="64" t="s">
        <v>2286</v>
      </c>
      <c r="B343"/>
      <c r="C343" s="68">
        <v>216685</v>
      </c>
      <c r="D343" s="68"/>
      <c r="E343" s="68"/>
      <c r="F343" s="68"/>
      <c r="G343" s="68"/>
      <c r="H343" s="68">
        <v>216685</v>
      </c>
    </row>
    <row r="344" spans="1:8" x14ac:dyDescent="0.25">
      <c r="A344" s="71" t="s">
        <v>438</v>
      </c>
      <c r="B344" s="64" t="s">
        <v>439</v>
      </c>
      <c r="C344" s="68">
        <v>216685</v>
      </c>
      <c r="D344" s="68"/>
      <c r="E344" s="68"/>
      <c r="F344" s="68"/>
      <c r="G344" s="68"/>
      <c r="H344" s="68">
        <v>216685</v>
      </c>
    </row>
    <row r="345" spans="1:8" x14ac:dyDescent="0.25">
      <c r="A345" s="64"/>
      <c r="B345"/>
      <c r="C345" s="68"/>
      <c r="D345" s="68"/>
      <c r="E345" s="68"/>
      <c r="F345" s="68"/>
      <c r="G345" s="68"/>
      <c r="H345" s="68"/>
    </row>
    <row r="346" spans="1:8" x14ac:dyDescent="0.25">
      <c r="A346" s="64" t="s">
        <v>2290</v>
      </c>
      <c r="B346"/>
      <c r="C346" s="68"/>
      <c r="D346" s="68">
        <v>121639</v>
      </c>
      <c r="E346" s="68"/>
      <c r="F346" s="68"/>
      <c r="G346" s="68"/>
      <c r="H346" s="68">
        <v>121639</v>
      </c>
    </row>
    <row r="347" spans="1:8" x14ac:dyDescent="0.25">
      <c r="A347" s="71" t="s">
        <v>440</v>
      </c>
      <c r="B347" s="64" t="s">
        <v>441</v>
      </c>
      <c r="C347" s="68"/>
      <c r="D347" s="68">
        <v>121639</v>
      </c>
      <c r="E347" s="68"/>
      <c r="F347" s="68"/>
      <c r="G347" s="68"/>
      <c r="H347" s="68">
        <v>121639</v>
      </c>
    </row>
    <row r="348" spans="1:8" x14ac:dyDescent="0.25">
      <c r="A348" s="64"/>
      <c r="B348"/>
      <c r="C348" s="68"/>
      <c r="D348" s="68"/>
      <c r="E348" s="68"/>
      <c r="F348" s="68"/>
      <c r="G348" s="68"/>
      <c r="H348" s="68"/>
    </row>
    <row r="349" spans="1:8" x14ac:dyDescent="0.25">
      <c r="A349" s="64" t="s">
        <v>2294</v>
      </c>
      <c r="B349"/>
      <c r="C349" s="68"/>
      <c r="D349" s="68">
        <v>690082</v>
      </c>
      <c r="E349" s="68"/>
      <c r="F349" s="68"/>
      <c r="G349" s="68"/>
      <c r="H349" s="68">
        <v>690082</v>
      </c>
    </row>
    <row r="350" spans="1:8" x14ac:dyDescent="0.25">
      <c r="A350" s="71" t="s">
        <v>442</v>
      </c>
      <c r="B350" s="64" t="s">
        <v>443</v>
      </c>
      <c r="C350" s="68"/>
      <c r="D350" s="68">
        <v>487018</v>
      </c>
      <c r="E350" s="68"/>
      <c r="F350" s="68"/>
      <c r="G350" s="68"/>
      <c r="H350" s="68">
        <v>487018</v>
      </c>
    </row>
    <row r="351" spans="1:8" x14ac:dyDescent="0.25">
      <c r="A351" s="71" t="s">
        <v>444</v>
      </c>
      <c r="B351" s="64" t="s">
        <v>445</v>
      </c>
      <c r="C351" s="68"/>
      <c r="D351" s="68">
        <v>203064</v>
      </c>
      <c r="E351" s="68"/>
      <c r="F351" s="68"/>
      <c r="G351" s="68"/>
      <c r="H351" s="68">
        <v>203064</v>
      </c>
    </row>
    <row r="352" spans="1:8" x14ac:dyDescent="0.25">
      <c r="A352" s="64"/>
      <c r="B352"/>
      <c r="C352" s="68"/>
      <c r="D352" s="68"/>
      <c r="E352" s="68"/>
      <c r="F352" s="68"/>
      <c r="G352" s="68"/>
      <c r="H352" s="68"/>
    </row>
    <row r="353" spans="1:8" x14ac:dyDescent="0.25">
      <c r="A353" s="64" t="s">
        <v>2308</v>
      </c>
      <c r="B353"/>
      <c r="C353" s="68"/>
      <c r="D353" s="68">
        <v>446245</v>
      </c>
      <c r="E353" s="68">
        <v>337778.58</v>
      </c>
      <c r="F353" s="68">
        <v>425000</v>
      </c>
      <c r="G353" s="68"/>
      <c r="H353" s="68">
        <v>1209023.58</v>
      </c>
    </row>
    <row r="354" spans="1:8" x14ac:dyDescent="0.25">
      <c r="A354" s="71" t="s">
        <v>446</v>
      </c>
      <c r="B354" s="64" t="s">
        <v>447</v>
      </c>
      <c r="C354" s="68"/>
      <c r="D354" s="68">
        <v>399139</v>
      </c>
      <c r="E354" s="68"/>
      <c r="F354" s="68"/>
      <c r="G354" s="68"/>
      <c r="H354" s="68">
        <v>399139</v>
      </c>
    </row>
    <row r="355" spans="1:8" x14ac:dyDescent="0.25">
      <c r="A355" s="71" t="s">
        <v>448</v>
      </c>
      <c r="B355" s="64" t="s">
        <v>449</v>
      </c>
      <c r="C355" s="68"/>
      <c r="D355" s="68">
        <v>47106</v>
      </c>
      <c r="E355" s="68"/>
      <c r="F355" s="68"/>
      <c r="G355" s="68"/>
      <c r="H355" s="68">
        <v>47106</v>
      </c>
    </row>
    <row r="356" spans="1:8" x14ac:dyDescent="0.25">
      <c r="A356" s="71" t="s">
        <v>450</v>
      </c>
      <c r="B356" s="64" t="s">
        <v>451</v>
      </c>
      <c r="C356" s="68"/>
      <c r="D356" s="68"/>
      <c r="E356" s="68">
        <v>337778.58</v>
      </c>
      <c r="F356" s="68"/>
      <c r="G356" s="68"/>
      <c r="H356" s="68">
        <v>337778.58</v>
      </c>
    </row>
    <row r="357" spans="1:8" x14ac:dyDescent="0.25">
      <c r="A357" s="71" t="s">
        <v>599</v>
      </c>
      <c r="B357" s="64" t="s">
        <v>610</v>
      </c>
      <c r="C357" s="68"/>
      <c r="D357" s="68"/>
      <c r="E357" s="68"/>
      <c r="F357" s="68">
        <v>425000</v>
      </c>
      <c r="G357" s="68"/>
      <c r="H357" s="68">
        <v>425000</v>
      </c>
    </row>
    <row r="358" spans="1:8" x14ac:dyDescent="0.25">
      <c r="A358" s="64"/>
      <c r="B358"/>
      <c r="C358" s="68"/>
      <c r="D358" s="68"/>
      <c r="E358" s="68"/>
      <c r="F358" s="68"/>
      <c r="G358" s="68"/>
      <c r="H358" s="68"/>
    </row>
    <row r="359" spans="1:8" x14ac:dyDescent="0.25">
      <c r="A359" s="64" t="s">
        <v>2362</v>
      </c>
      <c r="B359"/>
      <c r="C359" s="68"/>
      <c r="D359" s="68">
        <v>214532</v>
      </c>
      <c r="E359" s="68">
        <v>35165.21</v>
      </c>
      <c r="F359" s="68"/>
      <c r="G359" s="68"/>
      <c r="H359" s="68">
        <v>249697.21</v>
      </c>
    </row>
    <row r="360" spans="1:8" x14ac:dyDescent="0.25">
      <c r="A360" s="71" t="s">
        <v>454</v>
      </c>
      <c r="B360" s="64" t="s">
        <v>455</v>
      </c>
      <c r="C360" s="68"/>
      <c r="D360" s="68">
        <v>214532</v>
      </c>
      <c r="E360" s="68"/>
      <c r="F360" s="68"/>
      <c r="G360" s="68"/>
      <c r="H360" s="68">
        <v>214532</v>
      </c>
    </row>
    <row r="361" spans="1:8" x14ac:dyDescent="0.25">
      <c r="A361" s="71" t="s">
        <v>456</v>
      </c>
      <c r="B361" s="64" t="s">
        <v>457</v>
      </c>
      <c r="C361" s="68"/>
      <c r="D361" s="68"/>
      <c r="E361" s="68">
        <v>35165.21</v>
      </c>
      <c r="F361" s="68"/>
      <c r="G361" s="68"/>
      <c r="H361" s="68">
        <v>35165.21</v>
      </c>
    </row>
    <row r="362" spans="1:8" x14ac:dyDescent="0.25">
      <c r="A362" s="71" t="s">
        <v>3933</v>
      </c>
      <c r="B362" s="64" t="s">
        <v>3935</v>
      </c>
      <c r="C362" s="68"/>
      <c r="D362" s="68"/>
      <c r="E362" s="68">
        <v>0</v>
      </c>
      <c r="F362" s="68"/>
      <c r="G362" s="68"/>
      <c r="H362" s="68">
        <v>0</v>
      </c>
    </row>
    <row r="363" spans="1:8" x14ac:dyDescent="0.25">
      <c r="A363" s="64"/>
      <c r="B363"/>
      <c r="C363" s="68"/>
      <c r="D363" s="68"/>
      <c r="E363" s="68"/>
      <c r="F363" s="68"/>
      <c r="G363" s="68"/>
      <c r="H363" s="68"/>
    </row>
    <row r="364" spans="1:8" x14ac:dyDescent="0.25">
      <c r="A364" s="64" t="s">
        <v>2375</v>
      </c>
      <c r="B364"/>
      <c r="C364" s="68"/>
      <c r="D364" s="68">
        <v>88624033.760000005</v>
      </c>
      <c r="E364" s="68"/>
      <c r="F364" s="68"/>
      <c r="G364" s="68"/>
      <c r="H364" s="68">
        <v>88624033.760000005</v>
      </c>
    </row>
    <row r="365" spans="1:8" x14ac:dyDescent="0.25">
      <c r="A365" s="71" t="s">
        <v>459</v>
      </c>
      <c r="B365" s="64" t="s">
        <v>2376</v>
      </c>
      <c r="C365" s="68"/>
      <c r="D365" s="68">
        <v>86500000</v>
      </c>
      <c r="E365" s="68"/>
      <c r="F365" s="68"/>
      <c r="G365" s="68"/>
      <c r="H365" s="68">
        <v>86500000</v>
      </c>
    </row>
    <row r="366" spans="1:8" x14ac:dyDescent="0.25">
      <c r="A366" s="71" t="s">
        <v>461</v>
      </c>
      <c r="B366" s="64" t="s">
        <v>462</v>
      </c>
      <c r="C366" s="68"/>
      <c r="D366" s="68">
        <v>1043411.76</v>
      </c>
      <c r="E366" s="68"/>
      <c r="F366" s="68"/>
      <c r="G366" s="68"/>
      <c r="H366" s="68">
        <v>1043411.76</v>
      </c>
    </row>
    <row r="367" spans="1:8" x14ac:dyDescent="0.25">
      <c r="A367" s="71" t="s">
        <v>463</v>
      </c>
      <c r="B367" s="64" t="s">
        <v>464</v>
      </c>
      <c r="C367" s="68"/>
      <c r="D367" s="68">
        <v>1080622</v>
      </c>
      <c r="E367" s="68"/>
      <c r="F367" s="68"/>
      <c r="G367" s="68"/>
      <c r="H367" s="68">
        <v>1080622</v>
      </c>
    </row>
    <row r="368" spans="1:8" x14ac:dyDescent="0.25">
      <c r="A368" s="64"/>
      <c r="B368"/>
      <c r="C368" s="68"/>
      <c r="D368" s="68"/>
      <c r="E368" s="68"/>
      <c r="F368" s="68"/>
      <c r="G368" s="68"/>
      <c r="H368" s="68"/>
    </row>
    <row r="369" spans="1:8" x14ac:dyDescent="0.25">
      <c r="A369" s="64" t="s">
        <v>2429</v>
      </c>
      <c r="B369"/>
      <c r="C369" s="68"/>
      <c r="D369" s="68">
        <v>515226</v>
      </c>
      <c r="E369" s="68"/>
      <c r="F369" s="68"/>
      <c r="G369" s="68"/>
      <c r="H369" s="68">
        <v>515226</v>
      </c>
    </row>
    <row r="370" spans="1:8" x14ac:dyDescent="0.25">
      <c r="A370" s="71" t="s">
        <v>467</v>
      </c>
      <c r="B370" s="64" t="s">
        <v>468</v>
      </c>
      <c r="C370" s="68"/>
      <c r="D370" s="68">
        <v>508603</v>
      </c>
      <c r="E370" s="68"/>
      <c r="F370" s="68"/>
      <c r="G370" s="68"/>
      <c r="H370" s="68">
        <v>508603</v>
      </c>
    </row>
    <row r="371" spans="1:8" x14ac:dyDescent="0.25">
      <c r="A371" s="71" t="s">
        <v>469</v>
      </c>
      <c r="B371" s="64" t="s">
        <v>470</v>
      </c>
      <c r="C371" s="68"/>
      <c r="D371" s="68">
        <v>6623</v>
      </c>
      <c r="E371" s="68"/>
      <c r="F371" s="68"/>
      <c r="G371" s="68"/>
      <c r="H371" s="68">
        <v>6623</v>
      </c>
    </row>
    <row r="372" spans="1:8" x14ac:dyDescent="0.25">
      <c r="A372" s="64"/>
      <c r="B372"/>
      <c r="C372" s="68"/>
      <c r="D372" s="68"/>
      <c r="E372" s="68"/>
      <c r="F372" s="68"/>
      <c r="G372" s="68"/>
      <c r="H372" s="68"/>
    </row>
    <row r="373" spans="1:8" x14ac:dyDescent="0.25">
      <c r="A373" s="64" t="s">
        <v>2440</v>
      </c>
      <c r="B373"/>
      <c r="C373" s="68"/>
      <c r="D373" s="68">
        <v>53569172.259999998</v>
      </c>
      <c r="E373" s="68"/>
      <c r="F373" s="68"/>
      <c r="G373" s="68"/>
      <c r="H373" s="68">
        <v>53569172.259999998</v>
      </c>
    </row>
    <row r="374" spans="1:8" x14ac:dyDescent="0.25">
      <c r="A374" s="71" t="s">
        <v>471</v>
      </c>
      <c r="B374" s="64" t="s">
        <v>2441</v>
      </c>
      <c r="C374" s="68"/>
      <c r="D374" s="68">
        <v>52198359</v>
      </c>
      <c r="E374" s="68"/>
      <c r="F374" s="68"/>
      <c r="G374" s="68"/>
      <c r="H374" s="68">
        <v>52198359</v>
      </c>
    </row>
    <row r="375" spans="1:8" x14ac:dyDescent="0.25">
      <c r="A375" s="71" t="s">
        <v>472</v>
      </c>
      <c r="B375" s="64" t="s">
        <v>473</v>
      </c>
      <c r="C375" s="68"/>
      <c r="D375" s="68">
        <v>738718.26</v>
      </c>
      <c r="E375" s="68"/>
      <c r="F375" s="68"/>
      <c r="G375" s="68"/>
      <c r="H375" s="68">
        <v>738718.26</v>
      </c>
    </row>
    <row r="376" spans="1:8" x14ac:dyDescent="0.25">
      <c r="A376" s="71" t="s">
        <v>474</v>
      </c>
      <c r="B376" s="64" t="s">
        <v>475</v>
      </c>
      <c r="C376" s="68"/>
      <c r="D376" s="68">
        <v>632095</v>
      </c>
      <c r="E376" s="68"/>
      <c r="F376" s="68"/>
      <c r="G376" s="68"/>
      <c r="H376" s="68">
        <v>632095</v>
      </c>
    </row>
    <row r="377" spans="1:8" x14ac:dyDescent="0.25">
      <c r="A377" s="64"/>
      <c r="B377"/>
      <c r="C377" s="68"/>
      <c r="D377" s="68"/>
      <c r="E377" s="68"/>
      <c r="F377" s="68"/>
      <c r="G377" s="68"/>
      <c r="H377" s="68"/>
    </row>
    <row r="378" spans="1:8" x14ac:dyDescent="0.25">
      <c r="A378" s="64" t="s">
        <v>2487</v>
      </c>
      <c r="B378"/>
      <c r="C378" s="68"/>
      <c r="D378" s="68">
        <v>70781527.060000002</v>
      </c>
      <c r="E378" s="68"/>
      <c r="F378" s="68"/>
      <c r="G378" s="68"/>
      <c r="H378" s="68">
        <v>70781527.060000002</v>
      </c>
    </row>
    <row r="379" spans="1:8" x14ac:dyDescent="0.25">
      <c r="A379" s="71" t="s">
        <v>476</v>
      </c>
      <c r="B379" s="64" t="s">
        <v>2488</v>
      </c>
      <c r="C379" s="68"/>
      <c r="D379" s="68">
        <v>69000000</v>
      </c>
      <c r="E379" s="68"/>
      <c r="F379" s="68"/>
      <c r="G379" s="68"/>
      <c r="H379" s="68">
        <v>69000000</v>
      </c>
    </row>
    <row r="380" spans="1:8" x14ac:dyDescent="0.25">
      <c r="A380" s="71" t="s">
        <v>478</v>
      </c>
      <c r="B380" s="64" t="s">
        <v>479</v>
      </c>
      <c r="C380" s="68"/>
      <c r="D380" s="68">
        <v>753344.06</v>
      </c>
      <c r="E380" s="68"/>
      <c r="F380" s="68"/>
      <c r="G380" s="68"/>
      <c r="H380" s="68">
        <v>753344.06</v>
      </c>
    </row>
    <row r="381" spans="1:8" x14ac:dyDescent="0.25">
      <c r="A381" s="71" t="s">
        <v>480</v>
      </c>
      <c r="B381" s="64" t="s">
        <v>481</v>
      </c>
      <c r="C381" s="68"/>
      <c r="D381" s="68">
        <v>1028183</v>
      </c>
      <c r="E381" s="68"/>
      <c r="F381" s="68"/>
      <c r="G381" s="68"/>
      <c r="H381" s="68">
        <v>1028183</v>
      </c>
    </row>
    <row r="382" spans="1:8" x14ac:dyDescent="0.25">
      <c r="A382" s="64"/>
      <c r="B382"/>
      <c r="C382" s="68"/>
      <c r="D382" s="68"/>
      <c r="E382" s="68"/>
      <c r="F382" s="68"/>
      <c r="G382" s="68"/>
      <c r="H382" s="68"/>
    </row>
    <row r="383" spans="1:8" x14ac:dyDescent="0.25">
      <c r="A383" s="64" t="s">
        <v>2529</v>
      </c>
      <c r="B383"/>
      <c r="C383" s="68"/>
      <c r="D383" s="68">
        <v>124320</v>
      </c>
      <c r="E383" s="68">
        <v>117686063</v>
      </c>
      <c r="F383" s="68"/>
      <c r="G383" s="68"/>
      <c r="H383" s="68">
        <v>117810383</v>
      </c>
    </row>
    <row r="384" spans="1:8" x14ac:dyDescent="0.25">
      <c r="A384" s="71" t="s">
        <v>482</v>
      </c>
      <c r="B384" s="64" t="s">
        <v>483</v>
      </c>
      <c r="C384" s="68"/>
      <c r="D384" s="68">
        <v>124320</v>
      </c>
      <c r="E384" s="68"/>
      <c r="F384" s="68"/>
      <c r="G384" s="68"/>
      <c r="H384" s="68">
        <v>124320</v>
      </c>
    </row>
    <row r="385" spans="1:8" x14ac:dyDescent="0.25">
      <c r="A385" s="71" t="s">
        <v>484</v>
      </c>
      <c r="B385" s="64" t="s">
        <v>2533</v>
      </c>
      <c r="C385" s="68"/>
      <c r="D385" s="68"/>
      <c r="E385" s="68">
        <v>114710340</v>
      </c>
      <c r="F385" s="68"/>
      <c r="G385" s="68"/>
      <c r="H385" s="68">
        <v>114710340</v>
      </c>
    </row>
    <row r="386" spans="1:8" x14ac:dyDescent="0.25">
      <c r="A386" s="71" t="s">
        <v>485</v>
      </c>
      <c r="B386" s="64" t="s">
        <v>486</v>
      </c>
      <c r="C386" s="68"/>
      <c r="D386" s="68"/>
      <c r="E386" s="68">
        <v>1675723</v>
      </c>
      <c r="F386" s="68"/>
      <c r="G386" s="68"/>
      <c r="H386" s="68">
        <v>1675723</v>
      </c>
    </row>
    <row r="387" spans="1:8" x14ac:dyDescent="0.25">
      <c r="A387" s="71" t="s">
        <v>487</v>
      </c>
      <c r="B387" s="64" t="s">
        <v>488</v>
      </c>
      <c r="C387" s="68"/>
      <c r="D387" s="68"/>
      <c r="E387" s="68">
        <v>1300000</v>
      </c>
      <c r="F387" s="68"/>
      <c r="G387" s="68"/>
      <c r="H387" s="68">
        <v>1300000</v>
      </c>
    </row>
    <row r="388" spans="1:8" x14ac:dyDescent="0.25">
      <c r="A388" s="64"/>
      <c r="B388"/>
      <c r="C388" s="68"/>
      <c r="D388" s="68"/>
      <c r="E388" s="68"/>
      <c r="F388" s="68"/>
      <c r="G388" s="68"/>
      <c r="H388" s="68"/>
    </row>
    <row r="389" spans="1:8" x14ac:dyDescent="0.25">
      <c r="A389" s="64" t="s">
        <v>2575</v>
      </c>
      <c r="B389"/>
      <c r="C389" s="68"/>
      <c r="D389" s="68">
        <v>128047559.92</v>
      </c>
      <c r="E389" s="68"/>
      <c r="F389" s="68">
        <v>21000000</v>
      </c>
      <c r="G389" s="68"/>
      <c r="H389" s="68">
        <v>149047559.92000002</v>
      </c>
    </row>
    <row r="390" spans="1:8" x14ac:dyDescent="0.25">
      <c r="A390" s="71" t="s">
        <v>489</v>
      </c>
      <c r="B390" s="64" t="s">
        <v>2576</v>
      </c>
      <c r="C390" s="68"/>
      <c r="D390" s="68">
        <v>125000000</v>
      </c>
      <c r="E390" s="68"/>
      <c r="F390" s="68"/>
      <c r="G390" s="68"/>
      <c r="H390" s="68">
        <v>125000000</v>
      </c>
    </row>
    <row r="391" spans="1:8" x14ac:dyDescent="0.25">
      <c r="A391" s="71" t="s">
        <v>491</v>
      </c>
      <c r="B391" s="64" t="s">
        <v>492</v>
      </c>
      <c r="C391" s="68"/>
      <c r="D391" s="68">
        <v>2417422.92</v>
      </c>
      <c r="E391" s="68"/>
      <c r="F391" s="68"/>
      <c r="G391" s="68"/>
      <c r="H391" s="68">
        <v>2417422.92</v>
      </c>
    </row>
    <row r="392" spans="1:8" x14ac:dyDescent="0.25">
      <c r="A392" s="71" t="s">
        <v>493</v>
      </c>
      <c r="B392" s="64" t="s">
        <v>494</v>
      </c>
      <c r="C392" s="68"/>
      <c r="D392" s="68">
        <v>630137</v>
      </c>
      <c r="E392" s="68"/>
      <c r="F392" s="68"/>
      <c r="G392" s="68"/>
      <c r="H392" s="68">
        <v>630137</v>
      </c>
    </row>
    <row r="393" spans="1:8" x14ac:dyDescent="0.25">
      <c r="A393" s="71" t="s">
        <v>495</v>
      </c>
      <c r="B393" s="64" t="s">
        <v>613</v>
      </c>
      <c r="C393" s="68"/>
      <c r="D393" s="68"/>
      <c r="E393" s="68"/>
      <c r="F393" s="68">
        <v>21000000</v>
      </c>
      <c r="G393" s="68"/>
      <c r="H393" s="68">
        <v>21000000</v>
      </c>
    </row>
    <row r="394" spans="1:8" x14ac:dyDescent="0.25">
      <c r="A394" s="64"/>
      <c r="B394"/>
      <c r="C394" s="68"/>
      <c r="D394" s="68"/>
      <c r="E394" s="68"/>
      <c r="F394" s="68"/>
      <c r="G394" s="68"/>
      <c r="H394" s="68"/>
    </row>
    <row r="395" spans="1:8" x14ac:dyDescent="0.25">
      <c r="A395" s="64" t="s">
        <v>2638</v>
      </c>
      <c r="B395"/>
      <c r="C395" s="68"/>
      <c r="D395" s="68">
        <v>715912</v>
      </c>
      <c r="E395" s="68"/>
      <c r="F395" s="68">
        <v>78115983</v>
      </c>
      <c r="G395" s="68"/>
      <c r="H395" s="68">
        <v>78831895</v>
      </c>
    </row>
    <row r="396" spans="1:8" x14ac:dyDescent="0.25">
      <c r="A396" s="71" t="s">
        <v>496</v>
      </c>
      <c r="B396" s="64" t="s">
        <v>497</v>
      </c>
      <c r="C396" s="68"/>
      <c r="D396" s="68">
        <v>532994</v>
      </c>
      <c r="E396" s="68"/>
      <c r="F396" s="68"/>
      <c r="G396" s="68"/>
      <c r="H396" s="68">
        <v>532994</v>
      </c>
    </row>
    <row r="397" spans="1:8" x14ac:dyDescent="0.25">
      <c r="A397" s="71" t="s">
        <v>498</v>
      </c>
      <c r="B397" s="64" t="s">
        <v>499</v>
      </c>
      <c r="C397" s="68"/>
      <c r="D397" s="68">
        <v>182918</v>
      </c>
      <c r="E397" s="68"/>
      <c r="F397" s="68"/>
      <c r="G397" s="68"/>
      <c r="H397" s="68">
        <v>182918</v>
      </c>
    </row>
    <row r="398" spans="1:8" x14ac:dyDescent="0.25">
      <c r="A398" s="71" t="s">
        <v>500</v>
      </c>
      <c r="B398" s="64" t="s">
        <v>2646</v>
      </c>
      <c r="C398" s="68"/>
      <c r="D398" s="68"/>
      <c r="E398" s="68"/>
      <c r="F398" s="68">
        <v>76515983</v>
      </c>
      <c r="G398" s="68"/>
      <c r="H398" s="68">
        <v>76515983</v>
      </c>
    </row>
    <row r="399" spans="1:8" x14ac:dyDescent="0.25">
      <c r="A399" s="71" t="s">
        <v>600</v>
      </c>
      <c r="B399" s="64" t="s">
        <v>635</v>
      </c>
      <c r="C399" s="68"/>
      <c r="D399" s="68"/>
      <c r="E399" s="68"/>
      <c r="F399" s="68">
        <v>800000</v>
      </c>
      <c r="G399" s="68"/>
      <c r="H399" s="68">
        <v>800000</v>
      </c>
    </row>
    <row r="400" spans="1:8" x14ac:dyDescent="0.25">
      <c r="A400" s="71" t="s">
        <v>501</v>
      </c>
      <c r="B400" s="64" t="s">
        <v>502</v>
      </c>
      <c r="C400" s="68"/>
      <c r="D400" s="68"/>
      <c r="E400" s="68"/>
      <c r="F400" s="68">
        <v>800000</v>
      </c>
      <c r="G400" s="68"/>
      <c r="H400" s="68">
        <v>800000</v>
      </c>
    </row>
    <row r="401" spans="1:8" x14ac:dyDescent="0.25">
      <c r="A401" s="64"/>
      <c r="B401"/>
      <c r="C401" s="68"/>
      <c r="D401" s="68"/>
      <c r="E401" s="68"/>
      <c r="F401" s="68"/>
      <c r="G401" s="68"/>
      <c r="H401" s="68"/>
    </row>
    <row r="402" spans="1:8" x14ac:dyDescent="0.25">
      <c r="A402" s="64" t="s">
        <v>2688</v>
      </c>
      <c r="B402"/>
      <c r="C402" s="68"/>
      <c r="D402" s="68">
        <v>4372853</v>
      </c>
      <c r="E402" s="68">
        <v>22070067</v>
      </c>
      <c r="F402" s="68">
        <v>11902875</v>
      </c>
      <c r="G402" s="68"/>
      <c r="H402" s="68">
        <v>38345795</v>
      </c>
    </row>
    <row r="403" spans="1:8" x14ac:dyDescent="0.25">
      <c r="A403" s="71" t="s">
        <v>503</v>
      </c>
      <c r="B403" s="64" t="s">
        <v>504</v>
      </c>
      <c r="C403" s="68"/>
      <c r="D403" s="68">
        <v>3181061</v>
      </c>
      <c r="E403" s="68"/>
      <c r="F403" s="68"/>
      <c r="G403" s="68"/>
      <c r="H403" s="68">
        <v>3181061</v>
      </c>
    </row>
    <row r="404" spans="1:8" x14ac:dyDescent="0.25">
      <c r="A404" s="71" t="s">
        <v>506</v>
      </c>
      <c r="B404" s="64" t="s">
        <v>507</v>
      </c>
      <c r="C404" s="68"/>
      <c r="D404" s="68">
        <v>644818</v>
      </c>
      <c r="E404" s="68"/>
      <c r="F404" s="68"/>
      <c r="G404" s="68"/>
      <c r="H404" s="68">
        <v>644818</v>
      </c>
    </row>
    <row r="405" spans="1:8" x14ac:dyDescent="0.25">
      <c r="A405" s="71" t="s">
        <v>508</v>
      </c>
      <c r="B405" s="64" t="s">
        <v>509</v>
      </c>
      <c r="C405" s="68"/>
      <c r="D405" s="68">
        <v>546974</v>
      </c>
      <c r="E405" s="68"/>
      <c r="F405" s="68"/>
      <c r="G405" s="68"/>
      <c r="H405" s="68">
        <v>546974</v>
      </c>
    </row>
    <row r="406" spans="1:8" x14ac:dyDescent="0.25">
      <c r="A406" s="71" t="s">
        <v>510</v>
      </c>
      <c r="B406" s="64" t="s">
        <v>2699</v>
      </c>
      <c r="C406" s="68"/>
      <c r="D406" s="68"/>
      <c r="E406" s="68">
        <v>13469486</v>
      </c>
      <c r="F406" s="68"/>
      <c r="G406" s="68"/>
      <c r="H406" s="68">
        <v>13469486</v>
      </c>
    </row>
    <row r="407" spans="1:8" x14ac:dyDescent="0.25">
      <c r="A407"/>
      <c r="B407" s="64" t="s">
        <v>3534</v>
      </c>
      <c r="C407" s="68"/>
      <c r="D407" s="68"/>
      <c r="E407" s="68">
        <v>7500000</v>
      </c>
      <c r="F407" s="68"/>
      <c r="G407" s="68"/>
      <c r="H407" s="68">
        <v>7500000</v>
      </c>
    </row>
    <row r="408" spans="1:8" x14ac:dyDescent="0.25">
      <c r="A408" s="71" t="s">
        <v>511</v>
      </c>
      <c r="B408" s="64" t="s">
        <v>512</v>
      </c>
      <c r="C408" s="68"/>
      <c r="D408" s="68"/>
      <c r="E408" s="68">
        <v>880581</v>
      </c>
      <c r="F408" s="68"/>
      <c r="G408" s="68"/>
      <c r="H408" s="68">
        <v>880581</v>
      </c>
    </row>
    <row r="409" spans="1:8" x14ac:dyDescent="0.25">
      <c r="A409" s="71" t="s">
        <v>513</v>
      </c>
      <c r="B409" s="64" t="s">
        <v>514</v>
      </c>
      <c r="C409" s="68"/>
      <c r="D409" s="68"/>
      <c r="E409" s="68">
        <v>220000</v>
      </c>
      <c r="F409" s="68"/>
      <c r="G409" s="68"/>
      <c r="H409" s="68">
        <v>220000</v>
      </c>
    </row>
    <row r="410" spans="1:8" x14ac:dyDescent="0.25">
      <c r="A410" s="71" t="s">
        <v>601</v>
      </c>
      <c r="B410" s="64" t="s">
        <v>2699</v>
      </c>
      <c r="C410" s="68"/>
      <c r="D410" s="68"/>
      <c r="E410" s="68"/>
      <c r="F410" s="68">
        <v>2400000</v>
      </c>
      <c r="G410" s="68"/>
      <c r="H410" s="68">
        <v>2400000</v>
      </c>
    </row>
    <row r="411" spans="1:8" x14ac:dyDescent="0.25">
      <c r="A411"/>
      <c r="B411" s="64" t="s">
        <v>3533</v>
      </c>
      <c r="C411" s="68"/>
      <c r="D411" s="68"/>
      <c r="E411" s="68"/>
      <c r="F411" s="68">
        <v>9400000</v>
      </c>
      <c r="G411" s="68"/>
      <c r="H411" s="68">
        <v>9400000</v>
      </c>
    </row>
    <row r="412" spans="1:8" x14ac:dyDescent="0.25">
      <c r="A412" s="71" t="s">
        <v>2783</v>
      </c>
      <c r="B412" s="64" t="s">
        <v>512</v>
      </c>
      <c r="C412" s="68"/>
      <c r="D412" s="68"/>
      <c r="E412" s="68"/>
      <c r="F412" s="68">
        <v>102875</v>
      </c>
      <c r="G412" s="68"/>
      <c r="H412" s="68">
        <v>102875</v>
      </c>
    </row>
    <row r="413" spans="1:8" x14ac:dyDescent="0.25">
      <c r="A413" s="64"/>
      <c r="B413"/>
      <c r="C413" s="68"/>
      <c r="D413" s="68"/>
      <c r="E413" s="68"/>
      <c r="F413" s="68"/>
      <c r="G413" s="68"/>
      <c r="H413" s="68"/>
    </row>
    <row r="414" spans="1:8" x14ac:dyDescent="0.25">
      <c r="A414" s="64" t="s">
        <v>2796</v>
      </c>
      <c r="B414"/>
      <c r="C414" s="68"/>
      <c r="D414" s="68">
        <v>2349580</v>
      </c>
      <c r="E414" s="68">
        <v>0</v>
      </c>
      <c r="F414" s="68">
        <v>181900000</v>
      </c>
      <c r="G414" s="68"/>
      <c r="H414" s="68">
        <v>184249580</v>
      </c>
    </row>
    <row r="415" spans="1:8" x14ac:dyDescent="0.25">
      <c r="A415" s="71" t="s">
        <v>515</v>
      </c>
      <c r="B415" s="64" t="s">
        <v>516</v>
      </c>
      <c r="C415" s="68"/>
      <c r="D415" s="68">
        <v>1667232</v>
      </c>
      <c r="E415" s="68"/>
      <c r="F415" s="68"/>
      <c r="G415" s="68"/>
      <c r="H415" s="68">
        <v>1667232</v>
      </c>
    </row>
    <row r="416" spans="1:8" x14ac:dyDescent="0.25">
      <c r="A416" s="71" t="s">
        <v>517</v>
      </c>
      <c r="B416" s="64" t="s">
        <v>518</v>
      </c>
      <c r="C416" s="68"/>
      <c r="D416" s="68">
        <v>622493</v>
      </c>
      <c r="E416" s="68"/>
      <c r="F416" s="68"/>
      <c r="G416" s="68"/>
      <c r="H416" s="68">
        <v>622493</v>
      </c>
    </row>
    <row r="417" spans="1:8" x14ac:dyDescent="0.25">
      <c r="A417" s="71" t="s">
        <v>519</v>
      </c>
      <c r="B417" s="64" t="s">
        <v>520</v>
      </c>
      <c r="C417" s="68"/>
      <c r="D417" s="68">
        <v>59855</v>
      </c>
      <c r="E417" s="68"/>
      <c r="F417" s="68"/>
      <c r="G417" s="68"/>
      <c r="H417" s="68">
        <v>59855</v>
      </c>
    </row>
    <row r="418" spans="1:8" x14ac:dyDescent="0.25">
      <c r="A418" s="71" t="s">
        <v>617</v>
      </c>
      <c r="B418" s="64" t="s">
        <v>525</v>
      </c>
      <c r="C418" s="68"/>
      <c r="D418" s="68"/>
      <c r="E418" s="68">
        <v>0</v>
      </c>
      <c r="F418" s="68"/>
      <c r="G418" s="68"/>
      <c r="H418" s="68">
        <v>0</v>
      </c>
    </row>
    <row r="419" spans="1:8" x14ac:dyDescent="0.25">
      <c r="A419" s="71" t="s">
        <v>521</v>
      </c>
      <c r="B419" s="64" t="s">
        <v>522</v>
      </c>
      <c r="C419" s="68"/>
      <c r="D419" s="68"/>
      <c r="E419" s="68">
        <v>0</v>
      </c>
      <c r="F419" s="68"/>
      <c r="G419" s="68"/>
      <c r="H419" s="68">
        <v>0</v>
      </c>
    </row>
    <row r="420" spans="1:8" x14ac:dyDescent="0.25">
      <c r="A420" s="71" t="s">
        <v>523</v>
      </c>
      <c r="B420" s="64" t="s">
        <v>2810</v>
      </c>
      <c r="C420" s="68"/>
      <c r="D420" s="68"/>
      <c r="E420" s="68"/>
      <c r="F420" s="68">
        <v>180000000</v>
      </c>
      <c r="G420" s="68"/>
      <c r="H420" s="68">
        <v>180000000</v>
      </c>
    </row>
    <row r="421" spans="1:8" x14ac:dyDescent="0.25">
      <c r="A421" s="71" t="s">
        <v>602</v>
      </c>
      <c r="B421" s="64" t="s">
        <v>636</v>
      </c>
      <c r="C421" s="68"/>
      <c r="D421" s="68"/>
      <c r="E421" s="68"/>
      <c r="F421" s="68">
        <v>1000000</v>
      </c>
      <c r="G421" s="68"/>
      <c r="H421" s="68">
        <v>1000000</v>
      </c>
    </row>
    <row r="422" spans="1:8" x14ac:dyDescent="0.25">
      <c r="A422" s="71" t="s">
        <v>524</v>
      </c>
      <c r="B422" s="64" t="s">
        <v>525</v>
      </c>
      <c r="C422" s="68"/>
      <c r="D422" s="68"/>
      <c r="E422" s="68"/>
      <c r="F422" s="68">
        <v>900000</v>
      </c>
      <c r="G422" s="68"/>
      <c r="H422" s="68">
        <v>900000</v>
      </c>
    </row>
    <row r="423" spans="1:8" x14ac:dyDescent="0.25">
      <c r="A423" s="64"/>
      <c r="B423"/>
      <c r="C423" s="68"/>
      <c r="D423" s="68"/>
      <c r="E423" s="68"/>
      <c r="F423" s="68"/>
      <c r="G423" s="68"/>
      <c r="H423" s="68"/>
    </row>
    <row r="424" spans="1:8" x14ac:dyDescent="0.25">
      <c r="A424" s="64" t="s">
        <v>2853</v>
      </c>
      <c r="B424"/>
      <c r="C424" s="68"/>
      <c r="D424" s="68">
        <v>5059260</v>
      </c>
      <c r="E424" s="68">
        <v>12234667</v>
      </c>
      <c r="F424" s="68">
        <v>40950000</v>
      </c>
      <c r="G424" s="68"/>
      <c r="H424" s="68">
        <v>58243927</v>
      </c>
    </row>
    <row r="425" spans="1:8" x14ac:dyDescent="0.25">
      <c r="A425" s="71" t="s">
        <v>526</v>
      </c>
      <c r="B425" s="64" t="s">
        <v>527</v>
      </c>
      <c r="C425" s="68"/>
      <c r="D425" s="68">
        <v>4181848</v>
      </c>
      <c r="E425" s="68"/>
      <c r="F425" s="68"/>
      <c r="G425" s="68"/>
      <c r="H425" s="68">
        <v>4181848</v>
      </c>
    </row>
    <row r="426" spans="1:8" x14ac:dyDescent="0.25">
      <c r="A426" s="71" t="s">
        <v>529</v>
      </c>
      <c r="B426" s="64" t="s">
        <v>530</v>
      </c>
      <c r="C426" s="68"/>
      <c r="D426" s="68">
        <v>641600</v>
      </c>
      <c r="E426" s="68"/>
      <c r="F426" s="68"/>
      <c r="G426" s="68"/>
      <c r="H426" s="68">
        <v>641600</v>
      </c>
    </row>
    <row r="427" spans="1:8" x14ac:dyDescent="0.25">
      <c r="A427" s="71" t="s">
        <v>531</v>
      </c>
      <c r="B427" s="64" t="s">
        <v>532</v>
      </c>
      <c r="C427" s="68"/>
      <c r="D427" s="68">
        <v>235812</v>
      </c>
      <c r="E427" s="68"/>
      <c r="F427" s="68"/>
      <c r="G427" s="68"/>
      <c r="H427" s="68">
        <v>235812</v>
      </c>
    </row>
    <row r="428" spans="1:8" x14ac:dyDescent="0.25">
      <c r="A428" s="71" t="s">
        <v>533</v>
      </c>
      <c r="B428" s="64" t="s">
        <v>2861</v>
      </c>
      <c r="C428" s="68"/>
      <c r="D428" s="68"/>
      <c r="E428" s="68">
        <v>11482248</v>
      </c>
      <c r="F428" s="68"/>
      <c r="G428" s="68"/>
      <c r="H428" s="68">
        <v>11482248</v>
      </c>
    </row>
    <row r="429" spans="1:8" x14ac:dyDescent="0.25">
      <c r="A429" s="71" t="s">
        <v>534</v>
      </c>
      <c r="B429" s="64" t="s">
        <v>535</v>
      </c>
      <c r="C429" s="68"/>
      <c r="D429" s="68"/>
      <c r="E429" s="68">
        <v>752419</v>
      </c>
      <c r="F429" s="68"/>
      <c r="G429" s="68"/>
      <c r="H429" s="68">
        <v>752419</v>
      </c>
    </row>
    <row r="430" spans="1:8" x14ac:dyDescent="0.25">
      <c r="A430" s="71" t="s">
        <v>536</v>
      </c>
      <c r="B430" s="64" t="s">
        <v>537</v>
      </c>
      <c r="C430" s="68"/>
      <c r="D430" s="68"/>
      <c r="E430" s="68">
        <v>0</v>
      </c>
      <c r="F430" s="68"/>
      <c r="G430" s="68"/>
      <c r="H430" s="68">
        <v>0</v>
      </c>
    </row>
    <row r="431" spans="1:8" x14ac:dyDescent="0.25">
      <c r="A431" s="71" t="s">
        <v>603</v>
      </c>
      <c r="B431" s="64" t="s">
        <v>2861</v>
      </c>
      <c r="C431" s="68"/>
      <c r="D431" s="68"/>
      <c r="E431" s="68"/>
      <c r="F431" s="68">
        <v>40000000</v>
      </c>
      <c r="G431" s="68"/>
      <c r="H431" s="68">
        <v>40000000</v>
      </c>
    </row>
    <row r="432" spans="1:8" x14ac:dyDescent="0.25">
      <c r="A432" s="71" t="s">
        <v>538</v>
      </c>
      <c r="B432" s="64" t="s">
        <v>637</v>
      </c>
      <c r="C432" s="68"/>
      <c r="D432" s="68"/>
      <c r="E432" s="68"/>
      <c r="F432" s="68">
        <v>500000</v>
      </c>
      <c r="G432" s="68"/>
      <c r="H432" s="68">
        <v>500000</v>
      </c>
    </row>
    <row r="433" spans="1:8" x14ac:dyDescent="0.25">
      <c r="A433" s="71" t="s">
        <v>604</v>
      </c>
      <c r="B433" s="64" t="s">
        <v>535</v>
      </c>
      <c r="C433" s="68"/>
      <c r="D433" s="68"/>
      <c r="E433" s="68"/>
      <c r="F433" s="68">
        <v>450000</v>
      </c>
      <c r="G433" s="68"/>
      <c r="H433" s="68">
        <v>450000</v>
      </c>
    </row>
    <row r="434" spans="1:8" x14ac:dyDescent="0.25">
      <c r="A434" s="64"/>
      <c r="B434"/>
      <c r="C434" s="68"/>
      <c r="D434" s="68"/>
      <c r="E434" s="68"/>
      <c r="F434" s="68"/>
      <c r="G434" s="68"/>
      <c r="H434" s="68"/>
    </row>
    <row r="435" spans="1:8" x14ac:dyDescent="0.25">
      <c r="A435" s="64" t="s">
        <v>2939</v>
      </c>
      <c r="B435"/>
      <c r="C435" s="68">
        <v>1255</v>
      </c>
      <c r="D435" s="68">
        <v>34789</v>
      </c>
      <c r="E435" s="68">
        <v>0</v>
      </c>
      <c r="F435" s="68"/>
      <c r="G435" s="68"/>
      <c r="H435" s="68">
        <v>36044</v>
      </c>
    </row>
    <row r="436" spans="1:8" x14ac:dyDescent="0.25">
      <c r="A436" s="71" t="s">
        <v>539</v>
      </c>
      <c r="B436" s="64" t="s">
        <v>540</v>
      </c>
      <c r="C436" s="68">
        <v>1255</v>
      </c>
      <c r="D436" s="68"/>
      <c r="E436" s="68"/>
      <c r="F436" s="68"/>
      <c r="G436" s="68"/>
      <c r="H436" s="68">
        <v>1255</v>
      </c>
    </row>
    <row r="437" spans="1:8" x14ac:dyDescent="0.25">
      <c r="A437" s="71" t="s">
        <v>541</v>
      </c>
      <c r="B437" s="64" t="s">
        <v>542</v>
      </c>
      <c r="C437" s="68"/>
      <c r="D437" s="68">
        <v>34789</v>
      </c>
      <c r="E437" s="68"/>
      <c r="F437" s="68"/>
      <c r="G437" s="68"/>
      <c r="H437" s="68">
        <v>34789</v>
      </c>
    </row>
    <row r="438" spans="1:8" x14ac:dyDescent="0.25">
      <c r="A438" s="71" t="s">
        <v>543</v>
      </c>
      <c r="B438" s="64" t="s">
        <v>544</v>
      </c>
      <c r="C438" s="68"/>
      <c r="D438" s="68"/>
      <c r="E438" s="68">
        <v>0</v>
      </c>
      <c r="F438" s="68"/>
      <c r="G438" s="68"/>
      <c r="H438" s="68">
        <v>0</v>
      </c>
    </row>
    <row r="439" spans="1:8" x14ac:dyDescent="0.25">
      <c r="A439" s="64"/>
      <c r="B439"/>
      <c r="C439" s="68"/>
      <c r="D439" s="68"/>
      <c r="E439" s="68"/>
      <c r="F439" s="68"/>
      <c r="G439" s="68"/>
      <c r="H439" s="68"/>
    </row>
    <row r="440" spans="1:8" x14ac:dyDescent="0.25">
      <c r="A440" s="64" t="s">
        <v>2952</v>
      </c>
      <c r="B440"/>
      <c r="C440" s="68"/>
      <c r="D440" s="68">
        <v>201662</v>
      </c>
      <c r="E440" s="68"/>
      <c r="F440" s="68">
        <v>250000</v>
      </c>
      <c r="G440" s="68"/>
      <c r="H440" s="68">
        <v>451662</v>
      </c>
    </row>
    <row r="441" spans="1:8" x14ac:dyDescent="0.25">
      <c r="A441" s="71" t="s">
        <v>545</v>
      </c>
      <c r="B441" s="64" t="s">
        <v>546</v>
      </c>
      <c r="C441" s="68"/>
      <c r="D441" s="68">
        <v>125032</v>
      </c>
      <c r="E441" s="68"/>
      <c r="F441" s="68"/>
      <c r="G441" s="68"/>
      <c r="H441" s="68">
        <v>125032</v>
      </c>
    </row>
    <row r="442" spans="1:8" x14ac:dyDescent="0.25">
      <c r="A442" s="71" t="s">
        <v>547</v>
      </c>
      <c r="B442" s="64" t="s">
        <v>548</v>
      </c>
      <c r="C442" s="68"/>
      <c r="D442" s="68">
        <v>76630</v>
      </c>
      <c r="E442" s="68"/>
      <c r="F442" s="68"/>
      <c r="G442" s="68"/>
      <c r="H442" s="68">
        <v>76630</v>
      </c>
    </row>
    <row r="443" spans="1:8" x14ac:dyDescent="0.25">
      <c r="A443" s="71" t="s">
        <v>605</v>
      </c>
      <c r="B443" s="64" t="s">
        <v>606</v>
      </c>
      <c r="C443" s="68"/>
      <c r="D443" s="68"/>
      <c r="E443" s="68"/>
      <c r="F443" s="68">
        <v>250000</v>
      </c>
      <c r="G443" s="68"/>
      <c r="H443" s="68">
        <v>250000</v>
      </c>
    </row>
    <row r="444" spans="1:8" x14ac:dyDescent="0.25">
      <c r="A444" s="64"/>
      <c r="B444"/>
      <c r="C444" s="68"/>
      <c r="D444" s="68"/>
      <c r="E444" s="68"/>
      <c r="F444" s="68"/>
      <c r="G444" s="68"/>
      <c r="H444" s="68"/>
    </row>
    <row r="445" spans="1:8" x14ac:dyDescent="0.25">
      <c r="A445" s="64" t="s">
        <v>2985</v>
      </c>
      <c r="B445"/>
      <c r="C445" s="68"/>
      <c r="D445" s="68">
        <v>3028</v>
      </c>
      <c r="E445" s="68"/>
      <c r="F445" s="68">
        <v>30400000</v>
      </c>
      <c r="G445" s="68"/>
      <c r="H445" s="68">
        <v>30403028</v>
      </c>
    </row>
    <row r="446" spans="1:8" x14ac:dyDescent="0.25">
      <c r="A446" s="71" t="s">
        <v>551</v>
      </c>
      <c r="B446" s="64" t="s">
        <v>470</v>
      </c>
      <c r="C446" s="68"/>
      <c r="D446" s="68">
        <v>3028</v>
      </c>
      <c r="E446" s="68"/>
      <c r="F446" s="68"/>
      <c r="G446" s="68"/>
      <c r="H446" s="68">
        <v>3028</v>
      </c>
    </row>
    <row r="447" spans="1:8" x14ac:dyDescent="0.25">
      <c r="A447" s="71" t="s">
        <v>552</v>
      </c>
      <c r="B447" s="64" t="s">
        <v>2996</v>
      </c>
      <c r="C447" s="68"/>
      <c r="D447" s="68"/>
      <c r="E447" s="68"/>
      <c r="F447" s="68">
        <v>29800000</v>
      </c>
      <c r="G447" s="68"/>
      <c r="H447" s="68">
        <v>29800000</v>
      </c>
    </row>
    <row r="448" spans="1:8" x14ac:dyDescent="0.25">
      <c r="A448" s="71" t="s">
        <v>3002</v>
      </c>
      <c r="B448" s="64" t="s">
        <v>634</v>
      </c>
      <c r="C448" s="68"/>
      <c r="D448" s="68"/>
      <c r="E448" s="68"/>
      <c r="F448" s="68">
        <v>300000</v>
      </c>
      <c r="G448" s="68"/>
      <c r="H448" s="68">
        <v>300000</v>
      </c>
    </row>
    <row r="449" spans="1:8" x14ac:dyDescent="0.25">
      <c r="A449" s="71" t="s">
        <v>3006</v>
      </c>
      <c r="B449" s="64" t="s">
        <v>609</v>
      </c>
      <c r="C449" s="68"/>
      <c r="D449" s="68"/>
      <c r="E449" s="68"/>
      <c r="F449" s="68">
        <v>300000</v>
      </c>
      <c r="G449" s="68"/>
      <c r="H449" s="68">
        <v>300000</v>
      </c>
    </row>
    <row r="450" spans="1:8" x14ac:dyDescent="0.25">
      <c r="A450" s="64"/>
      <c r="B450"/>
      <c r="C450" s="68"/>
      <c r="D450" s="68"/>
      <c r="E450" s="68"/>
      <c r="F450" s="68"/>
      <c r="G450" s="68"/>
      <c r="H450" s="68"/>
    </row>
    <row r="451" spans="1:8" x14ac:dyDescent="0.25">
      <c r="A451" s="64" t="s">
        <v>3015</v>
      </c>
      <c r="B451"/>
      <c r="C451" s="68"/>
      <c r="D451" s="68">
        <v>152564</v>
      </c>
      <c r="E451" s="68"/>
      <c r="F451" s="68"/>
      <c r="G451" s="68"/>
      <c r="H451" s="68">
        <v>152564</v>
      </c>
    </row>
    <row r="452" spans="1:8" x14ac:dyDescent="0.25">
      <c r="A452" s="71" t="s">
        <v>553</v>
      </c>
      <c r="B452" s="64" t="s">
        <v>554</v>
      </c>
      <c r="C452" s="68"/>
      <c r="D452" s="68">
        <v>152564</v>
      </c>
      <c r="E452" s="68"/>
      <c r="F452" s="68"/>
      <c r="G452" s="68"/>
      <c r="H452" s="68">
        <v>152564</v>
      </c>
    </row>
    <row r="453" spans="1:8" x14ac:dyDescent="0.25">
      <c r="A453" s="64"/>
      <c r="B453"/>
      <c r="C453" s="68"/>
      <c r="D453" s="68"/>
      <c r="E453" s="68"/>
      <c r="F453" s="68"/>
      <c r="G453" s="68"/>
      <c r="H453" s="68"/>
    </row>
    <row r="454" spans="1:8" x14ac:dyDescent="0.25">
      <c r="A454" s="64" t="s">
        <v>3019</v>
      </c>
      <c r="B454"/>
      <c r="C454" s="68"/>
      <c r="D454" s="68">
        <v>109809</v>
      </c>
      <c r="E454" s="68"/>
      <c r="F454" s="68"/>
      <c r="G454" s="68"/>
      <c r="H454" s="68">
        <v>109809</v>
      </c>
    </row>
    <row r="455" spans="1:8" x14ac:dyDescent="0.25">
      <c r="A455" s="71" t="s">
        <v>555</v>
      </c>
      <c r="B455" s="64" t="s">
        <v>556</v>
      </c>
      <c r="C455" s="68"/>
      <c r="D455" s="68">
        <v>109809</v>
      </c>
      <c r="E455" s="68"/>
      <c r="F455" s="68"/>
      <c r="G455" s="68"/>
      <c r="H455" s="68">
        <v>109809</v>
      </c>
    </row>
    <row r="456" spans="1:8" x14ac:dyDescent="0.25">
      <c r="A456" s="64"/>
      <c r="B456"/>
      <c r="C456" s="68"/>
      <c r="D456" s="68"/>
      <c r="E456" s="68"/>
      <c r="F456" s="68"/>
      <c r="G456" s="68"/>
      <c r="H456" s="68"/>
    </row>
    <row r="457" spans="1:8" x14ac:dyDescent="0.25">
      <c r="A457" s="64" t="s">
        <v>3023</v>
      </c>
      <c r="B457"/>
      <c r="C457" s="68"/>
      <c r="D457" s="68">
        <v>118638</v>
      </c>
      <c r="E457" s="68"/>
      <c r="F457" s="68"/>
      <c r="G457" s="68"/>
      <c r="H457" s="68">
        <v>118638</v>
      </c>
    </row>
    <row r="458" spans="1:8" x14ac:dyDescent="0.25">
      <c r="A458" s="71" t="s">
        <v>557</v>
      </c>
      <c r="B458" s="64" t="s">
        <v>558</v>
      </c>
      <c r="C458" s="68"/>
      <c r="D458" s="68">
        <v>118638</v>
      </c>
      <c r="E458" s="68"/>
      <c r="F458" s="68"/>
      <c r="G458" s="68"/>
      <c r="H458" s="68">
        <v>118638</v>
      </c>
    </row>
    <row r="459" spans="1:8" x14ac:dyDescent="0.25">
      <c r="A459" s="64"/>
      <c r="B459"/>
      <c r="C459" s="68"/>
      <c r="D459" s="68"/>
      <c r="E459" s="68"/>
      <c r="F459" s="68"/>
      <c r="G459" s="68"/>
      <c r="H459" s="68"/>
    </row>
    <row r="460" spans="1:8" x14ac:dyDescent="0.25">
      <c r="A460" s="64" t="s">
        <v>3027</v>
      </c>
      <c r="B460"/>
      <c r="C460" s="68"/>
      <c r="D460" s="68">
        <v>110728</v>
      </c>
      <c r="E460" s="68"/>
      <c r="F460" s="68"/>
      <c r="G460" s="68"/>
      <c r="H460" s="68">
        <v>110728</v>
      </c>
    </row>
    <row r="461" spans="1:8" x14ac:dyDescent="0.25">
      <c r="A461" s="71" t="s">
        <v>559</v>
      </c>
      <c r="B461" s="64" t="s">
        <v>560</v>
      </c>
      <c r="C461" s="68"/>
      <c r="D461" s="68">
        <v>110728</v>
      </c>
      <c r="E461" s="68"/>
      <c r="F461" s="68"/>
      <c r="G461" s="68"/>
      <c r="H461" s="68">
        <v>110728</v>
      </c>
    </row>
    <row r="462" spans="1:8" x14ac:dyDescent="0.25">
      <c r="A462" s="64"/>
      <c r="B462"/>
      <c r="C462" s="68"/>
      <c r="D462" s="68"/>
      <c r="E462" s="68"/>
      <c r="F462" s="68"/>
      <c r="G462" s="68"/>
      <c r="H462" s="68"/>
    </row>
    <row r="463" spans="1:8" x14ac:dyDescent="0.25">
      <c r="A463" s="64" t="s">
        <v>3032</v>
      </c>
      <c r="B463"/>
      <c r="C463" s="68"/>
      <c r="D463" s="68"/>
      <c r="E463" s="68">
        <v>4663308</v>
      </c>
      <c r="F463" s="68"/>
      <c r="G463" s="68"/>
      <c r="H463" s="68">
        <v>4663308</v>
      </c>
    </row>
    <row r="464" spans="1:8" x14ac:dyDescent="0.25">
      <c r="A464" s="71" t="s">
        <v>561</v>
      </c>
      <c r="B464" s="64" t="s">
        <v>562</v>
      </c>
      <c r="C464" s="68"/>
      <c r="D464" s="68"/>
      <c r="E464" s="68">
        <v>4663308</v>
      </c>
      <c r="F464" s="68"/>
      <c r="G464" s="68"/>
      <c r="H464" s="68">
        <v>4663308</v>
      </c>
    </row>
    <row r="465" spans="1:8" x14ac:dyDescent="0.25">
      <c r="A465" s="64"/>
      <c r="B465"/>
      <c r="C465" s="68"/>
      <c r="D465" s="68"/>
      <c r="E465" s="68"/>
      <c r="F465" s="68"/>
      <c r="G465" s="68"/>
      <c r="H465" s="68"/>
    </row>
    <row r="466" spans="1:8" x14ac:dyDescent="0.25">
      <c r="A466" s="64" t="s">
        <v>3055</v>
      </c>
      <c r="B466"/>
      <c r="C466" s="68">
        <v>8501451</v>
      </c>
      <c r="D466" s="68">
        <v>8455795</v>
      </c>
      <c r="E466" s="68">
        <v>20967500</v>
      </c>
      <c r="F466" s="68">
        <v>24616000</v>
      </c>
      <c r="G466" s="68">
        <v>6000000</v>
      </c>
      <c r="H466" s="68">
        <v>68540746</v>
      </c>
    </row>
    <row r="467" spans="1:8" x14ac:dyDescent="0.25">
      <c r="A467" s="71" t="s">
        <v>3488</v>
      </c>
      <c r="B467" s="64" t="s">
        <v>614</v>
      </c>
      <c r="C467" s="68"/>
      <c r="D467" s="68"/>
      <c r="E467" s="68"/>
      <c r="F467" s="68"/>
      <c r="G467" s="68">
        <v>6000000</v>
      </c>
      <c r="H467" s="68">
        <v>6000000</v>
      </c>
    </row>
    <row r="468" spans="1:8" x14ac:dyDescent="0.25">
      <c r="A468" s="71" t="s">
        <v>3509</v>
      </c>
      <c r="B468" s="64" t="s">
        <v>3511</v>
      </c>
      <c r="C468" s="68"/>
      <c r="D468" s="68"/>
      <c r="E468" s="68"/>
      <c r="F468" s="68">
        <v>816000</v>
      </c>
      <c r="G468" s="68"/>
      <c r="H468" s="68">
        <v>816000</v>
      </c>
    </row>
    <row r="469" spans="1:8" x14ac:dyDescent="0.25">
      <c r="A469" s="71" t="s">
        <v>607</v>
      </c>
      <c r="B469" s="64" t="s">
        <v>621</v>
      </c>
      <c r="C469" s="68">
        <v>24960</v>
      </c>
      <c r="D469" s="68"/>
      <c r="E469" s="68"/>
      <c r="F469" s="68"/>
      <c r="G469" s="68"/>
      <c r="H469" s="68">
        <v>24960</v>
      </c>
    </row>
    <row r="470" spans="1:8" x14ac:dyDescent="0.25">
      <c r="A470" s="71" t="s">
        <v>565</v>
      </c>
      <c r="B470" s="64" t="s">
        <v>564</v>
      </c>
      <c r="C470" s="68">
        <v>3777030.63</v>
      </c>
      <c r="D470" s="68"/>
      <c r="E470" s="68"/>
      <c r="F470" s="68"/>
      <c r="G470" s="68"/>
      <c r="H470" s="68">
        <v>3777030.63</v>
      </c>
    </row>
    <row r="471" spans="1:8" x14ac:dyDescent="0.25">
      <c r="A471"/>
      <c r="B471" s="64" t="s">
        <v>563</v>
      </c>
      <c r="C471" s="68">
        <v>4258729.37</v>
      </c>
      <c r="D471" s="68"/>
      <c r="E471" s="68"/>
      <c r="F471" s="68"/>
      <c r="G471" s="68"/>
      <c r="H471" s="68">
        <v>4258729.37</v>
      </c>
    </row>
    <row r="472" spans="1:8" x14ac:dyDescent="0.25">
      <c r="A472" s="71" t="s">
        <v>566</v>
      </c>
      <c r="B472" s="64" t="s">
        <v>567</v>
      </c>
      <c r="C472" s="68">
        <v>440731</v>
      </c>
      <c r="D472" s="68"/>
      <c r="E472" s="68"/>
      <c r="F472" s="68"/>
      <c r="G472" s="68"/>
      <c r="H472" s="68">
        <v>440731</v>
      </c>
    </row>
    <row r="473" spans="1:8" x14ac:dyDescent="0.25">
      <c r="A473" s="71" t="s">
        <v>568</v>
      </c>
      <c r="B473" s="64" t="s">
        <v>564</v>
      </c>
      <c r="C473" s="68"/>
      <c r="D473" s="68">
        <v>5026079.41</v>
      </c>
      <c r="E473" s="68"/>
      <c r="F473" s="68"/>
      <c r="G473" s="68"/>
      <c r="H473" s="68">
        <v>5026079.41</v>
      </c>
    </row>
    <row r="474" spans="1:8" x14ac:dyDescent="0.25">
      <c r="A474"/>
      <c r="B474" s="64" t="s">
        <v>563</v>
      </c>
      <c r="C474" s="68"/>
      <c r="D474" s="68">
        <v>3376838.59</v>
      </c>
      <c r="E474" s="68"/>
      <c r="F474" s="68"/>
      <c r="G474" s="68"/>
      <c r="H474" s="68">
        <v>3376838.59</v>
      </c>
    </row>
    <row r="475" spans="1:8" x14ac:dyDescent="0.25">
      <c r="A475" s="71" t="s">
        <v>569</v>
      </c>
      <c r="B475" s="64" t="s">
        <v>570</v>
      </c>
      <c r="C475" s="68"/>
      <c r="D475" s="68">
        <v>52877</v>
      </c>
      <c r="E475" s="68"/>
      <c r="F475" s="68"/>
      <c r="G475" s="68"/>
      <c r="H475" s="68">
        <v>52877</v>
      </c>
    </row>
    <row r="476" spans="1:8" x14ac:dyDescent="0.25">
      <c r="A476" s="71" t="s">
        <v>135</v>
      </c>
      <c r="B476" s="64" t="s">
        <v>571</v>
      </c>
      <c r="C476" s="68"/>
      <c r="D476" s="68"/>
      <c r="E476" s="68">
        <v>107500</v>
      </c>
      <c r="F476" s="68"/>
      <c r="G476" s="68"/>
      <c r="H476" s="68">
        <v>107500</v>
      </c>
    </row>
    <row r="477" spans="1:8" x14ac:dyDescent="0.25">
      <c r="A477" s="71" t="s">
        <v>136</v>
      </c>
      <c r="B477" s="64" t="s">
        <v>614</v>
      </c>
      <c r="C477" s="68"/>
      <c r="D477" s="68"/>
      <c r="E477" s="68">
        <v>0</v>
      </c>
      <c r="F477" s="68"/>
      <c r="G477" s="68"/>
      <c r="H477" s="68">
        <v>0</v>
      </c>
    </row>
    <row r="478" spans="1:8" x14ac:dyDescent="0.25">
      <c r="A478"/>
      <c r="B478" s="64" t="s">
        <v>564</v>
      </c>
      <c r="C478" s="68"/>
      <c r="D478" s="68"/>
      <c r="E478" s="68">
        <v>11430983.939999999</v>
      </c>
      <c r="F478" s="68"/>
      <c r="G478" s="68"/>
      <c r="H478" s="68">
        <v>11430983.939999999</v>
      </c>
    </row>
    <row r="479" spans="1:8" x14ac:dyDescent="0.25">
      <c r="A479"/>
      <c r="B479" s="64" t="s">
        <v>563</v>
      </c>
      <c r="C479" s="68"/>
      <c r="D479" s="68"/>
      <c r="E479" s="68">
        <v>5169016.0600000005</v>
      </c>
      <c r="F479" s="68"/>
      <c r="G479" s="68"/>
      <c r="H479" s="68">
        <v>5169016.0600000005</v>
      </c>
    </row>
    <row r="480" spans="1:8" x14ac:dyDescent="0.25">
      <c r="A480" s="71" t="s">
        <v>616</v>
      </c>
      <c r="B480" s="64" t="s">
        <v>615</v>
      </c>
      <c r="C480" s="68"/>
      <c r="D480" s="68"/>
      <c r="E480" s="68">
        <v>0</v>
      </c>
      <c r="F480" s="68"/>
      <c r="G480" s="68"/>
      <c r="H480" s="68">
        <v>0</v>
      </c>
    </row>
    <row r="481" spans="1:8" x14ac:dyDescent="0.25">
      <c r="A481" s="71" t="s">
        <v>572</v>
      </c>
      <c r="B481" s="64" t="s">
        <v>567</v>
      </c>
      <c r="C481" s="68"/>
      <c r="D481" s="68"/>
      <c r="E481" s="68">
        <v>4260000</v>
      </c>
      <c r="F481" s="68"/>
      <c r="G481" s="68"/>
      <c r="H481" s="68">
        <v>4260000</v>
      </c>
    </row>
    <row r="482" spans="1:8" x14ac:dyDescent="0.25">
      <c r="A482" s="71" t="s">
        <v>608</v>
      </c>
      <c r="B482" s="64" t="s">
        <v>3941</v>
      </c>
      <c r="C482" s="68"/>
      <c r="D482" s="68"/>
      <c r="E482" s="68"/>
      <c r="F482" s="68">
        <v>2800000</v>
      </c>
      <c r="G482" s="68"/>
      <c r="H482" s="68">
        <v>2800000</v>
      </c>
    </row>
    <row r="483" spans="1:8" x14ac:dyDescent="0.25">
      <c r="A483" s="71" t="s">
        <v>573</v>
      </c>
      <c r="B483" s="64" t="s">
        <v>564</v>
      </c>
      <c r="C483" s="68"/>
      <c r="D483" s="68"/>
      <c r="E483" s="68"/>
      <c r="F483" s="68">
        <v>7500000</v>
      </c>
      <c r="G483" s="68"/>
      <c r="H483" s="68">
        <v>7500000</v>
      </c>
    </row>
    <row r="484" spans="1:8" x14ac:dyDescent="0.25">
      <c r="A484"/>
      <c r="B484" s="64" t="s">
        <v>576</v>
      </c>
      <c r="C484" s="68"/>
      <c r="D484" s="68"/>
      <c r="E484" s="68"/>
      <c r="F484" s="68">
        <v>6000000</v>
      </c>
      <c r="G484" s="68"/>
      <c r="H484" s="68">
        <v>6000000</v>
      </c>
    </row>
    <row r="485" spans="1:8" x14ac:dyDescent="0.25">
      <c r="A485"/>
      <c r="B485" s="64" t="s">
        <v>563</v>
      </c>
      <c r="C485" s="68"/>
      <c r="D485" s="68"/>
      <c r="E485" s="68"/>
      <c r="F485" s="68">
        <v>7500000</v>
      </c>
      <c r="G485" s="68"/>
      <c r="H485" s="68">
        <v>7500000</v>
      </c>
    </row>
    <row r="486" spans="1:8" x14ac:dyDescent="0.25">
      <c r="A486" s="64"/>
      <c r="B486"/>
      <c r="C486" s="68"/>
      <c r="D486" s="68"/>
      <c r="E486" s="68"/>
      <c r="F486" s="68"/>
      <c r="G486" s="68"/>
      <c r="H486" s="68"/>
    </row>
    <row r="487" spans="1:8" x14ac:dyDescent="0.25">
      <c r="A487" s="64" t="s">
        <v>3098</v>
      </c>
      <c r="B487"/>
      <c r="C487" s="68"/>
      <c r="D487" s="68"/>
      <c r="E487" s="68"/>
      <c r="F487" s="68">
        <v>2200000</v>
      </c>
      <c r="G487" s="68"/>
      <c r="H487" s="68">
        <v>2200000</v>
      </c>
    </row>
    <row r="488" spans="1:8" x14ac:dyDescent="0.25">
      <c r="A488" s="71" t="s">
        <v>575</v>
      </c>
      <c r="B488" s="64" t="s">
        <v>574</v>
      </c>
      <c r="C488" s="68"/>
      <c r="D488" s="68"/>
      <c r="E488" s="68"/>
      <c r="F488" s="68">
        <v>2200000</v>
      </c>
      <c r="G488" s="68"/>
      <c r="H488" s="68">
        <v>2200000</v>
      </c>
    </row>
    <row r="489" spans="1:8" x14ac:dyDescent="0.25">
      <c r="A489" s="64"/>
      <c r="B489"/>
      <c r="C489" s="68"/>
      <c r="D489" s="68"/>
      <c r="E489" s="68"/>
      <c r="F489" s="68"/>
      <c r="G489" s="68"/>
      <c r="H489" s="68"/>
    </row>
    <row r="490" spans="1:8" x14ac:dyDescent="0.25">
      <c r="A490" s="64" t="s">
        <v>3325</v>
      </c>
      <c r="B490"/>
      <c r="C490" s="68"/>
      <c r="D490" s="68"/>
      <c r="E490" s="68"/>
      <c r="F490" s="68"/>
      <c r="G490" s="68">
        <v>20000000</v>
      </c>
      <c r="H490" s="68">
        <v>20000000</v>
      </c>
    </row>
    <row r="491" spans="1:8" x14ac:dyDescent="0.25">
      <c r="A491" s="71">
        <v>68610045</v>
      </c>
      <c r="B491" s="64" t="s">
        <v>4</v>
      </c>
      <c r="C491" s="68"/>
      <c r="D491" s="68"/>
      <c r="E491" s="68"/>
      <c r="F491" s="68"/>
      <c r="G491" s="68">
        <v>20000000</v>
      </c>
      <c r="H491" s="68">
        <v>20000000</v>
      </c>
    </row>
    <row r="492" spans="1:8" x14ac:dyDescent="0.25">
      <c r="A492" s="64"/>
      <c r="B492"/>
      <c r="C492" s="68"/>
      <c r="D492" s="68"/>
      <c r="E492" s="68"/>
      <c r="F492" s="68"/>
      <c r="G492" s="68"/>
      <c r="H492" s="68"/>
    </row>
    <row r="493" spans="1:8" x14ac:dyDescent="0.25">
      <c r="A493" s="64" t="s">
        <v>580</v>
      </c>
      <c r="B493"/>
      <c r="C493" s="68">
        <v>329869670</v>
      </c>
      <c r="D493" s="68">
        <v>364936975</v>
      </c>
      <c r="E493" s="68">
        <v>360446223</v>
      </c>
      <c r="F493" s="68">
        <v>649943287</v>
      </c>
      <c r="G493" s="68">
        <v>26000000</v>
      </c>
      <c r="H493" s="68">
        <v>1731196155</v>
      </c>
    </row>
    <row r="494" spans="1:8" x14ac:dyDescent="0.25">
      <c r="A494"/>
      <c r="B494"/>
      <c r="C494"/>
      <c r="D494"/>
      <c r="E494"/>
      <c r="F494"/>
      <c r="G494"/>
      <c r="H494"/>
    </row>
    <row r="495" spans="1:8" x14ac:dyDescent="0.25">
      <c r="A495"/>
      <c r="B495"/>
      <c r="C495"/>
      <c r="D495"/>
      <c r="E495"/>
      <c r="F495"/>
      <c r="G495"/>
      <c r="H495"/>
    </row>
  </sheetData>
  <printOptions horizontalCentered="1"/>
  <pageMargins left="0.7" right="0.7" top="1.5" bottom="0.75" header="0.8" footer="0.3"/>
  <pageSetup fitToHeight="99" orientation="landscape" r:id="rId2"/>
  <headerFooter>
    <oddHeader>&amp;CWCCUSD
Total Board Approved Building Fund Budget
as of 6/30/2014&amp;R&amp;D</oddHeader>
    <oddFooter>&amp;L&amp;9&amp;F&amp;C&amp;9&amp;P of &amp;N&amp;R&amp;9Dennis Clay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Site</vt:lpstr>
      <vt:lpstr>Phase Code</vt:lpstr>
      <vt:lpstr>Project List</vt:lpstr>
      <vt:lpstr>Trans</vt:lpstr>
      <vt:lpstr>Budget Table</vt:lpstr>
      <vt:lpstr>Budget by Main Project</vt:lpstr>
      <vt:lpstr>FYE 2014</vt:lpstr>
      <vt:lpstr>'Project List'!Print_Area</vt:lpstr>
      <vt:lpstr>Trans!Print_Area</vt:lpstr>
      <vt:lpstr>'Budget by Main Project'!Print_Titles</vt:lpstr>
      <vt:lpstr>'Budget Table'!Print_Titles</vt:lpstr>
      <vt:lpstr>'FYE 2014'!Print_Titles</vt:lpstr>
      <vt:lpstr>'Project List'!Print_Titles</vt:lpstr>
      <vt:lpstr>Trans!Print_Titles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cp:lastPrinted>2015-01-20T19:50:07Z</cp:lastPrinted>
  <dcterms:created xsi:type="dcterms:W3CDTF">2012-12-21T19:16:49Z</dcterms:created>
  <dcterms:modified xsi:type="dcterms:W3CDTF">2015-01-23T17:37:18Z</dcterms:modified>
</cp:coreProperties>
</file>