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dvfile01\staff\jen.valdez\Documents\BUDGETING\budget 2020-2021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92" i="1" l="1"/>
  <c r="E792" i="1"/>
  <c r="D792" i="1"/>
  <c r="F783" i="1"/>
  <c r="F785" i="1"/>
  <c r="F787" i="1" s="1"/>
  <c r="E785" i="1"/>
  <c r="E787" i="1" s="1"/>
  <c r="D787" i="1"/>
  <c r="D785" i="1"/>
  <c r="F781" i="1"/>
  <c r="E781" i="1"/>
  <c r="D781" i="1"/>
  <c r="F765" i="1"/>
  <c r="D765" i="1"/>
  <c r="E765" i="1"/>
  <c r="E60" i="1"/>
  <c r="F94" i="1"/>
  <c r="E94" i="1"/>
  <c r="D94" i="1"/>
  <c r="F91" i="1"/>
  <c r="E91" i="1"/>
  <c r="D91" i="1"/>
  <c r="F88" i="1"/>
  <c r="E88" i="1"/>
  <c r="D88" i="1"/>
  <c r="F83" i="1"/>
  <c r="E83" i="1"/>
  <c r="D83" i="1"/>
  <c r="F79" i="1"/>
  <c r="E79" i="1"/>
  <c r="D79" i="1"/>
  <c r="F70" i="1"/>
  <c r="E70" i="1"/>
  <c r="D70" i="1"/>
  <c r="D59" i="1"/>
  <c r="F44" i="1"/>
  <c r="E44" i="1"/>
  <c r="D44" i="1"/>
  <c r="F35" i="1"/>
  <c r="E35" i="1"/>
  <c r="D35" i="1"/>
  <c r="F20" i="1"/>
  <c r="E20" i="1"/>
  <c r="D20" i="1"/>
  <c r="F8" i="1"/>
  <c r="E8" i="1"/>
  <c r="D8" i="1"/>
  <c r="F95" i="1" l="1"/>
  <c r="E95" i="1"/>
  <c r="D60" i="1"/>
  <c r="D95" i="1"/>
</calcChain>
</file>

<file path=xl/sharedStrings.xml><?xml version="1.0" encoding="utf-8"?>
<sst xmlns="http://schemas.openxmlformats.org/spreadsheetml/2006/main" count="1397" uniqueCount="657">
  <si>
    <t>audited numbers</t>
  </si>
  <si>
    <t>estimated</t>
  </si>
  <si>
    <t>Budget Code</t>
  </si>
  <si>
    <t>Acct Code</t>
  </si>
  <si>
    <t>LOCAL REVENUES</t>
  </si>
  <si>
    <t>2018-19</t>
  </si>
  <si>
    <t>2019-20</t>
  </si>
  <si>
    <t>2020-21</t>
  </si>
  <si>
    <t>0111</t>
  </si>
  <si>
    <t>CUR TAX ADRIAN CITY</t>
  </si>
  <si>
    <t>0112</t>
  </si>
  <si>
    <t>CUR TAX MADISON</t>
  </si>
  <si>
    <t>6/20</t>
  </si>
  <si>
    <t>0113</t>
  </si>
  <si>
    <t>CUR TAX PALMYRA</t>
  </si>
  <si>
    <t>0114</t>
  </si>
  <si>
    <t>CUR TAX ADRIAN TWP</t>
  </si>
  <si>
    <t>0116</t>
  </si>
  <si>
    <t>OTHER TAXES</t>
  </si>
  <si>
    <t>TOTAL CURRENT TAXES</t>
  </si>
  <si>
    <t>OTHER LOCAL REVENUE</t>
  </si>
  <si>
    <t>0119</t>
  </si>
  <si>
    <t xml:space="preserve">INT ON DELINQ TAX </t>
  </si>
  <si>
    <t>0131</t>
  </si>
  <si>
    <t>TUITION PARENT PAY-DRIVER EDUC</t>
  </si>
  <si>
    <t>0151</t>
  </si>
  <si>
    <t>INTEREST ON INV</t>
  </si>
  <si>
    <t>0181</t>
  </si>
  <si>
    <t>TUITION PARENT PAY- LATCHKEY</t>
  </si>
  <si>
    <t>0191</t>
  </si>
  <si>
    <t>Rental of school</t>
  </si>
  <si>
    <t>0192</t>
  </si>
  <si>
    <t>Donations</t>
  </si>
  <si>
    <t>0173</t>
  </si>
  <si>
    <t>EXTRA TRIP SURCHARGE</t>
  </si>
  <si>
    <t>0171</t>
  </si>
  <si>
    <t>ATHLETICS</t>
  </si>
  <si>
    <t>0199</t>
  </si>
  <si>
    <t>MISCELLANEOUS, USF, C.E.</t>
  </si>
  <si>
    <t>TOTAL OTHER LOCAL REVENUE</t>
  </si>
  <si>
    <t>STATE REVENUE</t>
  </si>
  <si>
    <t>0311</t>
  </si>
  <si>
    <t>0010</t>
  </si>
  <si>
    <t>MEMBERSHIP</t>
  </si>
  <si>
    <t>0208</t>
  </si>
  <si>
    <t>MPSERS FUNDING ALLOWANCE</t>
  </si>
  <si>
    <t>0312</t>
  </si>
  <si>
    <t>MPSERS FUNDING restricted</t>
  </si>
  <si>
    <t>SECTION 25</t>
  </si>
  <si>
    <t>0020</t>
  </si>
  <si>
    <t>SECTION  31A - AT RISK</t>
  </si>
  <si>
    <t>0120</t>
  </si>
  <si>
    <t>SPECIAL EDUC</t>
  </si>
  <si>
    <t>0160</t>
  </si>
  <si>
    <t>Career Technical 61a</t>
  </si>
  <si>
    <t>0358</t>
  </si>
  <si>
    <t>Financial Analytic</t>
  </si>
  <si>
    <t>0367</t>
  </si>
  <si>
    <t>Early Literacy Targeted</t>
  </si>
  <si>
    <t>0370</t>
  </si>
  <si>
    <t>Headlee Obligation</t>
  </si>
  <si>
    <t>0359</t>
  </si>
  <si>
    <t>Computer Adaptive 104d</t>
  </si>
  <si>
    <t>0223</t>
  </si>
  <si>
    <t>CTE 61d</t>
  </si>
  <si>
    <t>TOTAL STATE REVENUE</t>
  </si>
  <si>
    <t>FEDERAL REVENUE</t>
  </si>
  <si>
    <t>0414</t>
  </si>
  <si>
    <t>0140</t>
  </si>
  <si>
    <t>TITLE  I</t>
  </si>
  <si>
    <t>0250</t>
  </si>
  <si>
    <t>CARES</t>
  </si>
  <si>
    <t>0764</t>
  </si>
  <si>
    <t xml:space="preserve">TITLE II A -TEACHER/PRINC TRAINING </t>
  </si>
  <si>
    <t>0753</t>
  </si>
  <si>
    <t>TITLE IV, PART A student support</t>
  </si>
  <si>
    <t>0417</t>
  </si>
  <si>
    <t>0416</t>
  </si>
  <si>
    <t>MEDICAID</t>
  </si>
  <si>
    <t>0768</t>
  </si>
  <si>
    <t>TITLE VI  Rural Schools</t>
  </si>
  <si>
    <t>TOTAL FEDERAL REV</t>
  </si>
  <si>
    <t>TRANSFERS</t>
  </si>
  <si>
    <t>0519</t>
  </si>
  <si>
    <t>0122</t>
  </si>
  <si>
    <t>SPECIAL EDUC I.S.D.</t>
  </si>
  <si>
    <t>0511</t>
  </si>
  <si>
    <t>SPECIAL EDUC TUITION</t>
  </si>
  <si>
    <t>0340</t>
  </si>
  <si>
    <t>GREAT START</t>
  </si>
  <si>
    <t>0196</t>
  </si>
  <si>
    <t>LISD ISSI/FOCUS</t>
  </si>
  <si>
    <t>0197</t>
  </si>
  <si>
    <t>LISD PLTW</t>
  </si>
  <si>
    <t>0198</t>
  </si>
  <si>
    <t>LISD CAREER PREP</t>
  </si>
  <si>
    <t>LISD - CTE</t>
  </si>
  <si>
    <t>0220</t>
  </si>
  <si>
    <t>PARENT EDUCATOR</t>
  </si>
  <si>
    <t>0541</t>
  </si>
  <si>
    <t>INSURANCE DIVIDENDS</t>
  </si>
  <si>
    <t xml:space="preserve">LISD / MISCELLANEOUS </t>
  </si>
  <si>
    <t>0593</t>
  </si>
  <si>
    <t>SALE OF SCHOOL PROPERTY</t>
  </si>
  <si>
    <t>0625</t>
  </si>
  <si>
    <t>FUND MOD CAFÉ</t>
  </si>
  <si>
    <t xml:space="preserve">  TOTAL TRANSFERS</t>
  </si>
  <si>
    <t>REVENUE GRAND TOTAL</t>
  </si>
  <si>
    <t>EXPENDITURES - INSTRUCTION</t>
  </si>
  <si>
    <t>Pre School Instruction</t>
  </si>
  <si>
    <t>Salaries</t>
  </si>
  <si>
    <t>EL.PRE</t>
  </si>
  <si>
    <t>Director</t>
  </si>
  <si>
    <t>Teachers</t>
  </si>
  <si>
    <t>Teacher Assistants</t>
  </si>
  <si>
    <t>EL.SOCWRK.</t>
  </si>
  <si>
    <t>Counselor</t>
  </si>
  <si>
    <t>EL.TRANS</t>
  </si>
  <si>
    <t>Bus Driver</t>
  </si>
  <si>
    <t xml:space="preserve">  Total Pre School Salaries</t>
  </si>
  <si>
    <t>Employee Benefits</t>
  </si>
  <si>
    <t>Insurance</t>
  </si>
  <si>
    <t>Retirement</t>
  </si>
  <si>
    <t>Retirement Stabilization</t>
  </si>
  <si>
    <t xml:space="preserve">Social Security </t>
  </si>
  <si>
    <t>Workers Comp</t>
  </si>
  <si>
    <t>Cash In Lieu</t>
  </si>
  <si>
    <t>Sick Day Reimbursement</t>
  </si>
  <si>
    <t xml:space="preserve">  Total Pre School Benefits</t>
  </si>
  <si>
    <t>Purchased Services</t>
  </si>
  <si>
    <t>Pesg</t>
  </si>
  <si>
    <t>Conference &amp; Travel</t>
  </si>
  <si>
    <t xml:space="preserve">  Total Pre School Purch Services</t>
  </si>
  <si>
    <t/>
  </si>
  <si>
    <t>Supplies &amp; Materials</t>
  </si>
  <si>
    <t>Teaching Supplies</t>
  </si>
  <si>
    <t>Transportation Expenses</t>
  </si>
  <si>
    <t>Miscellaneous</t>
  </si>
  <si>
    <t xml:space="preserve">  Total Pre School Supplies/Mater.</t>
  </si>
  <si>
    <t>Capital Outlay</t>
  </si>
  <si>
    <t>Furniture &amp; Equipment</t>
  </si>
  <si>
    <t xml:space="preserve">  Total Pre School Capital Outlay</t>
  </si>
  <si>
    <t>Other Expenses</t>
  </si>
  <si>
    <t>Dues</t>
  </si>
  <si>
    <t xml:space="preserve">  Total Pre School Other Expenses</t>
  </si>
  <si>
    <t>TOTAL PRE SCHOOL  INSTRUCT</t>
  </si>
  <si>
    <t>Elementary Basic Instruction</t>
  </si>
  <si>
    <t>EL.REG</t>
  </si>
  <si>
    <t>1242</t>
  </si>
  <si>
    <t>ISSI</t>
  </si>
  <si>
    <t>1630</t>
  </si>
  <si>
    <t>Aides</t>
  </si>
  <si>
    <t>Substitute Teachers</t>
  </si>
  <si>
    <t xml:space="preserve">  Total Elementary Salaries</t>
  </si>
  <si>
    <t>Early Retirement</t>
  </si>
  <si>
    <t>Unemployment Compensation</t>
  </si>
  <si>
    <t xml:space="preserve">  Total Elementary Benefits</t>
  </si>
  <si>
    <t>Dues &amp; Memberships</t>
  </si>
  <si>
    <t>NWEA</t>
  </si>
  <si>
    <t>3450</t>
  </si>
  <si>
    <t>Software</t>
  </si>
  <si>
    <t>Equipment/Computer Repair</t>
  </si>
  <si>
    <t>4190</t>
  </si>
  <si>
    <t>Tech repairs</t>
  </si>
  <si>
    <t>Copying Expenses</t>
  </si>
  <si>
    <t>EL.REG.NURSE</t>
  </si>
  <si>
    <t>Nursing</t>
  </si>
  <si>
    <t>PESG Sub Teachers</t>
  </si>
  <si>
    <t>EL.BUS</t>
  </si>
  <si>
    <t>Student Insurance</t>
  </si>
  <si>
    <t>LISD Transfer</t>
  </si>
  <si>
    <t xml:space="preserve">  Total Elementary Purch Services</t>
  </si>
  <si>
    <t>Textbooks</t>
  </si>
  <si>
    <t>5997</t>
  </si>
  <si>
    <t>Tech Supplies</t>
  </si>
  <si>
    <t xml:space="preserve">  Total Elem Supplies/Materials</t>
  </si>
  <si>
    <t>6427</t>
  </si>
  <si>
    <t>Tech Equipment</t>
  </si>
  <si>
    <t xml:space="preserve">  Total Elem Capital Outlay</t>
  </si>
  <si>
    <t>TOTAL ELEM BASIC INSTRUCT</t>
  </si>
  <si>
    <t xml:space="preserve">HS BASIC INSTRUCTION </t>
  </si>
  <si>
    <t>HS.REG</t>
  </si>
  <si>
    <t>Teachers I.S.S.I.</t>
  </si>
  <si>
    <t xml:space="preserve">  Total HS Salaries</t>
  </si>
  <si>
    <t xml:space="preserve">  Total HS Benefits</t>
  </si>
  <si>
    <t>College Tuition Reimbursement</t>
  </si>
  <si>
    <t>Cont Service/Copying Expenses</t>
  </si>
  <si>
    <t>Equipment &amp; Computer Repair</t>
  </si>
  <si>
    <t>Tech Repairs</t>
  </si>
  <si>
    <t>HS.NURSE</t>
  </si>
  <si>
    <t>HS.BUS</t>
  </si>
  <si>
    <t>E20/20</t>
  </si>
  <si>
    <t>Prep Academy</t>
  </si>
  <si>
    <t xml:space="preserve">  Total HS Purch Services</t>
  </si>
  <si>
    <t>PLTW</t>
  </si>
  <si>
    <t>Career-Tech Education</t>
  </si>
  <si>
    <t>Graduation Expenses</t>
  </si>
  <si>
    <t>Total HS Supply/Materials</t>
  </si>
  <si>
    <t>Music Equipment</t>
  </si>
  <si>
    <t xml:space="preserve">  Total HS Capital Outlay</t>
  </si>
  <si>
    <t>TOTAL HS BASIC INSTRUCT</t>
  </si>
  <si>
    <t xml:space="preserve">MS BASIC INSTRUCTION </t>
  </si>
  <si>
    <t>MS.REG</t>
  </si>
  <si>
    <t>Teachers P.L.T.W.</t>
  </si>
  <si>
    <t xml:space="preserve">  Total MS Salaries</t>
  </si>
  <si>
    <t xml:space="preserve">  Total MS  Benefits</t>
  </si>
  <si>
    <t>MS.NURSE</t>
  </si>
  <si>
    <t>MS.BUS</t>
  </si>
  <si>
    <t xml:space="preserve">  Total MS Purch Services</t>
  </si>
  <si>
    <t>Career Prep</t>
  </si>
  <si>
    <t>Tech supplies</t>
  </si>
  <si>
    <t>Total MS Supply/Materials</t>
  </si>
  <si>
    <t xml:space="preserve">  Total MS Capital Outlay</t>
  </si>
  <si>
    <t>TOTAL MS BASIC INSTRUCT</t>
  </si>
  <si>
    <t>ADDED NEEDS</t>
  </si>
  <si>
    <t>Driver's Education</t>
  </si>
  <si>
    <t>HS.REG.DRIVER</t>
  </si>
  <si>
    <t>Salary</t>
  </si>
  <si>
    <t xml:space="preserve">Retirement </t>
  </si>
  <si>
    <t>Retirement  Stabilizaiton</t>
  </si>
  <si>
    <t>Social Security</t>
  </si>
  <si>
    <t>Repairs &amp; Insurance</t>
  </si>
  <si>
    <t xml:space="preserve">  TOTAL DRIVER'S EDUCATION</t>
  </si>
  <si>
    <t>Special Education</t>
  </si>
  <si>
    <t>EL.SPEC.RES</t>
  </si>
  <si>
    <t>SPEC.ED</t>
  </si>
  <si>
    <t>1160</t>
  </si>
  <si>
    <t>EL.SPEC.AI</t>
  </si>
  <si>
    <t>Teacher Assist Elem Resource</t>
  </si>
  <si>
    <t>EL.SPEC.EMI</t>
  </si>
  <si>
    <t>Teacher Assistant CMI - Fultz</t>
  </si>
  <si>
    <t>HS.SPEC.EMI</t>
  </si>
  <si>
    <t>Teacher Assistant CMI - Sessink</t>
  </si>
  <si>
    <t>HS.SPEC.LRE</t>
  </si>
  <si>
    <t>Teacher Assistant LRE</t>
  </si>
  <si>
    <t xml:space="preserve">  Total Spec Educ Salaries</t>
  </si>
  <si>
    <t xml:space="preserve">  Total Spec Educ Benefits</t>
  </si>
  <si>
    <t>HS.SPEC.RES</t>
  </si>
  <si>
    <t xml:space="preserve">Teaching Supplies/Texts HS/MS Resource  </t>
  </si>
  <si>
    <t>Teaching Supplies/Texts Elem Resource</t>
  </si>
  <si>
    <t xml:space="preserve">Teaching Supplies/Texts CMI -Fultz </t>
  </si>
  <si>
    <t>Teaching Supplies/Texts CMI - Sessink</t>
  </si>
  <si>
    <t>Miscellaneous HS/MS Resource</t>
  </si>
  <si>
    <t>Miscellaneous Elem Resource</t>
  </si>
  <si>
    <t>Miscellaneous CMI - Fultz</t>
  </si>
  <si>
    <t>Miscellaneous CMI - Sessink</t>
  </si>
  <si>
    <t xml:space="preserve">  Total Spec Educ Supp/Material</t>
  </si>
  <si>
    <t>Furniture &amp; Equipment HS/MS Resource</t>
  </si>
  <si>
    <t>Furniture &amp; Equipment Elem Resource</t>
  </si>
  <si>
    <t>Furniture &amp; Equipment CMI -Fultz</t>
  </si>
  <si>
    <t>Furniture &amp; Equipment CMI- Sessink</t>
  </si>
  <si>
    <t xml:space="preserve">  Total Spec Educ Capital Outlay</t>
  </si>
  <si>
    <t>Confernce &amp; Travel HS/MS Resource</t>
  </si>
  <si>
    <t>Confernce &amp; Travel Elem Resource</t>
  </si>
  <si>
    <t>Confernce &amp; Travel CMI - Fultz</t>
  </si>
  <si>
    <t>Confernce &amp; Travel CMI - Sessink</t>
  </si>
  <si>
    <t>7410</t>
  </si>
  <si>
    <t>Purchased Instruction - Haviland</t>
  </si>
  <si>
    <t xml:space="preserve">  Total Spec Purchased Services</t>
  </si>
  <si>
    <t>Total Special Education</t>
  </si>
  <si>
    <t>Title I</t>
  </si>
  <si>
    <t>EL.INST.TTL 1</t>
  </si>
  <si>
    <t>Salary Literacy Coach</t>
  </si>
  <si>
    <t>CARES??</t>
  </si>
  <si>
    <t>1290</t>
  </si>
  <si>
    <t>Intervention Specialist Elem</t>
  </si>
  <si>
    <t>EL.COMP.TTL 1</t>
  </si>
  <si>
    <t>EL.DIR.TTL 1</t>
  </si>
  <si>
    <t>STARS</t>
  </si>
  <si>
    <t>HS.COMP.TTL 1</t>
  </si>
  <si>
    <t>Homeless Tutoring</t>
  </si>
  <si>
    <t>EL.COUN.TTL 1</t>
  </si>
  <si>
    <t xml:space="preserve">  Total Title I Salaries</t>
  </si>
  <si>
    <t xml:space="preserve">  Total Title I Benefits</t>
  </si>
  <si>
    <t>WELFARE</t>
  </si>
  <si>
    <t>Homeless Set aside</t>
  </si>
  <si>
    <t>EL.BOE.TTL 1</t>
  </si>
  <si>
    <t>3220</t>
  </si>
  <si>
    <t xml:space="preserve">Conference &amp; Workshops </t>
  </si>
  <si>
    <t xml:space="preserve">  Title I Capital Outlay</t>
  </si>
  <si>
    <t>TOTAL TITLE I</t>
  </si>
  <si>
    <t>Title II</t>
  </si>
  <si>
    <t>EL.TITLE II A</t>
  </si>
  <si>
    <t>HS.TITLE II A</t>
  </si>
  <si>
    <t>MS.TITLE II A</t>
  </si>
  <si>
    <t>TITLE II A CENTRAL</t>
  </si>
  <si>
    <t>5110</t>
  </si>
  <si>
    <t>Supplies</t>
  </si>
  <si>
    <t>6410</t>
  </si>
  <si>
    <t>Equipment</t>
  </si>
  <si>
    <t>TITLE II TRANSFE</t>
  </si>
  <si>
    <t>Aides transfer to/from Title 1</t>
  </si>
  <si>
    <t>2820</t>
  </si>
  <si>
    <t>2830</t>
  </si>
  <si>
    <t>1240</t>
  </si>
  <si>
    <t>Teacher Salary</t>
  </si>
  <si>
    <t>TITLE VI RURAL</t>
  </si>
  <si>
    <t>EL.TITLE.VI</t>
  </si>
  <si>
    <t>2990</t>
  </si>
  <si>
    <t>2130</t>
  </si>
  <si>
    <t>Total Title VI</t>
  </si>
  <si>
    <t>TITLE IV SSAE</t>
  </si>
  <si>
    <t>EL.TITLE.IV</t>
  </si>
  <si>
    <t>Teacher Aide</t>
  </si>
  <si>
    <t>At- Risk</t>
  </si>
  <si>
    <t>EL.COMP.AR</t>
  </si>
  <si>
    <t>Lit Coach</t>
  </si>
  <si>
    <t>MS.COMP.AR</t>
  </si>
  <si>
    <t>HS.COMP.AR</t>
  </si>
  <si>
    <t>Intervention Specialist High School</t>
  </si>
  <si>
    <t>Counselors Elem</t>
  </si>
  <si>
    <t>Counselors Middle School</t>
  </si>
  <si>
    <t>1450</t>
  </si>
  <si>
    <t>Nurse</t>
  </si>
  <si>
    <t>Elem Tutoring</t>
  </si>
  <si>
    <t>Early Literacy</t>
  </si>
  <si>
    <t>HS Tutoring</t>
  </si>
  <si>
    <t>MS Tutoring</t>
  </si>
  <si>
    <t xml:space="preserve">  Total At-Risk Salaries</t>
  </si>
  <si>
    <t xml:space="preserve">Insurance </t>
  </si>
  <si>
    <t>2210</t>
  </si>
  <si>
    <t xml:space="preserve">  Total At-Risk Benefits</t>
  </si>
  <si>
    <t>3110</t>
  </si>
  <si>
    <t>Contracted Nurse</t>
  </si>
  <si>
    <t>At-Risk Travel &amp; Conference</t>
  </si>
  <si>
    <t xml:space="preserve">  Total At-Risk Purchased Services</t>
  </si>
  <si>
    <t>At-Risk Miscellaneous</t>
  </si>
  <si>
    <t>SUB TOTAL AT-RISK</t>
  </si>
  <si>
    <t>At- Risk - Early Literacy</t>
  </si>
  <si>
    <t>EARLY.LIT</t>
  </si>
  <si>
    <t>SUB TOTAL AR EARLY LIT</t>
  </si>
  <si>
    <t>SUMMER SCHOOL</t>
  </si>
  <si>
    <t>EL.COMP.SS</t>
  </si>
  <si>
    <t>Instructors Salaries</t>
  </si>
  <si>
    <t>Summer School Aides</t>
  </si>
  <si>
    <t>EL.TRANS.SS</t>
  </si>
  <si>
    <t>Bus Driver Salaries</t>
  </si>
  <si>
    <t xml:space="preserve">  Total Summer School Salaries</t>
  </si>
  <si>
    <t xml:space="preserve">  Total Summer School  Benefits</t>
  </si>
  <si>
    <t>Workshops &amp; Conferences</t>
  </si>
  <si>
    <t>EL.OPER.SS</t>
  </si>
  <si>
    <t xml:space="preserve">  Total Summer School Purch Serv</t>
  </si>
  <si>
    <t xml:space="preserve">TOTAL SUMMER SCHOOL </t>
  </si>
  <si>
    <t>Bilingual Education</t>
  </si>
  <si>
    <t>EL.COMP.BILING</t>
  </si>
  <si>
    <t>MS.COMP.BILING</t>
  </si>
  <si>
    <t>HS.COMP.BILING</t>
  </si>
  <si>
    <t>Travel &amp; Conference</t>
  </si>
  <si>
    <t xml:space="preserve">  TOTAL BILINGUAL</t>
  </si>
  <si>
    <t xml:space="preserve">  TOTAL AT-RISK</t>
  </si>
  <si>
    <t>TOTAL ADDED NEEDS</t>
  </si>
  <si>
    <t>EL.COUN</t>
  </si>
  <si>
    <t>Elementary Guidance</t>
  </si>
  <si>
    <t>MS.COUN</t>
  </si>
  <si>
    <t>MS Guidance</t>
  </si>
  <si>
    <t>HS.COUN</t>
  </si>
  <si>
    <t>HS Guidance</t>
  </si>
  <si>
    <t>Guidance Secretary</t>
  </si>
  <si>
    <t>CROSS.GRD</t>
  </si>
  <si>
    <t>1660</t>
  </si>
  <si>
    <t>Crossing Guards</t>
  </si>
  <si>
    <t>HS.NOON</t>
  </si>
  <si>
    <t>HS/MS Noon Supervisors</t>
  </si>
  <si>
    <t>EL.NOON</t>
  </si>
  <si>
    <t>Elem Noon Supervisors</t>
  </si>
  <si>
    <t xml:space="preserve">  Total Pupil Support Salaries</t>
  </si>
  <si>
    <t>Insurance Elem Guidance</t>
  </si>
  <si>
    <t>Insurance MS Guidance</t>
  </si>
  <si>
    <t>Insurance HS Guidance</t>
  </si>
  <si>
    <t>Retirement Elem Guidance</t>
  </si>
  <si>
    <t>Retirement MS Guidance</t>
  </si>
  <si>
    <t>Retirement HS Guidance</t>
  </si>
  <si>
    <t>Retirement Crossing Guards</t>
  </si>
  <si>
    <t>Retirement HS/MS Supervisors</t>
  </si>
  <si>
    <t>Retirement Elem Supervisors</t>
  </si>
  <si>
    <t xml:space="preserve">Social Security Elem Guidance </t>
  </si>
  <si>
    <t>Social Security MS Guidance</t>
  </si>
  <si>
    <t>Social Security HS Guidance</t>
  </si>
  <si>
    <t>Social Security Crossing Guards</t>
  </si>
  <si>
    <t>Social Security HS/MS Supervisors</t>
  </si>
  <si>
    <t>Social Security Elem Supervisors</t>
  </si>
  <si>
    <t>Cash In Lieu - elem</t>
  </si>
  <si>
    <t>Cash In Lieu - ms</t>
  </si>
  <si>
    <t>Cash In Lieu - hs</t>
  </si>
  <si>
    <t xml:space="preserve">  Total Pupil Support Benefits</t>
  </si>
  <si>
    <t>Elementary Supplies</t>
  </si>
  <si>
    <t>Testing/ Office Supplies</t>
  </si>
  <si>
    <t>HS/MS Supplies</t>
  </si>
  <si>
    <t>Travel &amp; Conference - Elem</t>
  </si>
  <si>
    <t>Travel &amp; Conference -HS</t>
  </si>
  <si>
    <t xml:space="preserve">  Total Pupil Purchased Services</t>
  </si>
  <si>
    <t xml:space="preserve">   Capital Outlay</t>
  </si>
  <si>
    <t>TOTAL PUPIL SUPPORT</t>
  </si>
  <si>
    <t>Instuctional Support</t>
  </si>
  <si>
    <t>HS.LIB</t>
  </si>
  <si>
    <t>HS/MS Librarian</t>
  </si>
  <si>
    <t>EL.LIB</t>
  </si>
  <si>
    <t>Elementary Librarian</t>
  </si>
  <si>
    <t>HS/MS Library Asst</t>
  </si>
  <si>
    <t xml:space="preserve">  Total Instruct Support Salaries</t>
  </si>
  <si>
    <t>Insurance Elem</t>
  </si>
  <si>
    <t>Insurance HS/MS</t>
  </si>
  <si>
    <t>Retirement Elem</t>
  </si>
  <si>
    <t>Retirement HS/MS</t>
  </si>
  <si>
    <t>Retirement HS/MS Stabilization</t>
  </si>
  <si>
    <t>Social Security Elem</t>
  </si>
  <si>
    <t>Social Security HS/MS</t>
  </si>
  <si>
    <t xml:space="preserve">  Total Instruct Support Benefits</t>
  </si>
  <si>
    <t>Elementary Library Equip Repair</t>
  </si>
  <si>
    <t>HS/MS Library Equip Repair</t>
  </si>
  <si>
    <t>Elem Library  Conference &amp; Travel</t>
  </si>
  <si>
    <t>HS/MS Library Conference &amp; Travel</t>
  </si>
  <si>
    <t xml:space="preserve">  Total Inst Support Purch Service</t>
  </si>
  <si>
    <t>Inst Support Supplies &amp; Material</t>
  </si>
  <si>
    <t>Elementary Library Books/Periodicals</t>
  </si>
  <si>
    <t>HS/MS Library Books/Periodicals</t>
  </si>
  <si>
    <t>Elementary Library Supplies</t>
  </si>
  <si>
    <t>HS/MS Library Supplies</t>
  </si>
  <si>
    <t xml:space="preserve">  Total Inst Supp Supplies/Material</t>
  </si>
  <si>
    <t>Instruct Support Capital Outlay</t>
  </si>
  <si>
    <t>Elementary Library Equipment</t>
  </si>
  <si>
    <t>HS/MS Library Equipment</t>
  </si>
  <si>
    <t xml:space="preserve">  Total Inst Supp Capital Outlay</t>
  </si>
  <si>
    <t>TOTAL INSTUCT STAFF SUPPORT</t>
  </si>
  <si>
    <t>Athletics</t>
  </si>
  <si>
    <t>ATHLETIC</t>
  </si>
  <si>
    <t>Inurance</t>
  </si>
  <si>
    <t>Employee Retirement</t>
  </si>
  <si>
    <t>Employee Retirement Stabilization</t>
  </si>
  <si>
    <t>Employee Social Security</t>
  </si>
  <si>
    <t>Purchased Services - PESG</t>
  </si>
  <si>
    <t>Purchased Services officials</t>
  </si>
  <si>
    <t>4210</t>
  </si>
  <si>
    <t>Rental Land/Bldg</t>
  </si>
  <si>
    <t xml:space="preserve">Dues/Fees </t>
  </si>
  <si>
    <t>TOTAL ATHLETICS</t>
  </si>
  <si>
    <t>General Administration</t>
  </si>
  <si>
    <t>SUPER</t>
  </si>
  <si>
    <t>Superintendent</t>
  </si>
  <si>
    <t>Admin. Services Coordinator</t>
  </si>
  <si>
    <t>Stakeholder</t>
  </si>
  <si>
    <t>Administrative Asst.</t>
  </si>
  <si>
    <t>ACCT</t>
  </si>
  <si>
    <t>Business Manager</t>
  </si>
  <si>
    <t>TECH</t>
  </si>
  <si>
    <t>Computer Technician</t>
  </si>
  <si>
    <t xml:space="preserve">  Total Salaries</t>
  </si>
  <si>
    <t xml:space="preserve">  Total General Admin Benefits</t>
  </si>
  <si>
    <t xml:space="preserve">Attorney </t>
  </si>
  <si>
    <t xml:space="preserve">District Prof fees </t>
  </si>
  <si>
    <t>BOE</t>
  </si>
  <si>
    <t>Audit</t>
  </si>
  <si>
    <t>Board of Education</t>
  </si>
  <si>
    <t>Unemployment Consultant</t>
  </si>
  <si>
    <t>Contracted Services/Copying</t>
  </si>
  <si>
    <t>Election Workers</t>
  </si>
  <si>
    <t>LISD transfer</t>
  </si>
  <si>
    <t>Tech Software</t>
  </si>
  <si>
    <t>Gen Admin Supplies &amp; Material</t>
  </si>
  <si>
    <t xml:space="preserve">  Total Gen Admin Purch Services</t>
  </si>
  <si>
    <t>General Admin Equipment</t>
  </si>
  <si>
    <t>Gener Admin Tech Equipment</t>
  </si>
  <si>
    <t>Total Capital outlay</t>
  </si>
  <si>
    <t>Gen Admin - Other Expenses</t>
  </si>
  <si>
    <t>DEBT</t>
  </si>
  <si>
    <t>7140</t>
  </si>
  <si>
    <t>Principal on Bonds</t>
  </si>
  <si>
    <t>7240</t>
  </si>
  <si>
    <t>Interest on Bonds</t>
  </si>
  <si>
    <t xml:space="preserve">  Total Gen Admin Other Expenses</t>
  </si>
  <si>
    <t>TOTAL GEN ADMIN EXPENSES</t>
  </si>
  <si>
    <t>School Administration</t>
  </si>
  <si>
    <t>EL.PRIN</t>
  </si>
  <si>
    <t>Elementary Principals</t>
  </si>
  <si>
    <t>HS.PRIN</t>
  </si>
  <si>
    <t>HS Principals</t>
  </si>
  <si>
    <t>MS.PRIN</t>
  </si>
  <si>
    <t>MS Principals</t>
  </si>
  <si>
    <t>Elementary Secretaries</t>
  </si>
  <si>
    <t>HS Secretary</t>
  </si>
  <si>
    <t>MS Secretary</t>
  </si>
  <si>
    <t xml:space="preserve">  Total School Admin Salaries</t>
  </si>
  <si>
    <t>School Admin Employee Benefits</t>
  </si>
  <si>
    <t>Insurance HS</t>
  </si>
  <si>
    <t>Insurance MS</t>
  </si>
  <si>
    <t>Retirement HS</t>
  </si>
  <si>
    <t>Retirement MS</t>
  </si>
  <si>
    <t>Social Security HS</t>
  </si>
  <si>
    <t>Social Security MS</t>
  </si>
  <si>
    <t>Workers Comp Elem</t>
  </si>
  <si>
    <t>Workers Comp HS/MS</t>
  </si>
  <si>
    <t>Cash In Lieu Elem</t>
  </si>
  <si>
    <t>Cash In Lieu HS</t>
  </si>
  <si>
    <t>Cash In Lieu MS</t>
  </si>
  <si>
    <t>Sick Day Reimbursment ELEM</t>
  </si>
  <si>
    <t>Sick Day Reimbursment HS</t>
  </si>
  <si>
    <t>Sick Day Reimbursment MS</t>
  </si>
  <si>
    <t xml:space="preserve">  Total School Admin Benefits</t>
  </si>
  <si>
    <t>School AdminPurchased Services</t>
  </si>
  <si>
    <t>Elem Equipment Repair</t>
  </si>
  <si>
    <t>HS Equipment Repair</t>
  </si>
  <si>
    <t>MS Equipment Repair</t>
  </si>
  <si>
    <t>Elem Admin Conference &amp; Travel</t>
  </si>
  <si>
    <t>HS Admin Conference &amp; Travel</t>
  </si>
  <si>
    <t>MS Admin Conference &amp; Travel</t>
  </si>
  <si>
    <t>ELEM Dues &amp; Memberships</t>
  </si>
  <si>
    <t>HS Dues &amp; Memberships</t>
  </si>
  <si>
    <t>MS Dues &amp; Memberships</t>
  </si>
  <si>
    <t xml:space="preserve">  Total School Adm Purch Services</t>
  </si>
  <si>
    <t>School Admin Supplies/Materials</t>
  </si>
  <si>
    <t>Elementary Office Supplies</t>
  </si>
  <si>
    <t>HS Office Supplies</t>
  </si>
  <si>
    <t>MS Office Supplies</t>
  </si>
  <si>
    <t xml:space="preserve">Elem Miscellaneous </t>
  </si>
  <si>
    <t xml:space="preserve">HS Miscellaneous </t>
  </si>
  <si>
    <t>MS Miscellaneous</t>
  </si>
  <si>
    <t xml:space="preserve">  Total Sch Adm Supplies/Materials</t>
  </si>
  <si>
    <t>Instruct Sch Adm Capital Outlay</t>
  </si>
  <si>
    <t>Elem Admin Equipment</t>
  </si>
  <si>
    <t>HS Admin Equipment</t>
  </si>
  <si>
    <t>MS Admin Equipment</t>
  </si>
  <si>
    <t xml:space="preserve">  Total Sch Adm Capital Outlay</t>
  </si>
  <si>
    <t>TOTAL SCHOOL ADM EXPENSES</t>
  </si>
  <si>
    <t>Community Services</t>
  </si>
  <si>
    <t>EL.LATCH</t>
  </si>
  <si>
    <t>Salary  Latchkey</t>
  </si>
  <si>
    <t>EL.PARED</t>
  </si>
  <si>
    <t>Salary Director 0-5</t>
  </si>
  <si>
    <t>Retirement Latchkey</t>
  </si>
  <si>
    <t>Retirement 0-5</t>
  </si>
  <si>
    <t>Social Security Lathckey</t>
  </si>
  <si>
    <t>Social Security 0-5</t>
  </si>
  <si>
    <t>Travel &amp; Conference 0-5</t>
  </si>
  <si>
    <t>Teaching Supplies 0-5</t>
  </si>
  <si>
    <t>Furniture &amp; Equip 0-5</t>
  </si>
  <si>
    <t>TOTAL COMMUNITY SERVICES</t>
  </si>
  <si>
    <t>Business</t>
  </si>
  <si>
    <t>PRINT</t>
  </si>
  <si>
    <t>Printing/Advertising</t>
  </si>
  <si>
    <t xml:space="preserve">  Total Business Purchased Service</t>
  </si>
  <si>
    <t xml:space="preserve">  Business Capital Outlay</t>
  </si>
  <si>
    <t>BUS</t>
  </si>
  <si>
    <t>Fees</t>
  </si>
  <si>
    <t>Business Other Expenses-Taxes Abated</t>
  </si>
  <si>
    <t xml:space="preserve">  Total Business Other Expense</t>
  </si>
  <si>
    <t>TOTAL BUSINESS EXPENSE</t>
  </si>
  <si>
    <t>Operation &amp; Maintenance</t>
  </si>
  <si>
    <t>OPER</t>
  </si>
  <si>
    <t>Supervisor</t>
  </si>
  <si>
    <t>Custodians</t>
  </si>
  <si>
    <t>Maintenance</t>
  </si>
  <si>
    <t>Overtime</t>
  </si>
  <si>
    <t xml:space="preserve">  Total Oper &amp; Maint Salaries</t>
  </si>
  <si>
    <t>Oper &amp; Maint Employee Benefits</t>
  </si>
  <si>
    <t xml:space="preserve">  Total Oper &amp; Maint Benefits</t>
  </si>
  <si>
    <t>Oper &amp; Maint Purchased Services</t>
  </si>
  <si>
    <t>Travel &amp; Conferences</t>
  </si>
  <si>
    <t>Telephone</t>
  </si>
  <si>
    <t>Water &amp; Sewer</t>
  </si>
  <si>
    <t>Waste &amp; Trash Disposal</t>
  </si>
  <si>
    <t>Property &amp; Liability Insurance</t>
  </si>
  <si>
    <t>Boiler Insurance</t>
  </si>
  <si>
    <t>Repair Building &amp; Grounds</t>
  </si>
  <si>
    <t>Equipment Repair</t>
  </si>
  <si>
    <t>Cont. Service Equipment/RENTALS</t>
  </si>
  <si>
    <t xml:space="preserve">  Total Oper &amp; Maint Purch Services</t>
  </si>
  <si>
    <t>O &amp; M Supplies &amp; Materials</t>
  </si>
  <si>
    <t>Heat</t>
  </si>
  <si>
    <t>Electricity</t>
  </si>
  <si>
    <t>Office Supplies</t>
  </si>
  <si>
    <t>Maintenance Supplies</t>
  </si>
  <si>
    <t>Boiler Treatment</t>
  </si>
  <si>
    <t>Custodial Supplies</t>
  </si>
  <si>
    <t xml:space="preserve">  Total Oper &amp; Maint Supp/Material</t>
  </si>
  <si>
    <t>O &amp; M Capital Outlay</t>
  </si>
  <si>
    <t>AQUIS</t>
  </si>
  <si>
    <t>Capital Outlay  - Building</t>
  </si>
  <si>
    <t>Capital Outlay- Grounds</t>
  </si>
  <si>
    <t xml:space="preserve">  Total O &amp; M Capital Outlay</t>
  </si>
  <si>
    <t>TOTAL OPER &amp; MAINT EXPENSE</t>
  </si>
  <si>
    <t>PERFORMING ARTS CENTER</t>
  </si>
  <si>
    <t>PAC</t>
  </si>
  <si>
    <t>Salary Director</t>
  </si>
  <si>
    <t>TOTAL PERFORMING ARTS CENTER</t>
  </si>
  <si>
    <t>Transportation</t>
  </si>
  <si>
    <t>TRANS</t>
  </si>
  <si>
    <t>Bus Drivers</t>
  </si>
  <si>
    <t>Extra Trips</t>
  </si>
  <si>
    <t>Secretary</t>
  </si>
  <si>
    <t>Bus Aides</t>
  </si>
  <si>
    <t xml:space="preserve">  Total Transportation Salaries</t>
  </si>
  <si>
    <t>Transportation Employee Benefits</t>
  </si>
  <si>
    <t xml:space="preserve">Workers Compensation </t>
  </si>
  <si>
    <t>Unemployment</t>
  </si>
  <si>
    <t xml:space="preserve">  Total Transportation Benefits</t>
  </si>
  <si>
    <t>Transportation Purchased Service</t>
  </si>
  <si>
    <t>Physicals</t>
  </si>
  <si>
    <t>Bus Insurance</t>
  </si>
  <si>
    <t>Contracted Service Rental</t>
  </si>
  <si>
    <t>Mechanic</t>
  </si>
  <si>
    <t xml:space="preserve">  Total Transp Purch Service</t>
  </si>
  <si>
    <t>Transportation Supplies/Materials</t>
  </si>
  <si>
    <t>Gas-Grease-Oil</t>
  </si>
  <si>
    <t>Tires-Batteries</t>
  </si>
  <si>
    <t>Repair Parts</t>
  </si>
  <si>
    <t xml:space="preserve">  Total Trans Supplies/Materials</t>
  </si>
  <si>
    <t xml:space="preserve">  Capital Outlay - New Vehicle</t>
  </si>
  <si>
    <t xml:space="preserve">  Capital Outlay - Bus Purchase</t>
  </si>
  <si>
    <t>Transportation Other Expenses</t>
  </si>
  <si>
    <t>Training Fee/Chauffeur License</t>
  </si>
  <si>
    <t xml:space="preserve">  Total Trans Other Expenses</t>
  </si>
  <si>
    <t>TOTAL TRANS EXPENSES</t>
  </si>
  <si>
    <t>TOTAL SUPPORTING SERVICES</t>
  </si>
  <si>
    <t>TOTAL EXPEND &amp; TRANSFERS</t>
  </si>
  <si>
    <t>ACTUAL</t>
  </si>
  <si>
    <t>ESTIMATED</t>
  </si>
  <si>
    <t>REVENUES</t>
  </si>
  <si>
    <t>LOCAL SOURCES</t>
  </si>
  <si>
    <t>INTERMEDIATE REVENUE</t>
  </si>
  <si>
    <t>INCOMING TRANSFERS</t>
  </si>
  <si>
    <t>TOTAL REVENUES &amp; TRANS</t>
  </si>
  <si>
    <t>EXPENSES</t>
  </si>
  <si>
    <t>BASIC PROGRAMS</t>
  </si>
  <si>
    <t>COMMUNITY SERVICES</t>
  </si>
  <si>
    <t xml:space="preserve">PUPIL SERVICES </t>
  </si>
  <si>
    <t>INSTRUCT STAFF</t>
  </si>
  <si>
    <t>GENERAL ADMIN</t>
  </si>
  <si>
    <t>SCHOOL ADMIN</t>
  </si>
  <si>
    <t>BUSINESS</t>
  </si>
  <si>
    <t>OPERATION &amp; MAINT</t>
  </si>
  <si>
    <t>PUPIL TRANSPORTATION</t>
  </si>
  <si>
    <t>TOTAL APPROPRIATED</t>
  </si>
  <si>
    <t>REV EXCESS (DEFICIT)</t>
  </si>
  <si>
    <t>FUND BAL, JULY 1</t>
  </si>
  <si>
    <t>FUND BAL, JUNE 30</t>
  </si>
  <si>
    <t>COMMITTED FUND BALANCE</t>
  </si>
  <si>
    <t>UNASSIGNED FUND BAL.</t>
  </si>
  <si>
    <t>6/19</t>
  </si>
  <si>
    <t>6/21</t>
  </si>
  <si>
    <t>Assumptions for 2020-21:</t>
  </si>
  <si>
    <t>Retirement rates - 20 different ones ranging from 20.96%-30.16%  Updated for 20/21</t>
  </si>
  <si>
    <t xml:space="preserve">Enrollment - Used Fall 2019's count of 1625.81 </t>
  </si>
  <si>
    <t>2 tiered approach to Foundation Allowance</t>
  </si>
  <si>
    <t xml:space="preserve">FTE funding 90% current fall and 10% previous spring </t>
  </si>
  <si>
    <t>performace pay 19/20</t>
  </si>
  <si>
    <t>&amp; was $250 in 18/19 as well</t>
  </si>
  <si>
    <t>STARS Supplies &amp; Materials</t>
  </si>
  <si>
    <t>Title I Purch Services/Audit</t>
  </si>
  <si>
    <t>TOTAL TITLE II</t>
  </si>
  <si>
    <t>At-Risk Supplies &amp; Materials</t>
  </si>
  <si>
    <t>At-Risk Capital Outlay/Furniture</t>
  </si>
  <si>
    <t>SUPPORT SERVICES - PUPIL</t>
  </si>
  <si>
    <t>MADISON SCHOOL DISTRICT</t>
  </si>
  <si>
    <t xml:space="preserve">GENERAL FUND BUDGET </t>
  </si>
  <si>
    <t>Projected Fund Balance</t>
  </si>
  <si>
    <t>Per pupil foundation allowance decrease $500 for both residents &amp; s.o.c. for both years… 19/20 &amp; 20/21</t>
  </si>
  <si>
    <t>Estimating $500 foundation allowance cut for 19/20 &amp; 20/21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</si>
</sst>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0" fillId="0" borderId="0" xfId="0" applyNumberFormat="1"/>
    <xf numFmtId="164" fontId="2" fillId="0" borderId="0" xfId="0" applyNumberFormat="1" applyFont="1"/>
    <xf numFmtId="0" fontId="4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4" fillId="0" borderId="2" xfId="0" applyFont="1" applyBorder="1"/>
    <xf numFmtId="164" fontId="4" fillId="0" borderId="3" xfId="0" applyNumberFormat="1" applyFont="1" applyBorder="1"/>
    <xf numFmtId="0" fontId="4" fillId="0" borderId="5" xfId="0" applyFont="1" applyBorder="1"/>
    <xf numFmtId="164" fontId="4" fillId="0" borderId="0" xfId="0" applyNumberFormat="1" applyFont="1" applyBorder="1"/>
    <xf numFmtId="0" fontId="4" fillId="0" borderId="7" xfId="0" applyFont="1" applyBorder="1"/>
    <xf numFmtId="164" fontId="4" fillId="0" borderId="1" xfId="0" applyNumberFormat="1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8" xfId="0" applyFont="1" applyBorder="1"/>
    <xf numFmtId="164" fontId="0" fillId="0" borderId="0" xfId="0" applyNumberFormat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0" xfId="0" applyNumberFormat="1" applyFont="1"/>
    <xf numFmtId="164" fontId="6" fillId="0" borderId="0" xfId="0" applyNumberFormat="1" applyFont="1"/>
    <xf numFmtId="164" fontId="3" fillId="0" borderId="0" xfId="0" applyNumberFormat="1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1" fillId="0" borderId="0" xfId="0" applyFont="1" applyBorder="1"/>
    <xf numFmtId="0" fontId="1" fillId="0" borderId="3" xfId="0" applyFont="1" applyBorder="1"/>
    <xf numFmtId="1" fontId="7" fillId="0" borderId="5" xfId="0" applyNumberFormat="1" applyFont="1" applyFill="1" applyBorder="1"/>
    <xf numFmtId="0" fontId="1" fillId="0" borderId="1" xfId="0" applyFont="1" applyBorder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11"/>
  <sheetViews>
    <sheetView tabSelected="1" workbookViewId="0"/>
  </sheetViews>
  <sheetFormatPr defaultRowHeight="15" x14ac:dyDescent="0.25"/>
  <cols>
    <col min="1" max="1" width="15" customWidth="1"/>
    <col min="2" max="2" width="12.7109375" style="10" customWidth="1"/>
    <col min="3" max="3" width="30" customWidth="1"/>
    <col min="4" max="4" width="14.42578125" customWidth="1"/>
    <col min="5" max="5" width="15.140625" customWidth="1"/>
    <col min="6" max="6" width="14.28515625" customWidth="1"/>
    <col min="7" max="14" width="9.140625" style="1"/>
  </cols>
  <sheetData>
    <row r="1" spans="1:6" x14ac:dyDescent="0.25">
      <c r="D1" s="2" t="s">
        <v>0</v>
      </c>
      <c r="E1" s="2" t="s">
        <v>1</v>
      </c>
      <c r="F1" s="3" t="s">
        <v>1</v>
      </c>
    </row>
    <row r="2" spans="1:6" ht="16.5" thickBot="1" x14ac:dyDescent="0.3">
      <c r="A2" s="5" t="s">
        <v>2</v>
      </c>
      <c r="B2" s="11" t="s">
        <v>3</v>
      </c>
      <c r="C2" s="5" t="s">
        <v>4</v>
      </c>
      <c r="D2" s="6" t="s">
        <v>5</v>
      </c>
      <c r="E2" s="6" t="s">
        <v>6</v>
      </c>
      <c r="F2" s="6" t="s">
        <v>7</v>
      </c>
    </row>
    <row r="3" spans="1:6" x14ac:dyDescent="0.25">
      <c r="A3" t="s">
        <v>8</v>
      </c>
      <c r="B3" s="10" t="s">
        <v>8</v>
      </c>
      <c r="C3" t="s">
        <v>9</v>
      </c>
      <c r="D3" s="7">
        <v>753154</v>
      </c>
      <c r="E3" s="7">
        <v>754538</v>
      </c>
      <c r="F3" s="7">
        <v>760995.34199999995</v>
      </c>
    </row>
    <row r="4" spans="1:6" x14ac:dyDescent="0.25">
      <c r="A4" t="s">
        <v>8</v>
      </c>
      <c r="B4" s="10" t="s">
        <v>10</v>
      </c>
      <c r="C4" t="s">
        <v>11</v>
      </c>
      <c r="D4" s="7">
        <v>1120912</v>
      </c>
      <c r="E4" s="7">
        <v>1166676</v>
      </c>
      <c r="F4" s="7">
        <v>1168123.0079999999</v>
      </c>
    </row>
    <row r="5" spans="1:6" x14ac:dyDescent="0.25">
      <c r="A5" t="s">
        <v>8</v>
      </c>
      <c r="B5" s="10" t="s">
        <v>13</v>
      </c>
      <c r="C5" t="s">
        <v>14</v>
      </c>
      <c r="D5" s="7">
        <v>62374</v>
      </c>
      <c r="E5" s="7">
        <v>55534</v>
      </c>
      <c r="F5" s="7">
        <v>55534.529999999992</v>
      </c>
    </row>
    <row r="6" spans="1:6" x14ac:dyDescent="0.25">
      <c r="A6" t="s">
        <v>8</v>
      </c>
      <c r="B6" s="10" t="s">
        <v>15</v>
      </c>
      <c r="C6" t="s">
        <v>16</v>
      </c>
      <c r="D6" s="7">
        <v>17455</v>
      </c>
      <c r="E6" s="7">
        <v>19978</v>
      </c>
      <c r="F6" s="7">
        <v>16978.212</v>
      </c>
    </row>
    <row r="7" spans="1:6" x14ac:dyDescent="0.25">
      <c r="A7" t="s">
        <v>8</v>
      </c>
      <c r="B7" s="10" t="s">
        <v>17</v>
      </c>
      <c r="C7" t="s">
        <v>18</v>
      </c>
      <c r="D7" s="7"/>
      <c r="E7" s="7"/>
      <c r="F7" s="7"/>
    </row>
    <row r="8" spans="1:6" ht="15.75" x14ac:dyDescent="0.25">
      <c r="C8" s="4" t="s">
        <v>19</v>
      </c>
      <c r="D8" s="8">
        <f>SUM(D3:D7)</f>
        <v>1953895</v>
      </c>
      <c r="E8" s="8">
        <f t="shared" ref="E8:F8" si="0">SUM(E3:E7)</f>
        <v>1996726</v>
      </c>
      <c r="F8" s="8">
        <f t="shared" si="0"/>
        <v>2001631.0919999999</v>
      </c>
    </row>
    <row r="9" spans="1:6" ht="15.75" x14ac:dyDescent="0.25">
      <c r="C9" s="4"/>
      <c r="D9" s="8"/>
      <c r="E9" s="8"/>
      <c r="F9" s="8"/>
    </row>
    <row r="10" spans="1:6" ht="15.75" x14ac:dyDescent="0.25">
      <c r="C10" s="4" t="s">
        <v>20</v>
      </c>
      <c r="D10" s="7"/>
      <c r="E10" s="7"/>
      <c r="F10" s="7"/>
    </row>
    <row r="11" spans="1:6" x14ac:dyDescent="0.25">
      <c r="A11" t="s">
        <v>21</v>
      </c>
      <c r="B11" s="10" t="s">
        <v>21</v>
      </c>
      <c r="C11" t="s">
        <v>22</v>
      </c>
      <c r="D11" s="7">
        <v>13749</v>
      </c>
      <c r="E11" s="7">
        <v>31768</v>
      </c>
      <c r="F11" s="7">
        <v>9768</v>
      </c>
    </row>
    <row r="12" spans="1:6" x14ac:dyDescent="0.25">
      <c r="A12" t="s">
        <v>23</v>
      </c>
      <c r="B12" s="10" t="s">
        <v>23</v>
      </c>
      <c r="C12" t="s">
        <v>24</v>
      </c>
      <c r="D12" s="7">
        <v>15207</v>
      </c>
      <c r="E12" s="7">
        <v>3892</v>
      </c>
      <c r="F12" s="7">
        <v>15000</v>
      </c>
    </row>
    <row r="13" spans="1:6" x14ac:dyDescent="0.25">
      <c r="A13" t="s">
        <v>25</v>
      </c>
      <c r="B13" s="10" t="s">
        <v>25</v>
      </c>
      <c r="C13" t="s">
        <v>26</v>
      </c>
      <c r="D13" s="7">
        <v>63104</v>
      </c>
      <c r="E13" s="7">
        <v>46782</v>
      </c>
      <c r="F13" s="7">
        <v>50000</v>
      </c>
    </row>
    <row r="14" spans="1:6" x14ac:dyDescent="0.25">
      <c r="A14" t="s">
        <v>27</v>
      </c>
      <c r="B14" s="10" t="s">
        <v>27</v>
      </c>
      <c r="C14" t="s">
        <v>28</v>
      </c>
      <c r="D14" s="7">
        <v>74680</v>
      </c>
      <c r="E14" s="7">
        <v>64725</v>
      </c>
      <c r="F14" s="7">
        <v>69000</v>
      </c>
    </row>
    <row r="15" spans="1:6" x14ac:dyDescent="0.25">
      <c r="A15" t="s">
        <v>29</v>
      </c>
      <c r="B15" s="10" t="s">
        <v>29</v>
      </c>
      <c r="C15" t="s">
        <v>30</v>
      </c>
      <c r="D15" s="7">
        <v>900</v>
      </c>
      <c r="E15" s="7">
        <v>2010</v>
      </c>
      <c r="F15" s="7">
        <v>2010</v>
      </c>
    </row>
    <row r="16" spans="1:6" x14ac:dyDescent="0.25">
      <c r="A16" t="s">
        <v>31</v>
      </c>
      <c r="B16" s="10" t="s">
        <v>31</v>
      </c>
      <c r="C16" t="s">
        <v>32</v>
      </c>
      <c r="D16" s="7">
        <v>0</v>
      </c>
      <c r="E16" s="7">
        <v>250</v>
      </c>
      <c r="F16" s="7">
        <v>0</v>
      </c>
    </row>
    <row r="17" spans="1:6" x14ac:dyDescent="0.25">
      <c r="A17" t="s">
        <v>33</v>
      </c>
      <c r="B17" s="10" t="s">
        <v>33</v>
      </c>
      <c r="C17" t="s">
        <v>34</v>
      </c>
      <c r="D17" s="7">
        <v>4276</v>
      </c>
      <c r="E17" s="7">
        <v>3244</v>
      </c>
      <c r="F17" s="7">
        <v>3244</v>
      </c>
    </row>
    <row r="18" spans="1:6" x14ac:dyDescent="0.25">
      <c r="A18" t="s">
        <v>35</v>
      </c>
      <c r="B18" s="10" t="s">
        <v>35</v>
      </c>
      <c r="C18" t="s">
        <v>36</v>
      </c>
      <c r="D18" s="7">
        <v>113798</v>
      </c>
      <c r="E18" s="7">
        <v>110413</v>
      </c>
      <c r="F18" s="7">
        <v>115500</v>
      </c>
    </row>
    <row r="19" spans="1:6" x14ac:dyDescent="0.25">
      <c r="A19" t="s">
        <v>37</v>
      </c>
      <c r="B19" s="10" t="s">
        <v>37</v>
      </c>
      <c r="C19" t="s">
        <v>38</v>
      </c>
      <c r="D19" s="7">
        <v>123710</v>
      </c>
      <c r="E19" s="7">
        <v>26991</v>
      </c>
      <c r="F19" s="7">
        <v>25000</v>
      </c>
    </row>
    <row r="20" spans="1:6" ht="15.75" x14ac:dyDescent="0.25">
      <c r="C20" s="4" t="s">
        <v>39</v>
      </c>
      <c r="D20" s="8">
        <f>SUM(D11:D19)</f>
        <v>409424</v>
      </c>
      <c r="E20" s="8">
        <f t="shared" ref="E20:F20" si="1">SUM(E11:E19)</f>
        <v>290075</v>
      </c>
      <c r="F20" s="8">
        <f t="shared" si="1"/>
        <v>289522</v>
      </c>
    </row>
    <row r="21" spans="1:6" x14ac:dyDescent="0.25">
      <c r="D21" s="7"/>
      <c r="E21" s="7"/>
      <c r="F21" s="7"/>
    </row>
    <row r="22" spans="1:6" ht="15.75" x14ac:dyDescent="0.25">
      <c r="C22" s="4" t="s">
        <v>40</v>
      </c>
      <c r="D22" s="7"/>
      <c r="E22" s="7"/>
      <c r="F22" s="7"/>
    </row>
    <row r="23" spans="1:6" x14ac:dyDescent="0.25">
      <c r="A23" t="s">
        <v>41</v>
      </c>
      <c r="B23" s="10" t="s">
        <v>42</v>
      </c>
      <c r="C23" t="s">
        <v>43</v>
      </c>
      <c r="D23" s="7">
        <v>11079213</v>
      </c>
      <c r="E23" s="7">
        <v>10405280.437000001</v>
      </c>
      <c r="F23" s="7">
        <v>10377243.796000002</v>
      </c>
    </row>
    <row r="24" spans="1:6" x14ac:dyDescent="0.25">
      <c r="A24" t="s">
        <v>41</v>
      </c>
      <c r="B24" s="10" t="s">
        <v>44</v>
      </c>
      <c r="C24" t="s">
        <v>45</v>
      </c>
      <c r="D24" s="7">
        <v>0</v>
      </c>
      <c r="E24" s="7">
        <v>0</v>
      </c>
      <c r="F24" s="7">
        <v>0</v>
      </c>
    </row>
    <row r="25" spans="1:6" x14ac:dyDescent="0.25">
      <c r="A25" t="s">
        <v>46</v>
      </c>
      <c r="B25" s="10" t="s">
        <v>44</v>
      </c>
      <c r="C25" t="s">
        <v>47</v>
      </c>
      <c r="D25" s="7">
        <v>1451210</v>
      </c>
      <c r="E25" s="7">
        <v>1511327</v>
      </c>
      <c r="F25" s="7">
        <v>1511327</v>
      </c>
    </row>
    <row r="26" spans="1:6" x14ac:dyDescent="0.25">
      <c r="C26" t="s">
        <v>48</v>
      </c>
      <c r="D26" s="7">
        <v>-15547</v>
      </c>
      <c r="E26" s="7">
        <v>-15658.400000000001</v>
      </c>
      <c r="F26" s="7">
        <v>-15658.400000000001</v>
      </c>
    </row>
    <row r="27" spans="1:6" x14ac:dyDescent="0.25">
      <c r="A27" t="s">
        <v>46</v>
      </c>
      <c r="B27" s="10" t="s">
        <v>49</v>
      </c>
      <c r="C27" t="s">
        <v>50</v>
      </c>
      <c r="D27" s="7">
        <v>687581</v>
      </c>
      <c r="E27" s="7">
        <v>709873</v>
      </c>
      <c r="F27" s="7">
        <v>709873</v>
      </c>
    </row>
    <row r="28" spans="1:6" x14ac:dyDescent="0.25">
      <c r="A28" t="s">
        <v>46</v>
      </c>
      <c r="B28" s="10" t="s">
        <v>51</v>
      </c>
      <c r="C28" t="s">
        <v>52</v>
      </c>
      <c r="D28" s="7">
        <v>493381</v>
      </c>
      <c r="E28" s="7">
        <v>553583</v>
      </c>
      <c r="F28" s="7">
        <v>553583</v>
      </c>
    </row>
    <row r="29" spans="1:6" x14ac:dyDescent="0.25">
      <c r="A29" t="s">
        <v>46</v>
      </c>
      <c r="B29" s="10" t="s">
        <v>53</v>
      </c>
      <c r="C29" t="s">
        <v>54</v>
      </c>
      <c r="D29" s="7">
        <v>15031</v>
      </c>
      <c r="E29" s="7">
        <v>12704</v>
      </c>
      <c r="F29" s="7">
        <v>12704</v>
      </c>
    </row>
    <row r="30" spans="1:6" x14ac:dyDescent="0.25">
      <c r="A30" t="s">
        <v>46</v>
      </c>
      <c r="B30" s="10" t="s">
        <v>55</v>
      </c>
      <c r="C30" t="s">
        <v>56</v>
      </c>
      <c r="D30" s="7">
        <v>1613</v>
      </c>
      <c r="E30" s="7">
        <v>0</v>
      </c>
      <c r="F30" s="7">
        <v>0</v>
      </c>
    </row>
    <row r="31" spans="1:6" x14ac:dyDescent="0.25">
      <c r="A31" t="s">
        <v>46</v>
      </c>
      <c r="B31" s="10" t="s">
        <v>57</v>
      </c>
      <c r="C31" t="s">
        <v>58</v>
      </c>
      <c r="D31" s="7">
        <v>26254</v>
      </c>
      <c r="E31" s="7">
        <v>33308</v>
      </c>
      <c r="F31" s="7">
        <v>33308</v>
      </c>
    </row>
    <row r="32" spans="1:6" x14ac:dyDescent="0.25">
      <c r="A32" t="s">
        <v>46</v>
      </c>
      <c r="B32" s="10" t="s">
        <v>59</v>
      </c>
      <c r="C32" t="s">
        <v>60</v>
      </c>
      <c r="D32" s="7">
        <v>42038</v>
      </c>
      <c r="E32" s="7">
        <v>41898</v>
      </c>
      <c r="F32" s="7">
        <v>41898</v>
      </c>
    </row>
    <row r="33" spans="1:6" x14ac:dyDescent="0.25">
      <c r="A33" t="s">
        <v>41</v>
      </c>
      <c r="B33" s="10" t="s">
        <v>61</v>
      </c>
      <c r="C33" t="s">
        <v>62</v>
      </c>
      <c r="D33" s="7">
        <v>8535</v>
      </c>
      <c r="E33" s="7">
        <v>0</v>
      </c>
      <c r="F33" s="7">
        <v>0</v>
      </c>
    </row>
    <row r="34" spans="1:6" x14ac:dyDescent="0.25">
      <c r="A34" t="s">
        <v>41</v>
      </c>
      <c r="B34" s="10" t="s">
        <v>63</v>
      </c>
      <c r="C34" t="s">
        <v>64</v>
      </c>
      <c r="D34" s="7">
        <v>6975</v>
      </c>
      <c r="E34" s="7">
        <v>9401</v>
      </c>
      <c r="F34" s="7">
        <v>9401</v>
      </c>
    </row>
    <row r="35" spans="1:6" ht="15.75" x14ac:dyDescent="0.25">
      <c r="C35" t="s">
        <v>65</v>
      </c>
      <c r="D35" s="8">
        <f>SUM(D23:D34)</f>
        <v>13796284</v>
      </c>
      <c r="E35" s="8">
        <f t="shared" ref="E35:F35" si="2">SUM(E23:E34)</f>
        <v>13261716.037</v>
      </c>
      <c r="F35" s="8">
        <f t="shared" si="2"/>
        <v>13233679.396000002</v>
      </c>
    </row>
    <row r="36" spans="1:6" x14ac:dyDescent="0.25">
      <c r="D36" s="7"/>
      <c r="E36" s="7"/>
      <c r="F36" s="7"/>
    </row>
    <row r="37" spans="1:6" ht="15.75" x14ac:dyDescent="0.25">
      <c r="C37" s="4" t="s">
        <v>66</v>
      </c>
      <c r="D37" s="7"/>
      <c r="E37" s="7"/>
      <c r="F37" s="7"/>
    </row>
    <row r="38" spans="1:6" x14ac:dyDescent="0.25">
      <c r="A38" t="s">
        <v>67</v>
      </c>
      <c r="B38" s="10" t="s">
        <v>68</v>
      </c>
      <c r="C38" t="s">
        <v>69</v>
      </c>
      <c r="D38" s="7">
        <v>265779</v>
      </c>
      <c r="E38" s="7">
        <v>259787</v>
      </c>
      <c r="F38" s="7">
        <v>233809</v>
      </c>
    </row>
    <row r="39" spans="1:6" x14ac:dyDescent="0.25">
      <c r="A39" t="s">
        <v>67</v>
      </c>
      <c r="B39" s="10" t="s">
        <v>70</v>
      </c>
      <c r="C39" t="s">
        <v>71</v>
      </c>
      <c r="D39" s="7">
        <v>0</v>
      </c>
      <c r="E39" s="7">
        <v>0</v>
      </c>
      <c r="F39" s="7">
        <v>212611</v>
      </c>
    </row>
    <row r="40" spans="1:6" x14ac:dyDescent="0.25">
      <c r="A40" t="s">
        <v>67</v>
      </c>
      <c r="B40" s="10" t="s">
        <v>72</v>
      </c>
      <c r="C40" t="s">
        <v>73</v>
      </c>
      <c r="D40" s="7">
        <v>56359</v>
      </c>
      <c r="E40" s="7">
        <v>40518</v>
      </c>
      <c r="F40" s="7">
        <v>35070</v>
      </c>
    </row>
    <row r="41" spans="1:6" x14ac:dyDescent="0.25">
      <c r="A41" t="s">
        <v>67</v>
      </c>
      <c r="B41" s="10" t="s">
        <v>74</v>
      </c>
      <c r="C41" t="s">
        <v>75</v>
      </c>
      <c r="D41" s="7">
        <v>20074</v>
      </c>
      <c r="E41" s="7">
        <v>18993</v>
      </c>
      <c r="F41" s="7">
        <v>16036</v>
      </c>
    </row>
    <row r="42" spans="1:6" x14ac:dyDescent="0.25">
      <c r="A42" t="s">
        <v>76</v>
      </c>
      <c r="B42" s="10" t="s">
        <v>77</v>
      </c>
      <c r="C42" t="s">
        <v>78</v>
      </c>
      <c r="D42" s="7">
        <v>3467</v>
      </c>
      <c r="E42" s="7">
        <v>2574</v>
      </c>
      <c r="F42" s="7">
        <v>2500</v>
      </c>
    </row>
    <row r="43" spans="1:6" x14ac:dyDescent="0.25">
      <c r="A43" t="s">
        <v>67</v>
      </c>
      <c r="B43" s="10" t="s">
        <v>79</v>
      </c>
      <c r="C43" t="s">
        <v>80</v>
      </c>
      <c r="D43" s="7">
        <v>29531</v>
      </c>
      <c r="E43" s="7">
        <v>31848</v>
      </c>
      <c r="F43" s="7">
        <v>0</v>
      </c>
    </row>
    <row r="44" spans="1:6" ht="15.75" x14ac:dyDescent="0.25">
      <c r="C44" t="s">
        <v>81</v>
      </c>
      <c r="D44" s="8">
        <f>SUM(D38:D43)</f>
        <v>375210</v>
      </c>
      <c r="E44" s="8">
        <f t="shared" ref="E44:F44" si="3">SUM(E38:E43)</f>
        <v>353720</v>
      </c>
      <c r="F44" s="8">
        <f t="shared" si="3"/>
        <v>500026</v>
      </c>
    </row>
    <row r="45" spans="1:6" x14ac:dyDescent="0.25">
      <c r="D45" s="7"/>
      <c r="E45" s="7"/>
      <c r="F45" s="7"/>
    </row>
    <row r="46" spans="1:6" ht="15.75" x14ac:dyDescent="0.25">
      <c r="C46" s="4" t="s">
        <v>82</v>
      </c>
      <c r="D46" s="7"/>
      <c r="E46" s="7"/>
      <c r="F46" s="7"/>
    </row>
    <row r="47" spans="1:6" x14ac:dyDescent="0.25">
      <c r="A47" t="s">
        <v>83</v>
      </c>
      <c r="B47" s="10" t="s">
        <v>84</v>
      </c>
      <c r="C47" t="s">
        <v>85</v>
      </c>
      <c r="D47" s="7">
        <v>659966</v>
      </c>
      <c r="E47" s="7">
        <v>799905.34</v>
      </c>
      <c r="F47" s="7">
        <v>799905.34</v>
      </c>
    </row>
    <row r="48" spans="1:6" x14ac:dyDescent="0.25">
      <c r="A48" t="s">
        <v>86</v>
      </c>
      <c r="B48" s="10" t="s">
        <v>86</v>
      </c>
      <c r="C48" t="s">
        <v>87</v>
      </c>
      <c r="D48" s="7">
        <v>59256</v>
      </c>
      <c r="E48" s="7">
        <v>44346</v>
      </c>
      <c r="F48" s="7">
        <v>44346</v>
      </c>
    </row>
    <row r="49" spans="1:6" x14ac:dyDescent="0.25">
      <c r="A49" t="s">
        <v>83</v>
      </c>
      <c r="B49" s="10" t="s">
        <v>88</v>
      </c>
      <c r="C49" t="s">
        <v>89</v>
      </c>
      <c r="D49" s="7">
        <v>256140</v>
      </c>
      <c r="E49" s="7">
        <v>256140</v>
      </c>
      <c r="F49" s="7">
        <v>256140</v>
      </c>
    </row>
    <row r="50" spans="1:6" x14ac:dyDescent="0.25">
      <c r="A50" t="s">
        <v>83</v>
      </c>
      <c r="B50" s="10" t="s">
        <v>90</v>
      </c>
      <c r="C50" t="s">
        <v>91</v>
      </c>
      <c r="D50" s="7">
        <v>16206</v>
      </c>
      <c r="E50" s="7">
        <v>25884</v>
      </c>
      <c r="F50" s="7">
        <v>20000</v>
      </c>
    </row>
    <row r="51" spans="1:6" x14ac:dyDescent="0.25">
      <c r="A51" t="s">
        <v>83</v>
      </c>
      <c r="B51" s="10" t="s">
        <v>92</v>
      </c>
      <c r="C51" t="s">
        <v>93</v>
      </c>
      <c r="D51" s="7">
        <v>103182</v>
      </c>
      <c r="E51" s="7">
        <v>107016</v>
      </c>
      <c r="F51" s="7">
        <v>105000</v>
      </c>
    </row>
    <row r="52" spans="1:6" x14ac:dyDescent="0.25">
      <c r="A52" t="s">
        <v>83</v>
      </c>
      <c r="B52" s="10" t="s">
        <v>94</v>
      </c>
      <c r="C52" t="s">
        <v>95</v>
      </c>
      <c r="D52" s="7">
        <v>13102</v>
      </c>
      <c r="E52" s="7">
        <v>16141.7</v>
      </c>
      <c r="F52" s="7">
        <v>15000</v>
      </c>
    </row>
    <row r="53" spans="1:6" x14ac:dyDescent="0.25">
      <c r="A53" t="s">
        <v>83</v>
      </c>
      <c r="B53" s="10" t="s">
        <v>53</v>
      </c>
      <c r="C53" t="s">
        <v>96</v>
      </c>
      <c r="D53" s="7">
        <v>0</v>
      </c>
      <c r="E53" s="7">
        <v>60000</v>
      </c>
      <c r="F53" s="7">
        <v>60000</v>
      </c>
    </row>
    <row r="54" spans="1:6" x14ac:dyDescent="0.25">
      <c r="A54" t="s">
        <v>83</v>
      </c>
      <c r="B54" s="10" t="s">
        <v>97</v>
      </c>
      <c r="C54" t="s">
        <v>98</v>
      </c>
      <c r="D54" s="7">
        <v>1267</v>
      </c>
      <c r="E54" s="7">
        <v>0</v>
      </c>
      <c r="F54" s="7">
        <v>0</v>
      </c>
    </row>
    <row r="55" spans="1:6" x14ac:dyDescent="0.25">
      <c r="A55" t="s">
        <v>99</v>
      </c>
      <c r="B55" s="10" t="s">
        <v>99</v>
      </c>
      <c r="C55" t="s">
        <v>100</v>
      </c>
      <c r="D55" s="7">
        <v>16422</v>
      </c>
      <c r="E55" s="7">
        <v>12702</v>
      </c>
      <c r="F55" s="7">
        <v>13000</v>
      </c>
    </row>
    <row r="56" spans="1:6" x14ac:dyDescent="0.25">
      <c r="A56" t="s">
        <v>83</v>
      </c>
      <c r="B56" s="10" t="s">
        <v>37</v>
      </c>
      <c r="C56" t="s">
        <v>101</v>
      </c>
      <c r="D56" s="7">
        <v>68514</v>
      </c>
      <c r="E56" s="7">
        <v>104906</v>
      </c>
      <c r="F56" s="7">
        <v>104906</v>
      </c>
    </row>
    <row r="57" spans="1:6" x14ac:dyDescent="0.25">
      <c r="A57" t="s">
        <v>102</v>
      </c>
      <c r="B57" s="10" t="s">
        <v>102</v>
      </c>
      <c r="C57" t="s">
        <v>103</v>
      </c>
      <c r="D57" s="7">
        <v>0</v>
      </c>
      <c r="E57" s="7">
        <v>20</v>
      </c>
      <c r="F57" s="7">
        <v>0</v>
      </c>
    </row>
    <row r="58" spans="1:6" x14ac:dyDescent="0.25">
      <c r="A58" t="s">
        <v>104</v>
      </c>
      <c r="B58" s="10" t="s">
        <v>104</v>
      </c>
      <c r="C58" t="s">
        <v>105</v>
      </c>
      <c r="D58" s="7">
        <v>24000</v>
      </c>
      <c r="E58" s="7">
        <v>24000</v>
      </c>
      <c r="F58" s="7">
        <v>24000</v>
      </c>
    </row>
    <row r="59" spans="1:6" ht="15.75" x14ac:dyDescent="0.25">
      <c r="C59" s="4" t="s">
        <v>106</v>
      </c>
      <c r="D59" s="8">
        <f>SUM(D47:D58)</f>
        <v>1218055</v>
      </c>
      <c r="E59" s="8">
        <v>1451061.0399999998</v>
      </c>
      <c r="F59" s="8">
        <v>1442297.3399999999</v>
      </c>
    </row>
    <row r="60" spans="1:6" ht="15.75" x14ac:dyDescent="0.25">
      <c r="C60" s="4" t="s">
        <v>107</v>
      </c>
      <c r="D60" s="8">
        <f>+D8+D20+D35+D44+D59</f>
        <v>17752868</v>
      </c>
      <c r="E60" s="8">
        <f>+E8+E20+E35+E44+E59</f>
        <v>17353298.077</v>
      </c>
      <c r="F60" s="8">
        <v>17467155.828000002</v>
      </c>
    </row>
    <row r="61" spans="1:6" x14ac:dyDescent="0.25">
      <c r="D61" s="7"/>
      <c r="E61" s="7"/>
      <c r="F61" s="7"/>
    </row>
    <row r="62" spans="1:6" ht="15.75" x14ac:dyDescent="0.25">
      <c r="C62" s="4" t="s">
        <v>108</v>
      </c>
      <c r="D62" s="7"/>
      <c r="E62" s="7"/>
      <c r="F62" s="7"/>
    </row>
    <row r="63" spans="1:6" ht="15.75" x14ac:dyDescent="0.25">
      <c r="C63" s="4" t="s">
        <v>109</v>
      </c>
      <c r="D63" s="7"/>
      <c r="E63" s="7"/>
      <c r="F63" s="7"/>
    </row>
    <row r="64" spans="1:6" ht="15.75" x14ac:dyDescent="0.25">
      <c r="C64" s="4" t="s">
        <v>110</v>
      </c>
      <c r="D64" s="7"/>
      <c r="E64" s="7"/>
      <c r="F64" s="7"/>
    </row>
    <row r="65" spans="1:6" x14ac:dyDescent="0.25">
      <c r="A65" t="s">
        <v>111</v>
      </c>
      <c r="B65" s="10">
        <v>1226</v>
      </c>
      <c r="C65" t="s">
        <v>112</v>
      </c>
      <c r="D65" s="7">
        <v>9329</v>
      </c>
      <c r="E65" s="7">
        <v>9916.7000000000007</v>
      </c>
      <c r="F65" s="7">
        <v>10213.5</v>
      </c>
    </row>
    <row r="66" spans="1:6" x14ac:dyDescent="0.25">
      <c r="A66" t="s">
        <v>111</v>
      </c>
      <c r="B66" s="10">
        <v>1240</v>
      </c>
      <c r="C66" t="s">
        <v>113</v>
      </c>
      <c r="D66" s="7">
        <v>112212</v>
      </c>
      <c r="E66" s="7">
        <v>117080</v>
      </c>
      <c r="F66" s="7">
        <v>101294</v>
      </c>
    </row>
    <row r="67" spans="1:6" x14ac:dyDescent="0.25">
      <c r="A67" t="s">
        <v>111</v>
      </c>
      <c r="B67" s="10">
        <v>1630</v>
      </c>
      <c r="C67" t="s">
        <v>114</v>
      </c>
      <c r="D67" s="7">
        <v>52476</v>
      </c>
      <c r="E67" s="7">
        <v>43690.080000000002</v>
      </c>
      <c r="F67" s="7">
        <v>47479.37</v>
      </c>
    </row>
    <row r="68" spans="1:6" x14ac:dyDescent="0.25">
      <c r="A68" t="s">
        <v>115</v>
      </c>
      <c r="B68" s="10">
        <v>1440</v>
      </c>
      <c r="C68" t="s">
        <v>116</v>
      </c>
      <c r="D68" s="7">
        <v>3471</v>
      </c>
      <c r="E68" s="7">
        <v>3546.4</v>
      </c>
      <c r="F68" s="7">
        <v>3621.4</v>
      </c>
    </row>
    <row r="69" spans="1:6" x14ac:dyDescent="0.25">
      <c r="A69" t="s">
        <v>117</v>
      </c>
      <c r="B69" s="10">
        <v>1610</v>
      </c>
      <c r="C69" t="s">
        <v>118</v>
      </c>
      <c r="D69" s="7">
        <v>8326</v>
      </c>
      <c r="E69" s="7">
        <v>8494.08</v>
      </c>
      <c r="F69" s="7">
        <v>8663.0400000000009</v>
      </c>
    </row>
    <row r="70" spans="1:6" ht="15.75" x14ac:dyDescent="0.25">
      <c r="C70" s="4" t="s">
        <v>119</v>
      </c>
      <c r="D70" s="8">
        <f>SUM(D65:D69)</f>
        <v>185814</v>
      </c>
      <c r="E70" s="8">
        <f t="shared" ref="E70:F70" si="4">SUM(E65:E69)</f>
        <v>182727.25999999998</v>
      </c>
      <c r="F70" s="8">
        <f t="shared" si="4"/>
        <v>171271.31</v>
      </c>
    </row>
    <row r="71" spans="1:6" ht="15.75" x14ac:dyDescent="0.25">
      <c r="C71" s="4" t="s">
        <v>120</v>
      </c>
      <c r="D71" s="7"/>
      <c r="E71" s="7"/>
      <c r="F71" s="7"/>
    </row>
    <row r="72" spans="1:6" x14ac:dyDescent="0.25">
      <c r="A72" t="s">
        <v>111</v>
      </c>
      <c r="B72" s="10">
        <v>2130</v>
      </c>
      <c r="C72" t="s">
        <v>121</v>
      </c>
      <c r="D72" s="7">
        <v>32398</v>
      </c>
      <c r="E72" s="7">
        <v>31357.949700000001</v>
      </c>
      <c r="F72" s="7">
        <v>20832.243699999999</v>
      </c>
    </row>
    <row r="73" spans="1:6" x14ac:dyDescent="0.25">
      <c r="A73" t="s">
        <v>111</v>
      </c>
      <c r="B73" s="10">
        <v>2820</v>
      </c>
      <c r="C73" t="s">
        <v>122</v>
      </c>
      <c r="D73" s="7">
        <v>48323</v>
      </c>
      <c r="E73" s="7">
        <v>51236.746860000007</v>
      </c>
      <c r="F73" s="7">
        <v>49191.027999000013</v>
      </c>
    </row>
    <row r="74" spans="1:6" x14ac:dyDescent="0.25">
      <c r="A74" t="s">
        <v>111</v>
      </c>
      <c r="B74" s="10">
        <v>2821</v>
      </c>
      <c r="C74" t="s">
        <v>123</v>
      </c>
      <c r="D74" s="7">
        <v>25121</v>
      </c>
      <c r="E74" s="7">
        <v>25719.77694</v>
      </c>
      <c r="F74" s="7">
        <v>25719.77694</v>
      </c>
    </row>
    <row r="75" spans="1:6" x14ac:dyDescent="0.25">
      <c r="A75" t="s">
        <v>111</v>
      </c>
      <c r="B75" s="10">
        <v>2830</v>
      </c>
      <c r="C75" t="s">
        <v>124</v>
      </c>
      <c r="D75" s="7">
        <v>13710</v>
      </c>
      <c r="E75" s="7">
        <v>14205.377565000001</v>
      </c>
      <c r="F75" s="7">
        <v>13870.445265</v>
      </c>
    </row>
    <row r="76" spans="1:6" x14ac:dyDescent="0.25">
      <c r="A76" t="s">
        <v>111</v>
      </c>
      <c r="B76" s="10">
        <v>2840</v>
      </c>
      <c r="C76" t="s">
        <v>125</v>
      </c>
      <c r="D76" s="7">
        <v>86</v>
      </c>
      <c r="E76" s="7">
        <v>98</v>
      </c>
      <c r="F76" s="7">
        <v>90</v>
      </c>
    </row>
    <row r="77" spans="1:6" x14ac:dyDescent="0.25">
      <c r="A77" t="s">
        <v>111</v>
      </c>
      <c r="B77" s="10">
        <v>2920</v>
      </c>
      <c r="C77" t="s">
        <v>126</v>
      </c>
      <c r="D77" s="7">
        <v>984</v>
      </c>
      <c r="E77" s="7">
        <v>1022.8500000000001</v>
      </c>
      <c r="F77" s="7">
        <v>8100.5999999999995</v>
      </c>
    </row>
    <row r="78" spans="1:6" x14ac:dyDescent="0.25">
      <c r="A78" t="s">
        <v>111</v>
      </c>
      <c r="B78" s="10">
        <v>2990</v>
      </c>
      <c r="C78" t="s">
        <v>127</v>
      </c>
      <c r="D78" s="7">
        <v>1868</v>
      </c>
      <c r="E78" s="7">
        <v>8460</v>
      </c>
      <c r="F78" s="7">
        <v>0</v>
      </c>
    </row>
    <row r="79" spans="1:6" ht="15.75" x14ac:dyDescent="0.25">
      <c r="C79" s="4" t="s">
        <v>128</v>
      </c>
      <c r="D79" s="8">
        <f>SUM(D72:D78)</f>
        <v>122490</v>
      </c>
      <c r="E79" s="8">
        <f t="shared" ref="E79:F79" si="5">SUM(E72:E78)</f>
        <v>132100.70106500003</v>
      </c>
      <c r="F79" s="8">
        <f t="shared" si="5"/>
        <v>117804.09390400001</v>
      </c>
    </row>
    <row r="80" spans="1:6" ht="15.75" x14ac:dyDescent="0.25">
      <c r="C80" s="4" t="s">
        <v>129</v>
      </c>
      <c r="D80" s="7"/>
      <c r="E80" s="7"/>
      <c r="F80" s="7"/>
    </row>
    <row r="81" spans="1:6" x14ac:dyDescent="0.25">
      <c r="A81" t="s">
        <v>111</v>
      </c>
      <c r="B81" s="10">
        <v>3110</v>
      </c>
      <c r="C81" t="s">
        <v>130</v>
      </c>
      <c r="D81" s="7">
        <v>0</v>
      </c>
      <c r="E81" s="7">
        <v>0</v>
      </c>
      <c r="F81" s="7">
        <v>300</v>
      </c>
    </row>
    <row r="82" spans="1:6" x14ac:dyDescent="0.25">
      <c r="A82" t="s">
        <v>111</v>
      </c>
      <c r="B82" s="10">
        <v>3220</v>
      </c>
      <c r="C82" t="s">
        <v>131</v>
      </c>
      <c r="D82" s="7">
        <v>660</v>
      </c>
      <c r="E82" s="7">
        <v>0</v>
      </c>
      <c r="F82" s="7">
        <v>700</v>
      </c>
    </row>
    <row r="83" spans="1:6" ht="15.75" x14ac:dyDescent="0.25">
      <c r="C83" s="4" t="s">
        <v>132</v>
      </c>
      <c r="D83" s="8">
        <f>+D81+D82</f>
        <v>660</v>
      </c>
      <c r="E83" s="8">
        <f>+E81+E82</f>
        <v>0</v>
      </c>
      <c r="F83" s="8">
        <f>+F81+F82</f>
        <v>1000</v>
      </c>
    </row>
    <row r="84" spans="1:6" ht="15.75" x14ac:dyDescent="0.25">
      <c r="B84" s="10" t="s">
        <v>133</v>
      </c>
      <c r="C84" s="4" t="s">
        <v>134</v>
      </c>
      <c r="D84" s="7"/>
      <c r="E84" s="7"/>
      <c r="F84" s="7"/>
    </row>
    <row r="85" spans="1:6" x14ac:dyDescent="0.25">
      <c r="A85" t="s">
        <v>111</v>
      </c>
      <c r="B85" s="10">
        <v>5110</v>
      </c>
      <c r="C85" t="s">
        <v>135</v>
      </c>
      <c r="D85" s="7">
        <v>857</v>
      </c>
      <c r="E85" s="7">
        <v>583</v>
      </c>
      <c r="F85" s="7">
        <v>900</v>
      </c>
    </row>
    <row r="86" spans="1:6" x14ac:dyDescent="0.25">
      <c r="A86" t="s">
        <v>111</v>
      </c>
      <c r="B86" s="10">
        <v>5140</v>
      </c>
      <c r="C86" t="s">
        <v>136</v>
      </c>
      <c r="D86" s="7">
        <v>0</v>
      </c>
      <c r="E86" s="7">
        <v>0</v>
      </c>
      <c r="F86" s="7">
        <v>0</v>
      </c>
    </row>
    <row r="87" spans="1:6" x14ac:dyDescent="0.25">
      <c r="A87" t="s">
        <v>111</v>
      </c>
      <c r="B87" s="10">
        <v>5990</v>
      </c>
      <c r="C87" t="s">
        <v>137</v>
      </c>
      <c r="D87" s="7">
        <v>0</v>
      </c>
      <c r="E87" s="7">
        <v>0</v>
      </c>
      <c r="F87" s="7">
        <v>300</v>
      </c>
    </row>
    <row r="88" spans="1:6" ht="15.75" x14ac:dyDescent="0.25">
      <c r="C88" s="4" t="s">
        <v>138</v>
      </c>
      <c r="D88" s="8">
        <f>SUM(D85:D87)</f>
        <v>857</v>
      </c>
      <c r="E88" s="8">
        <f>SUM(E85:E87)</f>
        <v>583</v>
      </c>
      <c r="F88" s="8">
        <f>SUM(F85:F87)</f>
        <v>1200</v>
      </c>
    </row>
    <row r="89" spans="1:6" ht="15.75" x14ac:dyDescent="0.25">
      <c r="C89" s="4" t="s">
        <v>139</v>
      </c>
      <c r="D89" s="7"/>
      <c r="E89" s="7"/>
      <c r="F89" s="7"/>
    </row>
    <row r="90" spans="1:6" x14ac:dyDescent="0.25">
      <c r="A90" t="s">
        <v>111</v>
      </c>
      <c r="B90" s="10">
        <v>6410</v>
      </c>
      <c r="C90" t="s">
        <v>140</v>
      </c>
      <c r="D90" s="7">
        <v>0</v>
      </c>
      <c r="E90" s="7">
        <v>0</v>
      </c>
      <c r="F90" s="7">
        <v>0</v>
      </c>
    </row>
    <row r="91" spans="1:6" ht="15.75" x14ac:dyDescent="0.25">
      <c r="C91" s="4" t="s">
        <v>141</v>
      </c>
      <c r="D91" s="8">
        <f>+D90</f>
        <v>0</v>
      </c>
      <c r="E91" s="8">
        <f>+E90</f>
        <v>0</v>
      </c>
      <c r="F91" s="8">
        <f>+F90</f>
        <v>0</v>
      </c>
    </row>
    <row r="92" spans="1:6" ht="15.75" x14ac:dyDescent="0.25">
      <c r="C92" s="4" t="s">
        <v>142</v>
      </c>
      <c r="D92" s="7"/>
      <c r="E92" s="7"/>
      <c r="F92" s="7"/>
    </row>
    <row r="93" spans="1:6" x14ac:dyDescent="0.25">
      <c r="A93" t="s">
        <v>111</v>
      </c>
      <c r="B93" s="10">
        <v>7410</v>
      </c>
      <c r="C93" t="s">
        <v>143</v>
      </c>
      <c r="D93" s="7">
        <v>1468</v>
      </c>
      <c r="E93" s="7">
        <v>0</v>
      </c>
      <c r="F93" s="7">
        <v>100</v>
      </c>
    </row>
    <row r="94" spans="1:6" ht="15.75" x14ac:dyDescent="0.25">
      <c r="C94" s="4" t="s">
        <v>144</v>
      </c>
      <c r="D94" s="8">
        <f>+D93</f>
        <v>1468</v>
      </c>
      <c r="E94" s="8">
        <f>+E93</f>
        <v>0</v>
      </c>
      <c r="F94" s="8">
        <f>+F93</f>
        <v>100</v>
      </c>
    </row>
    <row r="95" spans="1:6" ht="15.75" x14ac:dyDescent="0.25">
      <c r="C95" s="4" t="s">
        <v>145</v>
      </c>
      <c r="D95" s="8">
        <f>+D70+D79+D83+D88+D91+D94</f>
        <v>311289</v>
      </c>
      <c r="E95" s="8">
        <f t="shared" ref="E95:F95" si="6">+E70+E79+E83+E88+E91+E94</f>
        <v>315410.96106500004</v>
      </c>
      <c r="F95" s="8">
        <f t="shared" si="6"/>
        <v>291375.40390400001</v>
      </c>
    </row>
    <row r="96" spans="1:6" x14ac:dyDescent="0.25">
      <c r="D96" s="7"/>
      <c r="E96" s="7"/>
      <c r="F96" s="7"/>
    </row>
    <row r="97" spans="1:6" ht="15.75" x14ac:dyDescent="0.25">
      <c r="C97" s="4" t="s">
        <v>146</v>
      </c>
      <c r="D97" s="7"/>
      <c r="E97" s="7"/>
      <c r="F97" s="7"/>
    </row>
    <row r="98" spans="1:6" ht="15.75" x14ac:dyDescent="0.25">
      <c r="C98" s="4" t="s">
        <v>110</v>
      </c>
      <c r="D98" s="7"/>
      <c r="E98" s="7"/>
      <c r="F98" s="7"/>
    </row>
    <row r="99" spans="1:6" x14ac:dyDescent="0.25">
      <c r="A99" t="s">
        <v>147</v>
      </c>
      <c r="B99" s="10">
        <v>1240</v>
      </c>
      <c r="C99" t="s">
        <v>113</v>
      </c>
      <c r="D99" s="7">
        <v>2605633</v>
      </c>
      <c r="E99" s="7">
        <v>2665092</v>
      </c>
      <c r="F99" s="7">
        <v>2617194</v>
      </c>
    </row>
    <row r="100" spans="1:6" x14ac:dyDescent="0.25">
      <c r="A100" t="s">
        <v>147</v>
      </c>
      <c r="B100" s="10" t="s">
        <v>148</v>
      </c>
      <c r="C100" t="s">
        <v>149</v>
      </c>
      <c r="D100" s="7">
        <v>0</v>
      </c>
      <c r="E100" s="7">
        <v>505</v>
      </c>
      <c r="F100" s="7">
        <v>0</v>
      </c>
    </row>
    <row r="101" spans="1:6" x14ac:dyDescent="0.25">
      <c r="A101" t="s">
        <v>147</v>
      </c>
      <c r="B101" s="10" t="s">
        <v>150</v>
      </c>
      <c r="C101" t="s">
        <v>151</v>
      </c>
      <c r="D101" s="7">
        <v>10403</v>
      </c>
      <c r="E101" s="7">
        <v>16000</v>
      </c>
      <c r="F101" s="7">
        <v>16000</v>
      </c>
    </row>
    <row r="102" spans="1:6" x14ac:dyDescent="0.25">
      <c r="A102" t="s">
        <v>147</v>
      </c>
      <c r="B102" s="10">
        <v>1870</v>
      </c>
      <c r="C102" t="s">
        <v>152</v>
      </c>
      <c r="D102" s="7">
        <v>4694</v>
      </c>
      <c r="E102" s="7">
        <v>3300</v>
      </c>
      <c r="F102" s="7">
        <v>3500</v>
      </c>
    </row>
    <row r="103" spans="1:6" ht="15.75" x14ac:dyDescent="0.25">
      <c r="C103" s="4" t="s">
        <v>153</v>
      </c>
      <c r="D103" s="8">
        <v>2620730</v>
      </c>
      <c r="E103" s="8">
        <v>2684897</v>
      </c>
      <c r="F103" s="8">
        <v>2636694</v>
      </c>
    </row>
    <row r="104" spans="1:6" ht="15.75" x14ac:dyDescent="0.25">
      <c r="C104" s="4" t="s">
        <v>120</v>
      </c>
      <c r="D104" s="8"/>
      <c r="E104" s="8"/>
      <c r="F104" s="8"/>
    </row>
    <row r="105" spans="1:6" x14ac:dyDescent="0.25">
      <c r="A105" t="s">
        <v>147</v>
      </c>
      <c r="B105" s="10">
        <v>2130</v>
      </c>
      <c r="C105" t="s">
        <v>121</v>
      </c>
      <c r="D105" s="7">
        <v>518485</v>
      </c>
      <c r="E105" s="7">
        <v>531174.53399999987</v>
      </c>
      <c r="F105" s="7">
        <v>535616.09799999988</v>
      </c>
    </row>
    <row r="106" spans="1:6" x14ac:dyDescent="0.25">
      <c r="A106" t="s">
        <v>147</v>
      </c>
      <c r="B106" s="10">
        <v>2210</v>
      </c>
      <c r="C106" t="s">
        <v>154</v>
      </c>
      <c r="D106" s="7">
        <v>30000</v>
      </c>
      <c r="E106" s="7">
        <v>25000</v>
      </c>
      <c r="F106" s="7">
        <v>25000</v>
      </c>
    </row>
    <row r="107" spans="1:6" x14ac:dyDescent="0.25">
      <c r="A107" t="s">
        <v>147</v>
      </c>
      <c r="B107" s="10">
        <v>2820</v>
      </c>
      <c r="C107" t="s">
        <v>122</v>
      </c>
      <c r="D107" s="7">
        <v>689134</v>
      </c>
      <c r="E107" s="7">
        <v>735706.96030000004</v>
      </c>
      <c r="F107" s="7">
        <v>740196.75440999994</v>
      </c>
    </row>
    <row r="108" spans="1:6" x14ac:dyDescent="0.25">
      <c r="A108" t="s">
        <v>147</v>
      </c>
      <c r="B108" s="10">
        <v>2821</v>
      </c>
      <c r="C108" t="s">
        <v>123</v>
      </c>
      <c r="D108" s="7">
        <v>360780</v>
      </c>
      <c r="E108" s="7">
        <v>362999.57908499998</v>
      </c>
      <c r="F108" s="7">
        <v>362999.57908499998</v>
      </c>
    </row>
    <row r="109" spans="1:6" x14ac:dyDescent="0.25">
      <c r="A109" t="s">
        <v>147</v>
      </c>
      <c r="B109" s="10">
        <v>2830</v>
      </c>
      <c r="C109" t="s">
        <v>124</v>
      </c>
      <c r="D109" s="7">
        <v>199572</v>
      </c>
      <c r="E109" s="7">
        <v>214853.70015000005</v>
      </c>
      <c r="F109" s="7">
        <v>211757.13315000001</v>
      </c>
    </row>
    <row r="110" spans="1:6" x14ac:dyDescent="0.25">
      <c r="A110" t="s">
        <v>147</v>
      </c>
      <c r="B110" s="10">
        <v>2840</v>
      </c>
      <c r="C110" t="s">
        <v>125</v>
      </c>
      <c r="D110" s="7">
        <v>1660</v>
      </c>
      <c r="E110" s="7">
        <v>1923</v>
      </c>
      <c r="F110" s="7">
        <v>1670</v>
      </c>
    </row>
    <row r="111" spans="1:6" x14ac:dyDescent="0.25">
      <c r="A111" t="s">
        <v>147</v>
      </c>
      <c r="B111" s="10">
        <v>2850</v>
      </c>
      <c r="C111" t="s">
        <v>155</v>
      </c>
      <c r="D111" s="7">
        <v>0</v>
      </c>
      <c r="E111" s="7">
        <v>212</v>
      </c>
      <c r="F111" s="7">
        <v>0</v>
      </c>
    </row>
    <row r="112" spans="1:6" x14ac:dyDescent="0.25">
      <c r="A112" t="s">
        <v>147</v>
      </c>
      <c r="B112" s="10">
        <v>2920</v>
      </c>
      <c r="C112" t="s">
        <v>126</v>
      </c>
      <c r="D112" s="7">
        <v>103169</v>
      </c>
      <c r="E112" s="7">
        <v>83647</v>
      </c>
      <c r="F112" s="7">
        <v>91572</v>
      </c>
    </row>
    <row r="113" spans="1:6" x14ac:dyDescent="0.25">
      <c r="A113" t="s">
        <v>147</v>
      </c>
      <c r="B113" s="10">
        <v>2990</v>
      </c>
      <c r="C113" t="s">
        <v>127</v>
      </c>
      <c r="D113" s="7">
        <v>14443</v>
      </c>
      <c r="E113" s="7">
        <v>14703</v>
      </c>
      <c r="F113" s="7">
        <v>14703</v>
      </c>
    </row>
    <row r="114" spans="1:6" ht="15.75" x14ac:dyDescent="0.25">
      <c r="C114" s="4" t="s">
        <v>156</v>
      </c>
      <c r="D114" s="8">
        <v>1917243</v>
      </c>
      <c r="E114" s="8">
        <v>1970219.7735349997</v>
      </c>
      <c r="F114" s="8">
        <v>1983514.5646449998</v>
      </c>
    </row>
    <row r="115" spans="1:6" ht="15.75" x14ac:dyDescent="0.25">
      <c r="C115" s="4" t="s">
        <v>129</v>
      </c>
      <c r="D115" s="8"/>
      <c r="E115" s="8"/>
      <c r="F115" s="8"/>
    </row>
    <row r="116" spans="1:6" x14ac:dyDescent="0.25">
      <c r="A116" t="s">
        <v>147</v>
      </c>
      <c r="B116" s="10">
        <v>3220</v>
      </c>
      <c r="C116" t="s">
        <v>131</v>
      </c>
      <c r="D116" s="7">
        <v>1747</v>
      </c>
      <c r="E116" s="7">
        <v>696</v>
      </c>
      <c r="F116" s="7">
        <v>2000</v>
      </c>
    </row>
    <row r="117" spans="1:6" x14ac:dyDescent="0.25">
      <c r="A117" t="s">
        <v>147</v>
      </c>
      <c r="B117" s="10">
        <v>7410</v>
      </c>
      <c r="C117" t="s">
        <v>157</v>
      </c>
      <c r="D117" s="7">
        <v>18926</v>
      </c>
      <c r="E117" s="7">
        <v>14718</v>
      </c>
      <c r="F117" s="7">
        <v>17000</v>
      </c>
    </row>
    <row r="118" spans="1:6" x14ac:dyDescent="0.25">
      <c r="A118" t="s">
        <v>147</v>
      </c>
      <c r="B118" s="10">
        <v>3112</v>
      </c>
      <c r="C118" t="s">
        <v>158</v>
      </c>
      <c r="D118" s="7">
        <v>3023</v>
      </c>
      <c r="E118" s="7">
        <v>3810</v>
      </c>
      <c r="F118" s="7">
        <v>3100</v>
      </c>
    </row>
    <row r="119" spans="1:6" x14ac:dyDescent="0.25">
      <c r="A119" t="s">
        <v>147</v>
      </c>
      <c r="B119" s="10" t="s">
        <v>159</v>
      </c>
      <c r="C119" t="s">
        <v>160</v>
      </c>
      <c r="D119" s="7">
        <v>17903</v>
      </c>
      <c r="E119" s="7">
        <v>12600</v>
      </c>
      <c r="F119" s="7">
        <v>45221</v>
      </c>
    </row>
    <row r="120" spans="1:6" x14ac:dyDescent="0.25">
      <c r="A120" t="s">
        <v>147</v>
      </c>
      <c r="B120" s="10">
        <v>4120</v>
      </c>
      <c r="C120" t="s">
        <v>161</v>
      </c>
      <c r="D120" s="7">
        <v>0</v>
      </c>
      <c r="E120" s="7">
        <v>0</v>
      </c>
      <c r="F120" s="7">
        <v>500</v>
      </c>
    </row>
    <row r="121" spans="1:6" x14ac:dyDescent="0.25">
      <c r="A121" t="s">
        <v>147</v>
      </c>
      <c r="B121" s="10" t="s">
        <v>162</v>
      </c>
      <c r="C121" t="s">
        <v>163</v>
      </c>
      <c r="D121" s="7">
        <v>5300</v>
      </c>
      <c r="E121" s="7">
        <v>17500</v>
      </c>
      <c r="F121" s="7">
        <v>18458</v>
      </c>
    </row>
    <row r="122" spans="1:6" x14ac:dyDescent="0.25">
      <c r="A122" t="s">
        <v>147</v>
      </c>
      <c r="B122" s="10">
        <v>4220</v>
      </c>
      <c r="C122" t="s">
        <v>164</v>
      </c>
      <c r="D122" s="7">
        <v>7458</v>
      </c>
      <c r="E122" s="7">
        <v>5500</v>
      </c>
      <c r="F122" s="7">
        <v>7500</v>
      </c>
    </row>
    <row r="123" spans="1:6" x14ac:dyDescent="0.25">
      <c r="A123" t="s">
        <v>165</v>
      </c>
      <c r="B123" s="10">
        <v>3130</v>
      </c>
      <c r="C123" t="s">
        <v>166</v>
      </c>
      <c r="D123" s="7">
        <v>1593</v>
      </c>
      <c r="E123" s="7">
        <v>1971</v>
      </c>
      <c r="F123" s="7">
        <v>1500</v>
      </c>
    </row>
    <row r="124" spans="1:6" x14ac:dyDescent="0.25">
      <c r="A124" t="s">
        <v>147</v>
      </c>
      <c r="B124" s="10">
        <v>3110</v>
      </c>
      <c r="C124" t="s">
        <v>167</v>
      </c>
      <c r="D124" s="7">
        <v>44000</v>
      </c>
      <c r="E124" s="7">
        <v>35715</v>
      </c>
      <c r="F124" s="7">
        <v>40000</v>
      </c>
    </row>
    <row r="125" spans="1:6" x14ac:dyDescent="0.25">
      <c r="A125" t="s">
        <v>168</v>
      </c>
      <c r="B125" s="10">
        <v>3990</v>
      </c>
      <c r="C125" t="s">
        <v>169</v>
      </c>
      <c r="D125" s="7">
        <v>6588</v>
      </c>
      <c r="E125" s="7">
        <v>6493</v>
      </c>
      <c r="F125" s="7">
        <v>6600</v>
      </c>
    </row>
    <row r="126" spans="1:6" x14ac:dyDescent="0.25">
      <c r="A126" t="s">
        <v>147</v>
      </c>
      <c r="B126" s="10">
        <v>8220</v>
      </c>
      <c r="C126" t="s">
        <v>170</v>
      </c>
      <c r="D126" s="7">
        <v>7078</v>
      </c>
      <c r="E126" s="7">
        <v>6988</v>
      </c>
      <c r="F126" s="7">
        <v>0</v>
      </c>
    </row>
    <row r="127" spans="1:6" ht="15.75" x14ac:dyDescent="0.25">
      <c r="C127" s="4" t="s">
        <v>171</v>
      </c>
      <c r="D127" s="8">
        <v>113616</v>
      </c>
      <c r="E127" s="8">
        <v>105991</v>
      </c>
      <c r="F127" s="8">
        <v>141879</v>
      </c>
    </row>
    <row r="128" spans="1:6" ht="15.75" x14ac:dyDescent="0.25">
      <c r="C128" s="4" t="s">
        <v>134</v>
      </c>
      <c r="D128" s="8"/>
      <c r="E128" s="8"/>
      <c r="F128" s="8"/>
    </row>
    <row r="129" spans="1:6" x14ac:dyDescent="0.25">
      <c r="A129" t="s">
        <v>147</v>
      </c>
      <c r="B129" s="10">
        <v>5110</v>
      </c>
      <c r="C129" t="s">
        <v>135</v>
      </c>
      <c r="D129" s="7">
        <v>62070</v>
      </c>
      <c r="E129" s="7">
        <v>62194</v>
      </c>
      <c r="F129" s="7">
        <v>62194</v>
      </c>
    </row>
    <row r="130" spans="1:6" x14ac:dyDescent="0.25">
      <c r="A130" t="s">
        <v>147</v>
      </c>
      <c r="B130" s="10">
        <v>5210</v>
      </c>
      <c r="C130" t="s">
        <v>172</v>
      </c>
      <c r="D130" s="7">
        <v>25874</v>
      </c>
      <c r="E130" s="7">
        <v>57495</v>
      </c>
      <c r="F130" s="7">
        <v>55000</v>
      </c>
    </row>
    <row r="131" spans="1:6" x14ac:dyDescent="0.25">
      <c r="A131" t="s">
        <v>147</v>
      </c>
      <c r="B131" s="10" t="s">
        <v>173</v>
      </c>
      <c r="C131" t="s">
        <v>174</v>
      </c>
      <c r="D131" s="7">
        <v>539</v>
      </c>
      <c r="E131" s="7">
        <v>1100</v>
      </c>
      <c r="F131" s="7">
        <v>1360</v>
      </c>
    </row>
    <row r="132" spans="1:6" x14ac:dyDescent="0.25">
      <c r="A132" t="s">
        <v>147</v>
      </c>
      <c r="B132" s="10">
        <v>5990</v>
      </c>
      <c r="C132" t="s">
        <v>137</v>
      </c>
      <c r="D132" s="7">
        <v>6630</v>
      </c>
      <c r="E132" s="7">
        <v>2900</v>
      </c>
      <c r="F132" s="7">
        <v>5000</v>
      </c>
    </row>
    <row r="133" spans="1:6" ht="15.75" x14ac:dyDescent="0.25">
      <c r="C133" s="4" t="s">
        <v>175</v>
      </c>
      <c r="D133" s="8">
        <v>95113</v>
      </c>
      <c r="E133" s="8">
        <v>123689</v>
      </c>
      <c r="F133" s="8">
        <v>123554</v>
      </c>
    </row>
    <row r="134" spans="1:6" ht="15.75" x14ac:dyDescent="0.25">
      <c r="C134" s="4" t="s">
        <v>139</v>
      </c>
      <c r="D134" s="8"/>
      <c r="E134" s="8"/>
      <c r="F134" s="8"/>
    </row>
    <row r="135" spans="1:6" x14ac:dyDescent="0.25">
      <c r="A135" t="s">
        <v>147</v>
      </c>
      <c r="B135" s="10">
        <v>6410</v>
      </c>
      <c r="C135" t="s">
        <v>140</v>
      </c>
      <c r="D135" s="7">
        <v>6108</v>
      </c>
      <c r="E135" s="7">
        <v>0</v>
      </c>
      <c r="F135" s="7">
        <v>10000</v>
      </c>
    </row>
    <row r="136" spans="1:6" x14ac:dyDescent="0.25">
      <c r="A136" t="s">
        <v>147</v>
      </c>
      <c r="B136" s="10" t="s">
        <v>176</v>
      </c>
      <c r="C136" t="s">
        <v>177</v>
      </c>
      <c r="D136" s="7">
        <v>67498</v>
      </c>
      <c r="E136" s="7">
        <v>67383</v>
      </c>
      <c r="F136" s="7">
        <v>40000</v>
      </c>
    </row>
    <row r="137" spans="1:6" ht="15.75" x14ac:dyDescent="0.25">
      <c r="C137" s="4" t="s">
        <v>178</v>
      </c>
      <c r="D137" s="8">
        <v>73606</v>
      </c>
      <c r="E137" s="8">
        <v>67383</v>
      </c>
      <c r="F137" s="8">
        <v>50000</v>
      </c>
    </row>
    <row r="138" spans="1:6" ht="15.75" x14ac:dyDescent="0.25">
      <c r="C138" s="4" t="s">
        <v>179</v>
      </c>
      <c r="D138" s="8">
        <v>4820308</v>
      </c>
      <c r="E138" s="8">
        <v>4952179.7735350002</v>
      </c>
      <c r="F138" s="8">
        <v>4935641.5646449998</v>
      </c>
    </row>
    <row r="139" spans="1:6" x14ac:dyDescent="0.25">
      <c r="D139" s="7"/>
      <c r="E139" s="7"/>
      <c r="F139" s="7"/>
    </row>
    <row r="140" spans="1:6" ht="15.75" x14ac:dyDescent="0.25">
      <c r="C140" s="4" t="s">
        <v>180</v>
      </c>
      <c r="D140" s="7"/>
      <c r="E140" s="7"/>
      <c r="F140" s="7"/>
    </row>
    <row r="141" spans="1:6" ht="15.75" x14ac:dyDescent="0.25">
      <c r="C141" s="4" t="s">
        <v>110</v>
      </c>
      <c r="D141" s="7"/>
      <c r="E141" s="7"/>
      <c r="F141" s="7"/>
    </row>
    <row r="142" spans="1:6" x14ac:dyDescent="0.25">
      <c r="A142" t="s">
        <v>181</v>
      </c>
      <c r="B142" s="10">
        <v>1240</v>
      </c>
      <c r="C142" t="s">
        <v>113</v>
      </c>
      <c r="D142" s="7">
        <v>1453240</v>
      </c>
      <c r="E142" s="7">
        <v>1372600.2</v>
      </c>
      <c r="F142" s="7">
        <v>1417392.6</v>
      </c>
    </row>
    <row r="143" spans="1:6" x14ac:dyDescent="0.25">
      <c r="A143" t="s">
        <v>181</v>
      </c>
      <c r="B143" s="10">
        <v>1242</v>
      </c>
      <c r="C143" t="s">
        <v>182</v>
      </c>
      <c r="D143" s="7">
        <v>3195</v>
      </c>
      <c r="E143" s="7">
        <v>114.8</v>
      </c>
      <c r="F143" s="7">
        <v>0</v>
      </c>
    </row>
    <row r="144" spans="1:6" x14ac:dyDescent="0.25">
      <c r="A144" t="s">
        <v>181</v>
      </c>
      <c r="B144" s="10">
        <v>1870</v>
      </c>
      <c r="C144" t="s">
        <v>152</v>
      </c>
      <c r="D144" s="7">
        <v>2628</v>
      </c>
      <c r="E144" s="7">
        <v>1120</v>
      </c>
      <c r="F144" s="7">
        <v>2700</v>
      </c>
    </row>
    <row r="145" spans="1:6" ht="15.75" x14ac:dyDescent="0.25">
      <c r="C145" s="4" t="s">
        <v>183</v>
      </c>
      <c r="D145" s="8">
        <v>1459063</v>
      </c>
      <c r="E145" s="8">
        <v>1373835</v>
      </c>
      <c r="F145" s="8">
        <v>1420092.6</v>
      </c>
    </row>
    <row r="146" spans="1:6" ht="15.75" x14ac:dyDescent="0.25">
      <c r="C146" s="4" t="s">
        <v>120</v>
      </c>
      <c r="D146" s="8"/>
      <c r="E146" s="8"/>
      <c r="F146" s="8"/>
    </row>
    <row r="147" spans="1:6" x14ac:dyDescent="0.25">
      <c r="A147" t="s">
        <v>181</v>
      </c>
      <c r="B147" s="10">
        <v>2130</v>
      </c>
      <c r="C147" t="s">
        <v>121</v>
      </c>
      <c r="D147" s="7">
        <v>321548</v>
      </c>
      <c r="E147" s="7">
        <v>327837.20366666664</v>
      </c>
      <c r="F147" s="7">
        <v>326093.59100000001</v>
      </c>
    </row>
    <row r="148" spans="1:6" x14ac:dyDescent="0.25">
      <c r="A148" t="s">
        <v>181</v>
      </c>
      <c r="B148" s="10">
        <v>2820</v>
      </c>
      <c r="C148" t="s">
        <v>122</v>
      </c>
      <c r="D148" s="7">
        <v>378343</v>
      </c>
      <c r="E148" s="7">
        <v>375607.27550000005</v>
      </c>
      <c r="F148" s="7">
        <v>398253.23355999996</v>
      </c>
    </row>
    <row r="149" spans="1:6" x14ac:dyDescent="0.25">
      <c r="A149" t="s">
        <v>181</v>
      </c>
      <c r="B149" s="10">
        <v>2821</v>
      </c>
      <c r="C149" t="s">
        <v>123</v>
      </c>
      <c r="D149" s="7">
        <v>187926</v>
      </c>
      <c r="E149" s="7">
        <v>202134.065133</v>
      </c>
      <c r="F149" s="7">
        <v>202134.065133</v>
      </c>
    </row>
    <row r="150" spans="1:6" x14ac:dyDescent="0.25">
      <c r="A150" t="s">
        <v>181</v>
      </c>
      <c r="B150" s="10">
        <v>2830</v>
      </c>
      <c r="C150" t="s">
        <v>124</v>
      </c>
      <c r="D150" s="7">
        <v>109070</v>
      </c>
      <c r="E150" s="7">
        <v>107739.48951</v>
      </c>
      <c r="F150" s="7">
        <v>111460.92840000003</v>
      </c>
    </row>
    <row r="151" spans="1:6" x14ac:dyDescent="0.25">
      <c r="A151" t="s">
        <v>181</v>
      </c>
      <c r="B151" s="10">
        <v>2840</v>
      </c>
      <c r="C151" t="s">
        <v>125</v>
      </c>
      <c r="D151" s="7">
        <v>1052</v>
      </c>
      <c r="E151" s="7">
        <v>1256</v>
      </c>
      <c r="F151" s="7">
        <v>1100</v>
      </c>
    </row>
    <row r="152" spans="1:6" x14ac:dyDescent="0.25">
      <c r="A152" t="s">
        <v>181</v>
      </c>
      <c r="B152" s="10">
        <v>2920</v>
      </c>
      <c r="C152" t="s">
        <v>126</v>
      </c>
      <c r="D152" s="7">
        <v>30616</v>
      </c>
      <c r="E152" s="7">
        <v>27363.34</v>
      </c>
      <c r="F152" s="7">
        <v>28176</v>
      </c>
    </row>
    <row r="153" spans="1:6" x14ac:dyDescent="0.25">
      <c r="A153" t="s">
        <v>181</v>
      </c>
      <c r="B153" s="10">
        <v>2990</v>
      </c>
      <c r="C153" t="s">
        <v>127</v>
      </c>
      <c r="D153" s="7">
        <v>21193</v>
      </c>
      <c r="E153" s="7">
        <v>7970</v>
      </c>
      <c r="F153" s="7">
        <v>7970</v>
      </c>
    </row>
    <row r="154" spans="1:6" ht="15.75" x14ac:dyDescent="0.25">
      <c r="C154" s="4" t="s">
        <v>184</v>
      </c>
      <c r="D154" s="8">
        <v>1049748</v>
      </c>
      <c r="E154" s="8">
        <v>1049907.3738096668</v>
      </c>
      <c r="F154" s="8">
        <v>1075187.818093</v>
      </c>
    </row>
    <row r="155" spans="1:6" ht="15.75" x14ac:dyDescent="0.25">
      <c r="C155" s="4" t="s">
        <v>129</v>
      </c>
      <c r="D155" s="8"/>
      <c r="E155" s="8"/>
      <c r="F155" s="8"/>
    </row>
    <row r="156" spans="1:6" x14ac:dyDescent="0.25">
      <c r="A156" t="s">
        <v>181</v>
      </c>
      <c r="B156" s="10">
        <v>3220</v>
      </c>
      <c r="C156" t="s">
        <v>131</v>
      </c>
      <c r="D156" s="7">
        <v>3507</v>
      </c>
      <c r="E156" s="7">
        <v>3524</v>
      </c>
      <c r="F156" s="7">
        <v>3524</v>
      </c>
    </row>
    <row r="157" spans="1:6" x14ac:dyDescent="0.25">
      <c r="A157" t="s">
        <v>181</v>
      </c>
      <c r="B157" s="10" t="s">
        <v>159</v>
      </c>
      <c r="C157" t="s">
        <v>160</v>
      </c>
      <c r="D157" s="7">
        <v>13020</v>
      </c>
      <c r="E157" s="7">
        <v>17900</v>
      </c>
      <c r="F157" s="7">
        <v>22850</v>
      </c>
    </row>
    <row r="158" spans="1:6" x14ac:dyDescent="0.25">
      <c r="A158" t="s">
        <v>181</v>
      </c>
      <c r="B158" s="10">
        <v>7410</v>
      </c>
      <c r="C158" t="s">
        <v>157</v>
      </c>
      <c r="D158" s="7">
        <v>4832</v>
      </c>
      <c r="E158" s="7">
        <v>6515</v>
      </c>
      <c r="F158" s="7">
        <v>6500</v>
      </c>
    </row>
    <row r="159" spans="1:6" x14ac:dyDescent="0.25">
      <c r="A159" t="s">
        <v>181</v>
      </c>
      <c r="B159" s="10">
        <v>3112</v>
      </c>
      <c r="C159" t="s">
        <v>158</v>
      </c>
      <c r="D159" s="7">
        <v>1580</v>
      </c>
      <c r="E159" s="7">
        <v>1991</v>
      </c>
      <c r="F159" s="7">
        <v>2000</v>
      </c>
    </row>
    <row r="160" spans="1:6" x14ac:dyDescent="0.25">
      <c r="A160" t="s">
        <v>181</v>
      </c>
      <c r="B160" s="10">
        <v>3711</v>
      </c>
      <c r="C160" t="s">
        <v>185</v>
      </c>
      <c r="D160" s="7">
        <v>84805</v>
      </c>
      <c r="E160" s="7">
        <v>78206</v>
      </c>
      <c r="F160" s="7">
        <v>85000</v>
      </c>
    </row>
    <row r="161" spans="1:6" x14ac:dyDescent="0.25">
      <c r="A161" t="s">
        <v>181</v>
      </c>
      <c r="B161" s="10">
        <v>4220</v>
      </c>
      <c r="C161" t="s">
        <v>186</v>
      </c>
      <c r="D161" s="7">
        <v>5156</v>
      </c>
      <c r="E161" s="7">
        <v>4800</v>
      </c>
      <c r="F161" s="7">
        <v>5200</v>
      </c>
    </row>
    <row r="162" spans="1:6" x14ac:dyDescent="0.25">
      <c r="A162" t="s">
        <v>181</v>
      </c>
      <c r="B162" s="10">
        <v>4120</v>
      </c>
      <c r="C162" t="s">
        <v>187</v>
      </c>
      <c r="D162" s="7">
        <v>700</v>
      </c>
      <c r="E162" s="7">
        <v>0</v>
      </c>
      <c r="F162" s="7">
        <v>500</v>
      </c>
    </row>
    <row r="163" spans="1:6" x14ac:dyDescent="0.25">
      <c r="A163" t="s">
        <v>181</v>
      </c>
      <c r="B163" s="10" t="s">
        <v>162</v>
      </c>
      <c r="C163" t="s">
        <v>188</v>
      </c>
      <c r="D163" s="7">
        <v>2192</v>
      </c>
      <c r="E163" s="7">
        <v>9431</v>
      </c>
      <c r="F163" s="7">
        <v>10732</v>
      </c>
    </row>
    <row r="164" spans="1:6" x14ac:dyDescent="0.25">
      <c r="A164" t="s">
        <v>189</v>
      </c>
      <c r="B164" s="10">
        <v>3130</v>
      </c>
      <c r="C164" t="s">
        <v>166</v>
      </c>
      <c r="D164" s="7">
        <v>0</v>
      </c>
      <c r="E164" s="7">
        <v>712</v>
      </c>
      <c r="F164" s="7">
        <v>0</v>
      </c>
    </row>
    <row r="165" spans="1:6" x14ac:dyDescent="0.25">
      <c r="A165" t="s">
        <v>181</v>
      </c>
      <c r="B165" s="10">
        <v>3110</v>
      </c>
      <c r="C165" t="s">
        <v>167</v>
      </c>
      <c r="D165" s="7">
        <v>13493</v>
      </c>
      <c r="E165" s="7">
        <v>7885</v>
      </c>
      <c r="F165" s="7">
        <v>14000</v>
      </c>
    </row>
    <row r="166" spans="1:6" x14ac:dyDescent="0.25">
      <c r="A166" t="s">
        <v>190</v>
      </c>
      <c r="B166" s="10">
        <v>3990</v>
      </c>
      <c r="C166" t="s">
        <v>169</v>
      </c>
      <c r="D166" s="7">
        <v>3295</v>
      </c>
      <c r="E166" s="7">
        <v>3247</v>
      </c>
      <c r="F166" s="7">
        <v>3500</v>
      </c>
    </row>
    <row r="167" spans="1:6" x14ac:dyDescent="0.25">
      <c r="A167" t="s">
        <v>181</v>
      </c>
      <c r="B167" s="10">
        <v>8220</v>
      </c>
      <c r="C167" t="s">
        <v>170</v>
      </c>
      <c r="D167" s="7">
        <v>7078</v>
      </c>
      <c r="E167" s="7">
        <v>6988</v>
      </c>
      <c r="F167" s="7">
        <v>0</v>
      </c>
    </row>
    <row r="168" spans="1:6" x14ac:dyDescent="0.25">
      <c r="A168" t="s">
        <v>181</v>
      </c>
      <c r="B168" s="10">
        <v>5211</v>
      </c>
      <c r="C168" t="s">
        <v>191</v>
      </c>
      <c r="D168" s="7">
        <v>1950</v>
      </c>
      <c r="E168" s="7">
        <v>325</v>
      </c>
      <c r="F168" s="7">
        <v>0</v>
      </c>
    </row>
    <row r="169" spans="1:6" x14ac:dyDescent="0.25">
      <c r="A169" t="s">
        <v>181</v>
      </c>
      <c r="B169" s="10">
        <v>8210</v>
      </c>
      <c r="C169" t="s">
        <v>192</v>
      </c>
      <c r="D169" s="7">
        <v>8404</v>
      </c>
      <c r="E169" s="7">
        <v>32251</v>
      </c>
      <c r="F169" s="7">
        <v>25587</v>
      </c>
    </row>
    <row r="170" spans="1:6" ht="15.75" x14ac:dyDescent="0.25">
      <c r="C170" s="4" t="s">
        <v>193</v>
      </c>
      <c r="D170" s="8">
        <v>150012</v>
      </c>
      <c r="E170" s="8">
        <v>173775</v>
      </c>
      <c r="F170" s="8">
        <v>179393</v>
      </c>
    </row>
    <row r="171" spans="1:6" ht="15.75" x14ac:dyDescent="0.25">
      <c r="C171" s="4" t="s">
        <v>134</v>
      </c>
      <c r="D171" s="8"/>
      <c r="E171" s="8"/>
      <c r="F171" s="8"/>
    </row>
    <row r="172" spans="1:6" x14ac:dyDescent="0.25">
      <c r="A172" t="s">
        <v>181</v>
      </c>
      <c r="B172" s="10">
        <v>5110</v>
      </c>
      <c r="C172" t="s">
        <v>135</v>
      </c>
      <c r="D172" s="7">
        <v>22645</v>
      </c>
      <c r="E172" s="7">
        <v>10863</v>
      </c>
      <c r="F172" s="7">
        <v>10863</v>
      </c>
    </row>
    <row r="173" spans="1:6" x14ac:dyDescent="0.25">
      <c r="A173" t="s">
        <v>181</v>
      </c>
      <c r="B173" s="10">
        <v>5121</v>
      </c>
      <c r="C173" t="s">
        <v>194</v>
      </c>
      <c r="D173" s="7">
        <v>14560</v>
      </c>
      <c r="E173" s="7">
        <v>10438</v>
      </c>
      <c r="F173" s="7">
        <v>10438</v>
      </c>
    </row>
    <row r="174" spans="1:6" x14ac:dyDescent="0.25">
      <c r="A174" t="s">
        <v>181</v>
      </c>
      <c r="B174" s="10">
        <v>5122</v>
      </c>
      <c r="C174" t="s">
        <v>195</v>
      </c>
      <c r="D174" s="7">
        <v>6501</v>
      </c>
      <c r="E174" s="7">
        <v>7553</v>
      </c>
      <c r="F174" s="7">
        <v>8000</v>
      </c>
    </row>
    <row r="175" spans="1:6" x14ac:dyDescent="0.25">
      <c r="A175" t="s">
        <v>181</v>
      </c>
      <c r="B175" s="10">
        <v>5130</v>
      </c>
      <c r="C175" t="s">
        <v>196</v>
      </c>
      <c r="D175" s="7">
        <v>2059</v>
      </c>
      <c r="E175" s="7">
        <v>3552</v>
      </c>
      <c r="F175" s="7">
        <v>2200</v>
      </c>
    </row>
    <row r="176" spans="1:6" x14ac:dyDescent="0.25">
      <c r="A176" t="s">
        <v>181</v>
      </c>
      <c r="B176" s="10">
        <v>5210</v>
      </c>
      <c r="C176" t="s">
        <v>172</v>
      </c>
      <c r="D176" s="7">
        <v>13471</v>
      </c>
      <c r="E176" s="7">
        <v>17072.580000000002</v>
      </c>
      <c r="F176" s="7">
        <v>17072.580000000002</v>
      </c>
    </row>
    <row r="177" spans="1:6" x14ac:dyDescent="0.25">
      <c r="A177" t="s">
        <v>181</v>
      </c>
      <c r="B177" s="10">
        <v>5990</v>
      </c>
      <c r="C177" t="s">
        <v>137</v>
      </c>
      <c r="D177" s="7">
        <v>3468</v>
      </c>
      <c r="E177" s="7">
        <v>3641</v>
      </c>
      <c r="F177" s="7">
        <v>3641</v>
      </c>
    </row>
    <row r="178" spans="1:6" x14ac:dyDescent="0.25">
      <c r="A178" t="s">
        <v>181</v>
      </c>
      <c r="B178" s="10" t="s">
        <v>173</v>
      </c>
      <c r="C178" t="s">
        <v>174</v>
      </c>
      <c r="D178" s="7">
        <v>2348</v>
      </c>
      <c r="E178" s="7">
        <v>1825</v>
      </c>
      <c r="F178" s="7">
        <v>2400</v>
      </c>
    </row>
    <row r="179" spans="1:6" ht="15.75" x14ac:dyDescent="0.25">
      <c r="C179" s="4" t="s">
        <v>197</v>
      </c>
      <c r="D179" s="8">
        <v>65052</v>
      </c>
      <c r="E179" s="8">
        <v>54944.58</v>
      </c>
      <c r="F179" s="8">
        <v>54614.58</v>
      </c>
    </row>
    <row r="180" spans="1:6" ht="15.75" x14ac:dyDescent="0.25">
      <c r="C180" s="4" t="s">
        <v>139</v>
      </c>
      <c r="D180" s="8"/>
      <c r="E180" s="8"/>
      <c r="F180" s="8"/>
    </row>
    <row r="181" spans="1:6" x14ac:dyDescent="0.25">
      <c r="A181" t="s">
        <v>181</v>
      </c>
      <c r="B181" s="10">
        <v>6410</v>
      </c>
      <c r="C181" t="s">
        <v>140</v>
      </c>
      <c r="D181" s="7">
        <v>834</v>
      </c>
      <c r="E181" s="7">
        <v>0</v>
      </c>
      <c r="F181" s="7">
        <v>3000</v>
      </c>
    </row>
    <row r="182" spans="1:6" x14ac:dyDescent="0.25">
      <c r="A182" t="s">
        <v>181</v>
      </c>
      <c r="B182" s="10" t="s">
        <v>176</v>
      </c>
      <c r="C182" t="s">
        <v>177</v>
      </c>
      <c r="D182" s="7">
        <v>39919</v>
      </c>
      <c r="E182" s="7">
        <v>43549</v>
      </c>
      <c r="F182" s="7">
        <v>21000</v>
      </c>
    </row>
    <row r="183" spans="1:6" x14ac:dyDescent="0.25">
      <c r="A183" t="s">
        <v>181</v>
      </c>
      <c r="B183" s="10">
        <v>6450</v>
      </c>
      <c r="C183" t="s">
        <v>198</v>
      </c>
      <c r="D183" s="7">
        <v>10629</v>
      </c>
      <c r="E183" s="7">
        <v>3323</v>
      </c>
      <c r="F183" s="7">
        <v>3323</v>
      </c>
    </row>
    <row r="184" spans="1:6" ht="15.75" x14ac:dyDescent="0.25">
      <c r="C184" s="4" t="s">
        <v>199</v>
      </c>
      <c r="D184" s="8">
        <v>51382</v>
      </c>
      <c r="E184" s="8">
        <v>46872</v>
      </c>
      <c r="F184" s="8">
        <v>27323</v>
      </c>
    </row>
    <row r="185" spans="1:6" ht="15.75" x14ac:dyDescent="0.25">
      <c r="C185" s="4" t="s">
        <v>200</v>
      </c>
      <c r="D185" s="8">
        <v>2775257</v>
      </c>
      <c r="E185" s="8">
        <v>2699333.9538096669</v>
      </c>
      <c r="F185" s="8">
        <v>2756610.9980930001</v>
      </c>
    </row>
    <row r="186" spans="1:6" x14ac:dyDescent="0.25">
      <c r="D186" s="7"/>
      <c r="E186" s="7"/>
      <c r="F186" s="7"/>
    </row>
    <row r="187" spans="1:6" ht="15.75" x14ac:dyDescent="0.25">
      <c r="C187" s="4" t="s">
        <v>201</v>
      </c>
      <c r="D187" s="7"/>
      <c r="E187" s="7"/>
      <c r="F187" s="7"/>
    </row>
    <row r="188" spans="1:6" ht="15.75" x14ac:dyDescent="0.25">
      <c r="C188" s="4" t="s">
        <v>110</v>
      </c>
      <c r="D188" s="7"/>
      <c r="E188" s="7"/>
      <c r="F188" s="7"/>
    </row>
    <row r="189" spans="1:6" x14ac:dyDescent="0.25">
      <c r="A189" t="s">
        <v>202</v>
      </c>
      <c r="B189" s="10">
        <v>1240</v>
      </c>
      <c r="C189" t="s">
        <v>113</v>
      </c>
      <c r="D189" s="7">
        <v>1008927</v>
      </c>
      <c r="E189" s="7">
        <v>1061936.77</v>
      </c>
      <c r="F189" s="7">
        <v>1031294.41</v>
      </c>
    </row>
    <row r="190" spans="1:6" x14ac:dyDescent="0.25">
      <c r="A190" t="s">
        <v>202</v>
      </c>
      <c r="B190" s="10">
        <v>1242</v>
      </c>
      <c r="C190" t="s">
        <v>182</v>
      </c>
      <c r="D190" s="7">
        <v>3687</v>
      </c>
      <c r="E190" s="7">
        <v>0</v>
      </c>
      <c r="F190" s="7">
        <v>1870</v>
      </c>
    </row>
    <row r="191" spans="1:6" x14ac:dyDescent="0.25">
      <c r="A191" t="s">
        <v>202</v>
      </c>
      <c r="B191" s="10">
        <v>1243</v>
      </c>
      <c r="C191" t="s">
        <v>203</v>
      </c>
      <c r="D191" s="7">
        <v>2626</v>
      </c>
      <c r="E191" s="7">
        <v>0</v>
      </c>
      <c r="F191" s="7">
        <v>3000</v>
      </c>
    </row>
    <row r="192" spans="1:6" x14ac:dyDescent="0.25">
      <c r="A192" t="s">
        <v>202</v>
      </c>
      <c r="B192" s="10">
        <v>1870</v>
      </c>
      <c r="C192" t="s">
        <v>152</v>
      </c>
      <c r="D192" s="7">
        <v>3673</v>
      </c>
      <c r="E192" s="7">
        <v>2120</v>
      </c>
      <c r="F192" s="7">
        <v>3500</v>
      </c>
    </row>
    <row r="193" spans="1:6" ht="15.75" x14ac:dyDescent="0.25">
      <c r="C193" s="4" t="s">
        <v>204</v>
      </c>
      <c r="D193" s="8">
        <v>1018913</v>
      </c>
      <c r="E193" s="8">
        <v>1064056.77</v>
      </c>
      <c r="F193" s="8">
        <v>1039664.41</v>
      </c>
    </row>
    <row r="194" spans="1:6" ht="15.75" x14ac:dyDescent="0.25">
      <c r="C194" s="4" t="s">
        <v>120</v>
      </c>
      <c r="D194" s="8"/>
      <c r="E194" s="8"/>
      <c r="F194" s="8"/>
    </row>
    <row r="195" spans="1:6" x14ac:dyDescent="0.25">
      <c r="A195" t="s">
        <v>202</v>
      </c>
      <c r="B195" s="10">
        <v>2130</v>
      </c>
      <c r="C195" t="s">
        <v>121</v>
      </c>
      <c r="D195" s="7">
        <v>206163</v>
      </c>
      <c r="E195" s="7">
        <v>227781.81050000005</v>
      </c>
      <c r="F195" s="7">
        <v>197425.69200000004</v>
      </c>
    </row>
    <row r="196" spans="1:6" x14ac:dyDescent="0.25">
      <c r="A196" t="s">
        <v>202</v>
      </c>
      <c r="B196" s="10">
        <v>2210</v>
      </c>
      <c r="C196" t="s">
        <v>154</v>
      </c>
      <c r="D196" s="7">
        <v>13000</v>
      </c>
      <c r="E196" s="7">
        <v>69461</v>
      </c>
      <c r="F196" s="7">
        <v>69461</v>
      </c>
    </row>
    <row r="197" spans="1:6" x14ac:dyDescent="0.25">
      <c r="A197" t="s">
        <v>202</v>
      </c>
      <c r="B197" s="10">
        <v>2820</v>
      </c>
      <c r="C197" t="s">
        <v>122</v>
      </c>
      <c r="D197" s="7">
        <v>267614</v>
      </c>
      <c r="E197" s="7">
        <v>293417.32234999991</v>
      </c>
      <c r="F197" s="7">
        <v>278803.95136099996</v>
      </c>
    </row>
    <row r="198" spans="1:6" x14ac:dyDescent="0.25">
      <c r="A198" t="s">
        <v>202</v>
      </c>
      <c r="B198" s="10">
        <v>2821</v>
      </c>
      <c r="C198" t="s">
        <v>123</v>
      </c>
      <c r="D198" s="7">
        <v>142470</v>
      </c>
      <c r="E198" s="7">
        <v>141108.048939</v>
      </c>
      <c r="F198" s="7">
        <v>141108.048939</v>
      </c>
    </row>
    <row r="199" spans="1:6" x14ac:dyDescent="0.25">
      <c r="A199" t="s">
        <v>202</v>
      </c>
      <c r="B199" s="10">
        <v>2830</v>
      </c>
      <c r="C199" t="s">
        <v>124</v>
      </c>
      <c r="D199" s="7">
        <v>78441</v>
      </c>
      <c r="E199" s="7">
        <v>90786.013154999979</v>
      </c>
      <c r="F199" s="7">
        <v>89354.938364999951</v>
      </c>
    </row>
    <row r="200" spans="1:6" x14ac:dyDescent="0.25">
      <c r="A200" t="s">
        <v>202</v>
      </c>
      <c r="B200" s="10">
        <v>2840</v>
      </c>
      <c r="C200" t="s">
        <v>125</v>
      </c>
      <c r="D200" s="7">
        <v>793</v>
      </c>
      <c r="E200" s="7">
        <v>898</v>
      </c>
      <c r="F200" s="7">
        <v>810</v>
      </c>
    </row>
    <row r="201" spans="1:6" x14ac:dyDescent="0.25">
      <c r="A201" t="s">
        <v>202</v>
      </c>
      <c r="B201" s="10">
        <v>2850</v>
      </c>
      <c r="C201" t="s">
        <v>155</v>
      </c>
      <c r="D201" s="7">
        <v>0</v>
      </c>
      <c r="E201" s="7">
        <v>0</v>
      </c>
      <c r="F201" s="7">
        <v>0</v>
      </c>
    </row>
    <row r="202" spans="1:6" x14ac:dyDescent="0.25">
      <c r="A202" t="s">
        <v>202</v>
      </c>
      <c r="B202" s="10">
        <v>2920</v>
      </c>
      <c r="C202" t="s">
        <v>126</v>
      </c>
      <c r="D202" s="7">
        <v>43739</v>
      </c>
      <c r="E202" s="7">
        <v>40622.5</v>
      </c>
      <c r="F202" s="7">
        <v>49308</v>
      </c>
    </row>
    <row r="203" spans="1:6" x14ac:dyDescent="0.25">
      <c r="A203" t="s">
        <v>202</v>
      </c>
      <c r="B203" s="10">
        <v>2990</v>
      </c>
      <c r="C203" t="s">
        <v>127</v>
      </c>
      <c r="D203" s="7">
        <v>12700</v>
      </c>
      <c r="E203" s="7">
        <v>12605</v>
      </c>
      <c r="F203" s="7">
        <v>12605</v>
      </c>
    </row>
    <row r="204" spans="1:6" ht="15.75" x14ac:dyDescent="0.25">
      <c r="C204" s="4" t="s">
        <v>205</v>
      </c>
      <c r="D204" s="8">
        <v>764920</v>
      </c>
      <c r="E204" s="8">
        <v>876679.69494399987</v>
      </c>
      <c r="F204" s="8">
        <v>838876.63066499995</v>
      </c>
    </row>
    <row r="205" spans="1:6" ht="15.75" x14ac:dyDescent="0.25">
      <c r="C205" s="4" t="s">
        <v>129</v>
      </c>
      <c r="D205" s="8"/>
      <c r="E205" s="8"/>
      <c r="F205" s="8"/>
    </row>
    <row r="206" spans="1:6" x14ac:dyDescent="0.25">
      <c r="A206" t="s">
        <v>202</v>
      </c>
      <c r="B206" s="10">
        <v>3220</v>
      </c>
      <c r="C206" t="s">
        <v>131</v>
      </c>
      <c r="D206" s="7">
        <v>1125</v>
      </c>
      <c r="E206" s="7">
        <v>696</v>
      </c>
      <c r="F206" s="7">
        <v>1200</v>
      </c>
    </row>
    <row r="207" spans="1:6" x14ac:dyDescent="0.25">
      <c r="A207" t="s">
        <v>202</v>
      </c>
      <c r="B207" s="10" t="s">
        <v>159</v>
      </c>
      <c r="C207" t="s">
        <v>160</v>
      </c>
      <c r="D207" s="7">
        <v>8000</v>
      </c>
      <c r="E207" s="7">
        <v>8400</v>
      </c>
      <c r="F207" s="7">
        <v>24703</v>
      </c>
    </row>
    <row r="208" spans="1:6" x14ac:dyDescent="0.25">
      <c r="A208" t="s">
        <v>202</v>
      </c>
      <c r="B208" s="10">
        <v>7410</v>
      </c>
      <c r="C208" t="s">
        <v>157</v>
      </c>
      <c r="D208" s="7">
        <v>3791</v>
      </c>
      <c r="E208" s="7">
        <v>3330</v>
      </c>
      <c r="F208" s="7">
        <v>3800</v>
      </c>
    </row>
    <row r="209" spans="1:6" x14ac:dyDescent="0.25">
      <c r="A209" t="s">
        <v>202</v>
      </c>
      <c r="B209" s="10">
        <v>3112</v>
      </c>
      <c r="C209" t="s">
        <v>158</v>
      </c>
      <c r="D209" s="7">
        <v>2267</v>
      </c>
      <c r="E209" s="7">
        <v>2857</v>
      </c>
      <c r="F209" s="7">
        <v>2500</v>
      </c>
    </row>
    <row r="210" spans="1:6" x14ac:dyDescent="0.25">
      <c r="A210" t="s">
        <v>202</v>
      </c>
      <c r="B210" s="10">
        <v>4220</v>
      </c>
      <c r="C210" t="s">
        <v>186</v>
      </c>
      <c r="D210" s="7">
        <v>4095</v>
      </c>
      <c r="E210" s="7">
        <v>4725</v>
      </c>
      <c r="F210" s="7">
        <v>4000</v>
      </c>
    </row>
    <row r="211" spans="1:6" x14ac:dyDescent="0.25">
      <c r="A211" t="s">
        <v>202</v>
      </c>
      <c r="B211" s="10">
        <v>4120</v>
      </c>
      <c r="C211" t="s">
        <v>187</v>
      </c>
      <c r="D211" s="7">
        <v>0</v>
      </c>
      <c r="E211" s="7">
        <v>0</v>
      </c>
      <c r="F211" s="7">
        <v>0</v>
      </c>
    </row>
    <row r="212" spans="1:6" x14ac:dyDescent="0.25">
      <c r="A212" t="s">
        <v>202</v>
      </c>
      <c r="B212" s="10" t="s">
        <v>162</v>
      </c>
      <c r="C212" t="s">
        <v>188</v>
      </c>
      <c r="D212" s="7">
        <v>2281</v>
      </c>
      <c r="E212" s="7">
        <v>8502</v>
      </c>
      <c r="F212" s="7">
        <v>12878</v>
      </c>
    </row>
    <row r="213" spans="1:6" x14ac:dyDescent="0.25">
      <c r="A213" t="s">
        <v>206</v>
      </c>
      <c r="B213" s="10">
        <v>3130</v>
      </c>
      <c r="C213" t="s">
        <v>166</v>
      </c>
      <c r="D213" s="7">
        <v>0</v>
      </c>
      <c r="E213" s="7">
        <v>776</v>
      </c>
      <c r="F213" s="7">
        <v>0</v>
      </c>
    </row>
    <row r="214" spans="1:6" x14ac:dyDescent="0.25">
      <c r="A214" t="s">
        <v>202</v>
      </c>
      <c r="B214" s="10">
        <v>3110</v>
      </c>
      <c r="C214" t="s">
        <v>167</v>
      </c>
      <c r="D214" s="7">
        <v>9233</v>
      </c>
      <c r="E214" s="7">
        <v>4911</v>
      </c>
      <c r="F214" s="7">
        <v>9500</v>
      </c>
    </row>
    <row r="215" spans="1:6" x14ac:dyDescent="0.25">
      <c r="A215" t="s">
        <v>202</v>
      </c>
      <c r="B215" s="10">
        <v>8220</v>
      </c>
      <c r="C215" t="s">
        <v>170</v>
      </c>
      <c r="D215" s="7">
        <v>7078</v>
      </c>
      <c r="E215" s="7">
        <v>6988</v>
      </c>
      <c r="F215" s="7">
        <v>0</v>
      </c>
    </row>
    <row r="216" spans="1:6" x14ac:dyDescent="0.25">
      <c r="A216" t="s">
        <v>207</v>
      </c>
      <c r="B216" s="10">
        <v>3990</v>
      </c>
      <c r="C216" t="s">
        <v>169</v>
      </c>
      <c r="D216" s="7">
        <v>3294</v>
      </c>
      <c r="E216" s="7">
        <v>3247</v>
      </c>
      <c r="F216" s="7">
        <v>3300</v>
      </c>
    </row>
    <row r="217" spans="1:6" ht="15.75" x14ac:dyDescent="0.25">
      <c r="C217" s="4" t="s">
        <v>208</v>
      </c>
      <c r="D217" s="8">
        <v>41164</v>
      </c>
      <c r="E217" s="8">
        <v>44432</v>
      </c>
      <c r="F217" s="8">
        <v>61881</v>
      </c>
    </row>
    <row r="218" spans="1:6" ht="15.75" x14ac:dyDescent="0.25">
      <c r="C218" s="4" t="s">
        <v>134</v>
      </c>
      <c r="D218" s="7"/>
      <c r="E218" s="7"/>
      <c r="F218" s="7"/>
    </row>
    <row r="219" spans="1:6" x14ac:dyDescent="0.25">
      <c r="A219" t="s">
        <v>202</v>
      </c>
      <c r="B219" s="10">
        <v>5110</v>
      </c>
      <c r="C219" t="s">
        <v>135</v>
      </c>
      <c r="D219" s="7">
        <v>14000</v>
      </c>
      <c r="E219" s="7">
        <v>22924</v>
      </c>
      <c r="F219" s="7">
        <v>15000</v>
      </c>
    </row>
    <row r="220" spans="1:6" x14ac:dyDescent="0.25">
      <c r="A220" t="s">
        <v>202</v>
      </c>
      <c r="B220" s="10">
        <v>5123</v>
      </c>
      <c r="C220" t="s">
        <v>149</v>
      </c>
      <c r="D220" s="7">
        <v>0</v>
      </c>
      <c r="E220" s="7">
        <v>0</v>
      </c>
      <c r="F220" s="7">
        <v>0</v>
      </c>
    </row>
    <row r="221" spans="1:6" x14ac:dyDescent="0.25">
      <c r="A221" t="s">
        <v>202</v>
      </c>
      <c r="B221" s="10">
        <v>5121</v>
      </c>
      <c r="C221" t="s">
        <v>194</v>
      </c>
      <c r="D221" s="7">
        <v>2228</v>
      </c>
      <c r="E221" s="7">
        <v>4212</v>
      </c>
      <c r="F221" s="7">
        <v>4212</v>
      </c>
    </row>
    <row r="222" spans="1:6" x14ac:dyDescent="0.25">
      <c r="A222" t="s">
        <v>202</v>
      </c>
      <c r="B222" s="10">
        <v>5122</v>
      </c>
      <c r="C222" t="s">
        <v>209</v>
      </c>
      <c r="D222" s="7">
        <v>1420</v>
      </c>
      <c r="E222" s="7">
        <v>1475</v>
      </c>
      <c r="F222" s="7">
        <v>1500</v>
      </c>
    </row>
    <row r="223" spans="1:6" x14ac:dyDescent="0.25">
      <c r="A223" t="s">
        <v>202</v>
      </c>
      <c r="B223" s="10">
        <v>5210</v>
      </c>
      <c r="C223" t="s">
        <v>172</v>
      </c>
      <c r="D223" s="7">
        <v>21000</v>
      </c>
      <c r="E223" s="7">
        <v>4544</v>
      </c>
      <c r="F223" s="7">
        <v>5000</v>
      </c>
    </row>
    <row r="224" spans="1:6" x14ac:dyDescent="0.25">
      <c r="A224" t="s">
        <v>202</v>
      </c>
      <c r="B224" s="10">
        <v>5990</v>
      </c>
      <c r="C224" t="s">
        <v>137</v>
      </c>
      <c r="D224" s="7">
        <v>3997</v>
      </c>
      <c r="E224" s="7">
        <v>4651</v>
      </c>
      <c r="F224" s="7">
        <v>3000</v>
      </c>
    </row>
    <row r="225" spans="1:6" x14ac:dyDescent="0.25">
      <c r="A225" t="s">
        <v>202</v>
      </c>
      <c r="B225" s="10" t="s">
        <v>173</v>
      </c>
      <c r="C225" t="s">
        <v>210</v>
      </c>
      <c r="D225" s="7">
        <v>918</v>
      </c>
      <c r="E225" s="7">
        <v>830</v>
      </c>
      <c r="F225" s="7">
        <v>1500</v>
      </c>
    </row>
    <row r="226" spans="1:6" ht="15.75" x14ac:dyDescent="0.25">
      <c r="C226" s="4" t="s">
        <v>211</v>
      </c>
      <c r="D226" s="8">
        <v>43563</v>
      </c>
      <c r="E226" s="8">
        <v>38636</v>
      </c>
      <c r="F226" s="8">
        <v>30212</v>
      </c>
    </row>
    <row r="227" spans="1:6" ht="15.75" x14ac:dyDescent="0.25">
      <c r="C227" s="4" t="s">
        <v>139</v>
      </c>
      <c r="D227" s="8"/>
      <c r="E227" s="8"/>
      <c r="F227" s="8"/>
    </row>
    <row r="228" spans="1:6" x14ac:dyDescent="0.25">
      <c r="A228" t="s">
        <v>202</v>
      </c>
      <c r="B228" s="10">
        <v>6410</v>
      </c>
      <c r="C228" t="s">
        <v>140</v>
      </c>
      <c r="D228" s="7">
        <v>1779</v>
      </c>
      <c r="E228" s="7">
        <v>17864</v>
      </c>
      <c r="F228" s="7">
        <v>2000</v>
      </c>
    </row>
    <row r="229" spans="1:6" x14ac:dyDescent="0.25">
      <c r="A229" t="s">
        <v>202</v>
      </c>
      <c r="B229" s="10" t="s">
        <v>176</v>
      </c>
      <c r="C229" t="s">
        <v>177</v>
      </c>
      <c r="D229" s="7">
        <v>46306</v>
      </c>
      <c r="E229" s="7">
        <v>35714</v>
      </c>
      <c r="F229" s="7">
        <v>20000</v>
      </c>
    </row>
    <row r="230" spans="1:6" x14ac:dyDescent="0.25">
      <c r="A230" t="s">
        <v>202</v>
      </c>
      <c r="B230" s="10">
        <v>6450</v>
      </c>
      <c r="C230" t="s">
        <v>198</v>
      </c>
      <c r="D230" s="7">
        <v>3477</v>
      </c>
      <c r="E230" s="7">
        <v>3327</v>
      </c>
      <c r="F230" s="7">
        <v>2000</v>
      </c>
    </row>
    <row r="231" spans="1:6" ht="15.75" x14ac:dyDescent="0.25">
      <c r="C231" s="4" t="s">
        <v>212</v>
      </c>
      <c r="D231" s="8">
        <v>51562</v>
      </c>
      <c r="E231" s="8">
        <v>56905</v>
      </c>
      <c r="F231" s="8">
        <v>24000</v>
      </c>
    </row>
    <row r="232" spans="1:6" ht="15.75" x14ac:dyDescent="0.25">
      <c r="C232" s="4" t="s">
        <v>213</v>
      </c>
      <c r="D232" s="8">
        <v>1920122</v>
      </c>
      <c r="E232" s="8">
        <v>2080709.4649439999</v>
      </c>
      <c r="F232" s="8">
        <v>1994634.040665</v>
      </c>
    </row>
    <row r="233" spans="1:6" x14ac:dyDescent="0.25">
      <c r="D233" s="7"/>
      <c r="E233" s="7"/>
      <c r="F233" s="7"/>
    </row>
    <row r="234" spans="1:6" ht="15.75" x14ac:dyDescent="0.25">
      <c r="C234" s="4" t="s">
        <v>214</v>
      </c>
      <c r="D234" s="7"/>
      <c r="E234" s="7"/>
      <c r="F234" s="7"/>
    </row>
    <row r="235" spans="1:6" ht="15.75" x14ac:dyDescent="0.25">
      <c r="C235" s="4" t="s">
        <v>215</v>
      </c>
      <c r="D235" s="7"/>
      <c r="E235" s="7"/>
      <c r="F235" s="7"/>
    </row>
    <row r="236" spans="1:6" x14ac:dyDescent="0.25">
      <c r="A236" t="s">
        <v>216</v>
      </c>
      <c r="B236" s="10">
        <v>1240</v>
      </c>
      <c r="C236" t="s">
        <v>217</v>
      </c>
      <c r="D236" s="7">
        <v>6757</v>
      </c>
      <c r="E236" s="7">
        <v>1244.9000000000001</v>
      </c>
      <c r="F236" s="7">
        <v>7068.6</v>
      </c>
    </row>
    <row r="237" spans="1:6" x14ac:dyDescent="0.25">
      <c r="A237" t="s">
        <v>216</v>
      </c>
      <c r="B237" s="10">
        <v>2820</v>
      </c>
      <c r="C237" t="s">
        <v>218</v>
      </c>
      <c r="D237" s="7">
        <v>1751</v>
      </c>
      <c r="E237" s="7">
        <v>342.34750000000003</v>
      </c>
      <c r="F237" s="7">
        <v>1994.0520600000002</v>
      </c>
    </row>
    <row r="238" spans="1:6" x14ac:dyDescent="0.25">
      <c r="A238" t="s">
        <v>216</v>
      </c>
      <c r="B238" s="10">
        <v>2821</v>
      </c>
      <c r="C238" t="s">
        <v>219</v>
      </c>
      <c r="D238" s="7">
        <v>957</v>
      </c>
      <c r="E238" s="7">
        <v>935.26461600000005</v>
      </c>
      <c r="F238" s="7">
        <v>935.26461600000005</v>
      </c>
    </row>
    <row r="239" spans="1:6" x14ac:dyDescent="0.25">
      <c r="A239" t="s">
        <v>216</v>
      </c>
      <c r="B239" s="10">
        <v>2830</v>
      </c>
      <c r="C239" t="s">
        <v>220</v>
      </c>
      <c r="D239" s="7">
        <v>482</v>
      </c>
      <c r="E239" s="7">
        <v>95</v>
      </c>
      <c r="F239" s="7">
        <v>540.74790000000007</v>
      </c>
    </row>
    <row r="240" spans="1:6" x14ac:dyDescent="0.25">
      <c r="A240" t="s">
        <v>216</v>
      </c>
      <c r="B240" s="10">
        <v>4120</v>
      </c>
      <c r="C240" t="s">
        <v>221</v>
      </c>
      <c r="D240" s="7">
        <v>0</v>
      </c>
      <c r="E240" s="7">
        <v>0</v>
      </c>
      <c r="F240" s="7">
        <v>0</v>
      </c>
    </row>
    <row r="241" spans="1:6" x14ac:dyDescent="0.25">
      <c r="A241" t="s">
        <v>216</v>
      </c>
      <c r="B241" s="10">
        <v>5110</v>
      </c>
      <c r="C241" t="s">
        <v>134</v>
      </c>
      <c r="D241" s="7">
        <v>0</v>
      </c>
      <c r="E241" s="7">
        <v>0</v>
      </c>
      <c r="F241" s="7">
        <v>200</v>
      </c>
    </row>
    <row r="242" spans="1:6" ht="15.75" x14ac:dyDescent="0.25">
      <c r="C242" s="4" t="s">
        <v>222</v>
      </c>
      <c r="D242" s="8">
        <v>9947</v>
      </c>
      <c r="E242" s="8">
        <v>2617.5121160000003</v>
      </c>
      <c r="F242" s="8">
        <v>10738.664576000001</v>
      </c>
    </row>
    <row r="243" spans="1:6" x14ac:dyDescent="0.25">
      <c r="D243" s="7"/>
      <c r="E243" s="7"/>
      <c r="F243" s="7"/>
    </row>
    <row r="244" spans="1:6" ht="15.75" x14ac:dyDescent="0.25">
      <c r="C244" s="4" t="s">
        <v>223</v>
      </c>
      <c r="D244" s="7"/>
      <c r="E244" s="7"/>
      <c r="F244" s="7"/>
    </row>
    <row r="245" spans="1:6" ht="15.75" x14ac:dyDescent="0.25">
      <c r="C245" s="4" t="s">
        <v>110</v>
      </c>
      <c r="D245" s="7"/>
      <c r="E245" s="7"/>
      <c r="F245" s="7"/>
    </row>
    <row r="246" spans="1:6" x14ac:dyDescent="0.25">
      <c r="A246" t="s">
        <v>224</v>
      </c>
      <c r="B246" s="10">
        <v>1240</v>
      </c>
      <c r="C246" t="s">
        <v>113</v>
      </c>
      <c r="D246" s="7">
        <v>731961</v>
      </c>
      <c r="E246" s="7">
        <v>654298.69999999995</v>
      </c>
      <c r="F246" s="7">
        <v>656845</v>
      </c>
    </row>
    <row r="247" spans="1:6" x14ac:dyDescent="0.25">
      <c r="A247" t="s">
        <v>225</v>
      </c>
      <c r="B247" s="10" t="s">
        <v>226</v>
      </c>
      <c r="C247" t="s">
        <v>112</v>
      </c>
      <c r="D247" s="7">
        <v>0</v>
      </c>
      <c r="E247" s="7">
        <v>0</v>
      </c>
      <c r="F247" s="7">
        <v>87500</v>
      </c>
    </row>
    <row r="248" spans="1:6" x14ac:dyDescent="0.25">
      <c r="A248" t="s">
        <v>227</v>
      </c>
      <c r="B248" s="10">
        <v>1632</v>
      </c>
      <c r="C248" t="s">
        <v>228</v>
      </c>
      <c r="D248" s="7">
        <v>179736</v>
      </c>
      <c r="E248" s="7">
        <v>207358.57000000004</v>
      </c>
      <c r="F248" s="7">
        <v>215031.15000000002</v>
      </c>
    </row>
    <row r="249" spans="1:6" x14ac:dyDescent="0.25">
      <c r="A249" t="s">
        <v>229</v>
      </c>
      <c r="B249" s="10">
        <v>1634</v>
      </c>
      <c r="C249" t="s">
        <v>230</v>
      </c>
      <c r="D249" s="7">
        <v>38994</v>
      </c>
      <c r="E249" s="7">
        <v>26270.7</v>
      </c>
      <c r="F249" s="7">
        <v>28961.1</v>
      </c>
    </row>
    <row r="250" spans="1:6" x14ac:dyDescent="0.25">
      <c r="A250" t="s">
        <v>231</v>
      </c>
      <c r="B250" s="10">
        <v>1636</v>
      </c>
      <c r="C250" t="s">
        <v>232</v>
      </c>
      <c r="D250" s="7">
        <v>15742</v>
      </c>
      <c r="E250" s="7">
        <v>33253</v>
      </c>
      <c r="F250" s="7">
        <v>33005.5</v>
      </c>
    </row>
    <row r="251" spans="1:6" x14ac:dyDescent="0.25">
      <c r="A251" t="s">
        <v>233</v>
      </c>
      <c r="B251" s="10">
        <v>1638</v>
      </c>
      <c r="C251" t="s">
        <v>234</v>
      </c>
      <c r="D251" s="7">
        <v>124346</v>
      </c>
      <c r="E251" s="7">
        <v>111804.55999999998</v>
      </c>
      <c r="F251" s="7">
        <v>114604.55999999998</v>
      </c>
    </row>
    <row r="252" spans="1:6" x14ac:dyDescent="0.25">
      <c r="A252" t="s">
        <v>224</v>
      </c>
      <c r="B252" s="10">
        <v>1870</v>
      </c>
      <c r="C252" t="s">
        <v>152</v>
      </c>
      <c r="D252" s="7">
        <v>2278</v>
      </c>
      <c r="E252" s="7">
        <v>19850</v>
      </c>
      <c r="F252" s="7">
        <v>200</v>
      </c>
    </row>
    <row r="253" spans="1:6" ht="15.75" x14ac:dyDescent="0.25">
      <c r="C253" s="4" t="s">
        <v>235</v>
      </c>
      <c r="D253" s="8">
        <v>1093057</v>
      </c>
      <c r="E253" s="8">
        <v>1052835.5299999998</v>
      </c>
      <c r="F253" s="8">
        <v>1136147.31</v>
      </c>
    </row>
    <row r="254" spans="1:6" ht="15.75" x14ac:dyDescent="0.25">
      <c r="C254" s="4" t="s">
        <v>120</v>
      </c>
      <c r="D254" s="8"/>
      <c r="E254" s="8"/>
      <c r="F254" s="8"/>
    </row>
    <row r="255" spans="1:6" x14ac:dyDescent="0.25">
      <c r="A255" t="s">
        <v>224</v>
      </c>
      <c r="B255" s="10">
        <v>2130</v>
      </c>
      <c r="C255" t="s">
        <v>121</v>
      </c>
      <c r="D255" s="7">
        <v>182520</v>
      </c>
      <c r="E255" s="7">
        <v>156660.36290000001</v>
      </c>
      <c r="F255" s="7">
        <v>199767.878</v>
      </c>
    </row>
    <row r="256" spans="1:6" x14ac:dyDescent="0.25">
      <c r="A256" t="s">
        <v>224</v>
      </c>
      <c r="B256" s="10">
        <v>2820</v>
      </c>
      <c r="C256" t="s">
        <v>122</v>
      </c>
      <c r="D256" s="7">
        <v>292423</v>
      </c>
      <c r="E256" s="7">
        <v>290592.63348200003</v>
      </c>
      <c r="F256" s="7">
        <v>319508.02306599997</v>
      </c>
    </row>
    <row r="257" spans="1:6" x14ac:dyDescent="0.25">
      <c r="A257" t="s">
        <v>224</v>
      </c>
      <c r="B257" s="10">
        <v>2821</v>
      </c>
      <c r="C257" t="s">
        <v>123</v>
      </c>
      <c r="D257" s="7">
        <v>137446</v>
      </c>
      <c r="E257" s="7">
        <v>151395.959715</v>
      </c>
      <c r="F257" s="7">
        <v>151395.959715</v>
      </c>
    </row>
    <row r="258" spans="1:6" x14ac:dyDescent="0.25">
      <c r="A258" t="s">
        <v>224</v>
      </c>
      <c r="B258" s="10">
        <v>2830</v>
      </c>
      <c r="C258" t="s">
        <v>124</v>
      </c>
      <c r="D258" s="7">
        <v>81054</v>
      </c>
      <c r="E258" s="7">
        <v>80316.610244999974</v>
      </c>
      <c r="F258" s="7">
        <v>86329.646414999996</v>
      </c>
    </row>
    <row r="259" spans="1:6" x14ac:dyDescent="0.25">
      <c r="A259" t="s">
        <v>224</v>
      </c>
      <c r="B259" s="10">
        <v>2840</v>
      </c>
      <c r="C259" t="s">
        <v>125</v>
      </c>
      <c r="D259" s="7">
        <v>554</v>
      </c>
      <c r="E259" s="7">
        <v>842</v>
      </c>
      <c r="F259" s="7">
        <v>600</v>
      </c>
    </row>
    <row r="260" spans="1:6" x14ac:dyDescent="0.25">
      <c r="A260" t="s">
        <v>224</v>
      </c>
      <c r="B260" s="10">
        <v>2920</v>
      </c>
      <c r="C260" t="s">
        <v>126</v>
      </c>
      <c r="D260" s="7">
        <v>6561</v>
      </c>
      <c r="E260" s="7">
        <v>6819</v>
      </c>
      <c r="F260" s="7">
        <v>7044</v>
      </c>
    </row>
    <row r="261" spans="1:6" x14ac:dyDescent="0.25">
      <c r="A261" t="s">
        <v>224</v>
      </c>
      <c r="B261" s="10">
        <v>2990</v>
      </c>
      <c r="C261" t="s">
        <v>127</v>
      </c>
      <c r="D261" s="7">
        <v>4808</v>
      </c>
      <c r="E261" s="7">
        <v>9935</v>
      </c>
      <c r="F261" s="7">
        <v>5000</v>
      </c>
    </row>
    <row r="262" spans="1:6" ht="15.75" x14ac:dyDescent="0.25">
      <c r="C262" s="4" t="s">
        <v>236</v>
      </c>
      <c r="D262" s="8">
        <v>705366</v>
      </c>
      <c r="E262" s="8">
        <v>696561.56634200003</v>
      </c>
      <c r="F262" s="8">
        <v>769645.50719599996</v>
      </c>
    </row>
    <row r="263" spans="1:6" ht="15.75" x14ac:dyDescent="0.25">
      <c r="C263" s="4" t="s">
        <v>134</v>
      </c>
      <c r="D263" s="8"/>
      <c r="E263" s="8"/>
      <c r="F263" s="8"/>
    </row>
    <row r="264" spans="1:6" x14ac:dyDescent="0.25">
      <c r="A264" t="s">
        <v>237</v>
      </c>
      <c r="B264" s="10">
        <v>5111</v>
      </c>
      <c r="C264" t="s">
        <v>238</v>
      </c>
      <c r="D264" s="7">
        <v>527</v>
      </c>
      <c r="E264" s="7">
        <v>2247</v>
      </c>
      <c r="F264" s="7">
        <v>650</v>
      </c>
    </row>
    <row r="265" spans="1:6" x14ac:dyDescent="0.25">
      <c r="A265" t="s">
        <v>224</v>
      </c>
      <c r="B265" s="10">
        <v>5112</v>
      </c>
      <c r="C265" t="s">
        <v>239</v>
      </c>
      <c r="D265" s="7">
        <v>3529</v>
      </c>
      <c r="E265" s="7">
        <v>1228</v>
      </c>
      <c r="F265" s="7">
        <v>1350</v>
      </c>
    </row>
    <row r="266" spans="1:6" x14ac:dyDescent="0.25">
      <c r="A266" t="s">
        <v>229</v>
      </c>
      <c r="B266" s="10">
        <v>5114</v>
      </c>
      <c r="C266" t="s">
        <v>240</v>
      </c>
      <c r="D266" s="7">
        <v>617</v>
      </c>
      <c r="E266" s="7">
        <v>254</v>
      </c>
      <c r="F266" s="7">
        <v>500</v>
      </c>
    </row>
    <row r="267" spans="1:6" x14ac:dyDescent="0.25">
      <c r="A267" t="s">
        <v>231</v>
      </c>
      <c r="B267" s="10">
        <v>5116</v>
      </c>
      <c r="C267" t="s">
        <v>241</v>
      </c>
      <c r="D267" s="7">
        <v>803</v>
      </c>
      <c r="E267" s="7">
        <v>0</v>
      </c>
      <c r="F267" s="7">
        <v>500</v>
      </c>
    </row>
    <row r="268" spans="1:6" x14ac:dyDescent="0.25">
      <c r="A268" t="s">
        <v>237</v>
      </c>
      <c r="B268" s="10">
        <v>5991</v>
      </c>
      <c r="C268" t="s">
        <v>242</v>
      </c>
      <c r="D268" s="7">
        <v>0</v>
      </c>
      <c r="E268" s="7">
        <v>90</v>
      </c>
      <c r="F268" s="7">
        <v>0</v>
      </c>
    </row>
    <row r="269" spans="1:6" x14ac:dyDescent="0.25">
      <c r="A269" t="s">
        <v>224</v>
      </c>
      <c r="B269" s="10">
        <v>5992</v>
      </c>
      <c r="C269" t="s">
        <v>243</v>
      </c>
      <c r="D269" s="7">
        <v>29</v>
      </c>
      <c r="E269" s="7">
        <v>2</v>
      </c>
      <c r="F269" s="7">
        <v>0</v>
      </c>
    </row>
    <row r="270" spans="1:6" x14ac:dyDescent="0.25">
      <c r="A270" t="s">
        <v>229</v>
      </c>
      <c r="B270" s="10">
        <v>5994</v>
      </c>
      <c r="C270" t="s">
        <v>244</v>
      </c>
      <c r="D270" s="7">
        <v>0</v>
      </c>
      <c r="E270" s="7">
        <v>0</v>
      </c>
      <c r="F270" s="7">
        <v>0</v>
      </c>
    </row>
    <row r="271" spans="1:6" x14ac:dyDescent="0.25">
      <c r="A271" t="s">
        <v>231</v>
      </c>
      <c r="B271" s="10">
        <v>5996</v>
      </c>
      <c r="C271" t="s">
        <v>245</v>
      </c>
      <c r="D271" s="7">
        <v>0</v>
      </c>
      <c r="E271" s="7">
        <v>0</v>
      </c>
      <c r="F271" s="7">
        <v>0</v>
      </c>
    </row>
    <row r="272" spans="1:6" ht="15.75" x14ac:dyDescent="0.25">
      <c r="C272" s="4" t="s">
        <v>246</v>
      </c>
      <c r="D272" s="8">
        <v>5505</v>
      </c>
      <c r="E272" s="8">
        <v>3821</v>
      </c>
      <c r="F272" s="8">
        <v>3000</v>
      </c>
    </row>
    <row r="273" spans="1:6" ht="15.75" x14ac:dyDescent="0.25">
      <c r="C273" s="4" t="s">
        <v>139</v>
      </c>
      <c r="D273" s="8"/>
      <c r="E273" s="8"/>
      <c r="F273" s="8"/>
    </row>
    <row r="274" spans="1:6" x14ac:dyDescent="0.25">
      <c r="A274" t="s">
        <v>237</v>
      </c>
      <c r="B274" s="10">
        <v>6421</v>
      </c>
      <c r="C274" t="s">
        <v>247</v>
      </c>
      <c r="D274" s="7">
        <v>0</v>
      </c>
      <c r="E274" s="7">
        <v>0</v>
      </c>
      <c r="F274" s="7">
        <v>0</v>
      </c>
    </row>
    <row r="275" spans="1:6" x14ac:dyDescent="0.25">
      <c r="A275" t="s">
        <v>224</v>
      </c>
      <c r="B275" s="10">
        <v>6422</v>
      </c>
      <c r="C275" t="s">
        <v>248</v>
      </c>
      <c r="D275" s="7">
        <v>48</v>
      </c>
      <c r="E275" s="7">
        <v>0</v>
      </c>
      <c r="F275" s="7">
        <v>0</v>
      </c>
    </row>
    <row r="276" spans="1:6" x14ac:dyDescent="0.25">
      <c r="A276" t="s">
        <v>229</v>
      </c>
      <c r="B276" s="10">
        <v>6424</v>
      </c>
      <c r="C276" t="s">
        <v>249</v>
      </c>
      <c r="D276" s="7">
        <v>0</v>
      </c>
      <c r="E276" s="7">
        <v>0</v>
      </c>
      <c r="F276" s="7">
        <v>0</v>
      </c>
    </row>
    <row r="277" spans="1:6" x14ac:dyDescent="0.25">
      <c r="A277" t="s">
        <v>231</v>
      </c>
      <c r="B277" s="10">
        <v>6426</v>
      </c>
      <c r="C277" t="s">
        <v>250</v>
      </c>
      <c r="D277" s="7">
        <v>0</v>
      </c>
      <c r="E277" s="7">
        <v>0</v>
      </c>
      <c r="F277" s="7">
        <v>0</v>
      </c>
    </row>
    <row r="278" spans="1:6" ht="15.75" x14ac:dyDescent="0.25">
      <c r="C278" s="4" t="s">
        <v>251</v>
      </c>
      <c r="D278" s="8">
        <v>48</v>
      </c>
      <c r="E278" s="8">
        <v>0</v>
      </c>
      <c r="F278" s="8">
        <v>0</v>
      </c>
    </row>
    <row r="279" spans="1:6" ht="15.75" x14ac:dyDescent="0.25">
      <c r="C279" s="4" t="s">
        <v>129</v>
      </c>
      <c r="D279" s="8"/>
      <c r="E279" s="8"/>
      <c r="F279" s="8"/>
    </row>
    <row r="280" spans="1:6" x14ac:dyDescent="0.25">
      <c r="A280" t="s">
        <v>237</v>
      </c>
      <c r="B280" s="10">
        <v>3221</v>
      </c>
      <c r="C280" t="s">
        <v>252</v>
      </c>
      <c r="D280" s="7">
        <v>560</v>
      </c>
      <c r="E280" s="7">
        <v>35</v>
      </c>
      <c r="F280" s="7">
        <v>0</v>
      </c>
    </row>
    <row r="281" spans="1:6" x14ac:dyDescent="0.25">
      <c r="A281" t="s">
        <v>224</v>
      </c>
      <c r="B281" s="10">
        <v>3222</v>
      </c>
      <c r="C281" t="s">
        <v>253</v>
      </c>
      <c r="D281" s="7">
        <v>1775</v>
      </c>
      <c r="E281" s="7">
        <v>710</v>
      </c>
      <c r="F281" s="7">
        <v>0</v>
      </c>
    </row>
    <row r="282" spans="1:6" x14ac:dyDescent="0.25">
      <c r="A282" t="s">
        <v>229</v>
      </c>
      <c r="B282" s="10">
        <v>3224</v>
      </c>
      <c r="C282" t="s">
        <v>254</v>
      </c>
      <c r="D282" s="7">
        <v>0</v>
      </c>
      <c r="E282" s="7">
        <v>0</v>
      </c>
      <c r="F282" s="7">
        <v>0</v>
      </c>
    </row>
    <row r="283" spans="1:6" x14ac:dyDescent="0.25">
      <c r="A283" t="s">
        <v>231</v>
      </c>
      <c r="B283" s="10">
        <v>3226</v>
      </c>
      <c r="C283" t="s">
        <v>255</v>
      </c>
      <c r="D283" s="7">
        <v>0</v>
      </c>
      <c r="E283" s="7">
        <v>0</v>
      </c>
      <c r="F283" s="7">
        <v>0</v>
      </c>
    </row>
    <row r="284" spans="1:6" x14ac:dyDescent="0.25">
      <c r="A284" t="s">
        <v>224</v>
      </c>
      <c r="B284" s="10" t="s">
        <v>256</v>
      </c>
      <c r="C284" t="s">
        <v>157</v>
      </c>
      <c r="D284" s="7">
        <v>609</v>
      </c>
      <c r="E284" s="7">
        <v>0</v>
      </c>
      <c r="F284" s="7">
        <v>500</v>
      </c>
    </row>
    <row r="285" spans="1:6" x14ac:dyDescent="0.25">
      <c r="A285" t="s">
        <v>224</v>
      </c>
      <c r="B285" s="10">
        <v>4220</v>
      </c>
      <c r="C285" t="s">
        <v>186</v>
      </c>
      <c r="D285" s="7">
        <v>357</v>
      </c>
      <c r="E285" s="7">
        <v>354</v>
      </c>
      <c r="F285" s="7">
        <v>375</v>
      </c>
    </row>
    <row r="286" spans="1:6" x14ac:dyDescent="0.25">
      <c r="A286" t="s">
        <v>224</v>
      </c>
      <c r="B286" s="10">
        <v>3113</v>
      </c>
      <c r="C286" t="s">
        <v>257</v>
      </c>
      <c r="D286" s="7">
        <v>30258</v>
      </c>
      <c r="E286" s="7">
        <v>33028</v>
      </c>
      <c r="F286" s="7">
        <v>36320</v>
      </c>
    </row>
    <row r="287" spans="1:6" x14ac:dyDescent="0.25">
      <c r="A287" t="s">
        <v>224</v>
      </c>
      <c r="B287" s="10">
        <v>3110</v>
      </c>
      <c r="C287" t="s">
        <v>167</v>
      </c>
      <c r="D287" s="7">
        <v>8757</v>
      </c>
      <c r="E287" s="7">
        <v>2251</v>
      </c>
      <c r="F287" s="7">
        <v>9500</v>
      </c>
    </row>
    <row r="288" spans="1:6" ht="15.75" x14ac:dyDescent="0.25">
      <c r="C288" s="4" t="s">
        <v>258</v>
      </c>
      <c r="D288" s="8">
        <v>42316</v>
      </c>
      <c r="E288" s="8">
        <v>36378</v>
      </c>
      <c r="F288" s="8">
        <v>46695</v>
      </c>
    </row>
    <row r="289" spans="1:6" ht="15.75" x14ac:dyDescent="0.25">
      <c r="C289" s="4" t="s">
        <v>259</v>
      </c>
      <c r="D289" s="8">
        <v>1846292</v>
      </c>
      <c r="E289" s="8">
        <v>1789596.0963419997</v>
      </c>
      <c r="F289" s="8">
        <v>1955487.8171959999</v>
      </c>
    </row>
    <row r="290" spans="1:6" x14ac:dyDescent="0.25">
      <c r="D290" s="7"/>
      <c r="E290" s="7"/>
      <c r="F290" s="7"/>
    </row>
    <row r="291" spans="1:6" ht="15.75" x14ac:dyDescent="0.25">
      <c r="C291" s="4" t="s">
        <v>260</v>
      </c>
      <c r="D291" s="7"/>
      <c r="E291" s="7"/>
      <c r="F291" s="7"/>
    </row>
    <row r="292" spans="1:6" ht="15.75" x14ac:dyDescent="0.25">
      <c r="C292" s="4" t="s">
        <v>110</v>
      </c>
      <c r="D292" s="7"/>
      <c r="E292" s="7"/>
      <c r="F292" s="7"/>
    </row>
    <row r="293" spans="1:6" x14ac:dyDescent="0.25">
      <c r="A293" t="s">
        <v>261</v>
      </c>
      <c r="B293" s="10">
        <v>1250</v>
      </c>
      <c r="C293" t="s">
        <v>262</v>
      </c>
      <c r="D293" s="7">
        <v>82809</v>
      </c>
      <c r="E293" s="7">
        <v>85284</v>
      </c>
      <c r="F293" s="7">
        <v>86033.200000000012</v>
      </c>
    </row>
    <row r="294" spans="1:6" x14ac:dyDescent="0.25">
      <c r="C294" t="s">
        <v>263</v>
      </c>
      <c r="D294" s="7"/>
      <c r="E294" s="7"/>
      <c r="F294" s="7">
        <v>212611</v>
      </c>
    </row>
    <row r="295" spans="1:6" x14ac:dyDescent="0.25">
      <c r="A295" t="s">
        <v>261</v>
      </c>
      <c r="B295" s="10" t="s">
        <v>264</v>
      </c>
      <c r="C295" t="s">
        <v>265</v>
      </c>
      <c r="D295" s="7">
        <v>8800</v>
      </c>
      <c r="E295" s="7">
        <v>0</v>
      </c>
      <c r="F295" s="7">
        <v>0</v>
      </c>
    </row>
    <row r="296" spans="1:6" x14ac:dyDescent="0.25">
      <c r="A296" t="s">
        <v>266</v>
      </c>
      <c r="B296" s="10">
        <v>1630</v>
      </c>
      <c r="C296" t="s">
        <v>114</v>
      </c>
      <c r="D296" s="7">
        <v>0</v>
      </c>
      <c r="E296" s="7">
        <v>23983.437500000004</v>
      </c>
      <c r="F296" s="7">
        <v>24597.380804473305</v>
      </c>
    </row>
    <row r="297" spans="1:6" x14ac:dyDescent="0.25">
      <c r="A297" t="s">
        <v>267</v>
      </c>
      <c r="B297" s="10">
        <v>1160</v>
      </c>
      <c r="C297" t="s">
        <v>112</v>
      </c>
      <c r="D297" s="7">
        <v>20542</v>
      </c>
      <c r="E297" s="7">
        <v>19833.400000000001</v>
      </c>
      <c r="F297" s="7">
        <v>15320.25</v>
      </c>
    </row>
    <row r="298" spans="1:6" x14ac:dyDescent="0.25">
      <c r="A298" t="s">
        <v>266</v>
      </c>
      <c r="B298" s="10">
        <v>1637</v>
      </c>
      <c r="C298" t="s">
        <v>268</v>
      </c>
      <c r="D298" s="7">
        <v>45003</v>
      </c>
      <c r="E298" s="7">
        <v>45872.270000000004</v>
      </c>
      <c r="F298" s="7">
        <v>45999</v>
      </c>
    </row>
    <row r="299" spans="1:6" x14ac:dyDescent="0.25">
      <c r="A299" t="s">
        <v>269</v>
      </c>
      <c r="B299" s="10">
        <v>1240</v>
      </c>
      <c r="C299" t="s">
        <v>270</v>
      </c>
      <c r="D299" s="7">
        <v>2366</v>
      </c>
      <c r="E299" s="7">
        <v>2401.2999999999997</v>
      </c>
      <c r="F299" s="7">
        <v>2437.6</v>
      </c>
    </row>
    <row r="300" spans="1:6" x14ac:dyDescent="0.25">
      <c r="A300" t="s">
        <v>271</v>
      </c>
      <c r="B300" s="10">
        <v>1220</v>
      </c>
      <c r="C300" t="s">
        <v>116</v>
      </c>
      <c r="D300" s="7">
        <v>17382</v>
      </c>
      <c r="E300" s="7">
        <v>0</v>
      </c>
      <c r="F300" s="7">
        <v>0</v>
      </c>
    </row>
    <row r="301" spans="1:6" ht="15.75" x14ac:dyDescent="0.25">
      <c r="C301" s="4" t="s">
        <v>272</v>
      </c>
      <c r="D301" s="8">
        <v>176902</v>
      </c>
      <c r="E301" s="8">
        <v>177374.40749999997</v>
      </c>
      <c r="F301" s="8">
        <v>386998.43080447329</v>
      </c>
    </row>
    <row r="302" spans="1:6" ht="15.75" x14ac:dyDescent="0.25">
      <c r="C302" s="4" t="s">
        <v>120</v>
      </c>
      <c r="D302" s="8"/>
      <c r="E302" s="8"/>
      <c r="F302" s="8"/>
    </row>
    <row r="303" spans="1:6" x14ac:dyDescent="0.25">
      <c r="A303" t="s">
        <v>266</v>
      </c>
      <c r="B303" s="10">
        <v>2130</v>
      </c>
      <c r="C303" t="s">
        <v>121</v>
      </c>
      <c r="D303" s="7">
        <v>0</v>
      </c>
      <c r="E303" s="7">
        <v>0</v>
      </c>
      <c r="F303" s="7">
        <v>0</v>
      </c>
    </row>
    <row r="304" spans="1:6" x14ac:dyDescent="0.25">
      <c r="A304" t="s">
        <v>261</v>
      </c>
      <c r="B304" s="10">
        <v>2130</v>
      </c>
      <c r="C304" t="s">
        <v>121</v>
      </c>
      <c r="D304" s="7">
        <v>17158</v>
      </c>
      <c r="E304" s="7">
        <v>10251.734400000001</v>
      </c>
      <c r="F304" s="7">
        <v>10893.734400000001</v>
      </c>
    </row>
    <row r="305" spans="1:6" x14ac:dyDescent="0.25">
      <c r="A305" t="s">
        <v>267</v>
      </c>
      <c r="B305" s="10">
        <v>2130</v>
      </c>
      <c r="C305" t="s">
        <v>121</v>
      </c>
      <c r="D305" s="7">
        <v>393</v>
      </c>
      <c r="E305" s="7">
        <v>0</v>
      </c>
      <c r="F305" s="7">
        <v>0</v>
      </c>
    </row>
    <row r="306" spans="1:6" x14ac:dyDescent="0.25">
      <c r="A306" t="s">
        <v>271</v>
      </c>
      <c r="B306" s="10">
        <v>2130</v>
      </c>
      <c r="C306" t="s">
        <v>121</v>
      </c>
      <c r="D306" s="7">
        <v>590</v>
      </c>
      <c r="E306" s="7">
        <v>0</v>
      </c>
      <c r="F306" s="7">
        <v>0</v>
      </c>
    </row>
    <row r="307" spans="1:6" x14ac:dyDescent="0.25">
      <c r="A307" t="s">
        <v>266</v>
      </c>
      <c r="B307" s="10">
        <v>2820</v>
      </c>
      <c r="C307" t="s">
        <v>122</v>
      </c>
      <c r="D307" s="7">
        <v>45928</v>
      </c>
      <c r="E307" s="7">
        <v>49379.333742000003</v>
      </c>
      <c r="F307" s="7">
        <v>49472.093369886003</v>
      </c>
    </row>
    <row r="308" spans="1:6" x14ac:dyDescent="0.25">
      <c r="A308" t="s">
        <v>266</v>
      </c>
      <c r="B308" s="10">
        <v>2830</v>
      </c>
      <c r="C308" t="s">
        <v>124</v>
      </c>
      <c r="D308" s="7">
        <v>13799</v>
      </c>
      <c r="E308" s="7">
        <v>14237.917413750001</v>
      </c>
      <c r="F308" s="7">
        <v>14128.963756542209</v>
      </c>
    </row>
    <row r="309" spans="1:6" x14ac:dyDescent="0.25">
      <c r="A309" t="s">
        <v>266</v>
      </c>
      <c r="B309" s="10">
        <v>2990</v>
      </c>
      <c r="C309" t="s">
        <v>127</v>
      </c>
      <c r="D309" s="7">
        <v>1131</v>
      </c>
      <c r="E309" s="7">
        <v>905</v>
      </c>
      <c r="F309" s="7">
        <v>905</v>
      </c>
    </row>
    <row r="310" spans="1:6" x14ac:dyDescent="0.25">
      <c r="A310" t="s">
        <v>266</v>
      </c>
      <c r="B310" s="10">
        <v>2920</v>
      </c>
      <c r="C310" t="s">
        <v>126</v>
      </c>
      <c r="D310" s="7">
        <v>8987</v>
      </c>
      <c r="E310" s="7">
        <v>9200.9600000000009</v>
      </c>
      <c r="F310" s="7">
        <v>6691.8000000000011</v>
      </c>
    </row>
    <row r="311" spans="1:6" ht="15.75" x14ac:dyDescent="0.25">
      <c r="C311" s="4" t="s">
        <v>273</v>
      </c>
      <c r="D311" s="8">
        <v>87986</v>
      </c>
      <c r="E311" s="8">
        <v>83974.945555750004</v>
      </c>
      <c r="F311" s="8">
        <v>82091.591526428223</v>
      </c>
    </row>
    <row r="312" spans="1:6" x14ac:dyDescent="0.25">
      <c r="A312" t="s">
        <v>274</v>
      </c>
      <c r="B312" s="10">
        <v>5110</v>
      </c>
      <c r="C312" t="s">
        <v>275</v>
      </c>
      <c r="D312" s="7">
        <v>10</v>
      </c>
      <c r="E312" s="7">
        <v>196</v>
      </c>
      <c r="F312" s="7">
        <v>275</v>
      </c>
    </row>
    <row r="313" spans="1:6" x14ac:dyDescent="0.25">
      <c r="D313" s="7"/>
      <c r="E313" s="7"/>
      <c r="F313" s="7"/>
    </row>
    <row r="314" spans="1:6" x14ac:dyDescent="0.25">
      <c r="A314" t="s">
        <v>276</v>
      </c>
      <c r="B314" s="10">
        <v>3180</v>
      </c>
      <c r="C314" t="s">
        <v>647</v>
      </c>
      <c r="D314" s="7">
        <v>900</v>
      </c>
      <c r="E314" s="7">
        <v>900</v>
      </c>
      <c r="F314" s="7">
        <v>900</v>
      </c>
    </row>
    <row r="315" spans="1:6" x14ac:dyDescent="0.25">
      <c r="A315" t="s">
        <v>266</v>
      </c>
      <c r="B315" s="10" t="s">
        <v>277</v>
      </c>
      <c r="C315" t="s">
        <v>278</v>
      </c>
      <c r="D315" s="7">
        <v>0</v>
      </c>
      <c r="E315" s="7">
        <v>0</v>
      </c>
      <c r="F315" s="7">
        <v>0</v>
      </c>
    </row>
    <row r="316" spans="1:6" x14ac:dyDescent="0.25">
      <c r="A316" t="s">
        <v>266</v>
      </c>
      <c r="B316" s="10">
        <v>5110</v>
      </c>
      <c r="C316" t="s">
        <v>646</v>
      </c>
      <c r="D316" s="7">
        <v>0</v>
      </c>
      <c r="E316" s="7">
        <v>0</v>
      </c>
      <c r="F316" s="7">
        <v>0</v>
      </c>
    </row>
    <row r="317" spans="1:6" x14ac:dyDescent="0.25">
      <c r="C317" t="s">
        <v>279</v>
      </c>
      <c r="D317" s="7"/>
      <c r="E317" s="7"/>
      <c r="F317" s="7"/>
    </row>
    <row r="318" spans="1:6" ht="15.75" x14ac:dyDescent="0.25">
      <c r="C318" s="4" t="s">
        <v>280</v>
      </c>
      <c r="D318" s="8">
        <v>265798</v>
      </c>
      <c r="E318" s="8">
        <v>262445.35305574996</v>
      </c>
      <c r="F318" s="8">
        <v>470265.02233090153</v>
      </c>
    </row>
    <row r="319" spans="1:6" x14ac:dyDescent="0.25">
      <c r="D319" s="7"/>
      <c r="E319" s="7"/>
      <c r="F319" s="7"/>
    </row>
    <row r="320" spans="1:6" ht="15.75" x14ac:dyDescent="0.25">
      <c r="C320" s="4" t="s">
        <v>281</v>
      </c>
      <c r="D320" s="7"/>
      <c r="E320" s="7"/>
      <c r="F320" s="7"/>
    </row>
    <row r="321" spans="1:6" x14ac:dyDescent="0.25">
      <c r="A321" t="s">
        <v>282</v>
      </c>
      <c r="B321" s="10">
        <v>3120</v>
      </c>
      <c r="C321" t="s">
        <v>278</v>
      </c>
      <c r="D321" s="7">
        <v>13303</v>
      </c>
      <c r="E321" s="7">
        <v>3533.8500000000004</v>
      </c>
      <c r="F321" s="7">
        <v>3533.8500000000004</v>
      </c>
    </row>
    <row r="322" spans="1:6" x14ac:dyDescent="0.25">
      <c r="A322" t="s">
        <v>283</v>
      </c>
      <c r="B322" s="10">
        <v>3120</v>
      </c>
      <c r="C322" t="s">
        <v>278</v>
      </c>
      <c r="D322" s="7">
        <v>40</v>
      </c>
      <c r="E322" s="7">
        <v>0</v>
      </c>
      <c r="F322" s="7">
        <v>0</v>
      </c>
    </row>
    <row r="323" spans="1:6" x14ac:dyDescent="0.25">
      <c r="A323" t="s">
        <v>284</v>
      </c>
      <c r="B323" s="10">
        <v>3120</v>
      </c>
      <c r="C323" t="s">
        <v>278</v>
      </c>
      <c r="D323" s="7">
        <v>427</v>
      </c>
      <c r="E323" s="7">
        <v>0</v>
      </c>
      <c r="F323" s="7">
        <v>0</v>
      </c>
    </row>
    <row r="324" spans="1:6" x14ac:dyDescent="0.25">
      <c r="A324" t="s">
        <v>285</v>
      </c>
      <c r="B324" s="10">
        <v>3120</v>
      </c>
      <c r="C324" t="s">
        <v>278</v>
      </c>
      <c r="D324" s="7">
        <v>3549</v>
      </c>
      <c r="E324" s="7">
        <v>0</v>
      </c>
      <c r="F324" s="7">
        <v>0</v>
      </c>
    </row>
    <row r="325" spans="1:6" x14ac:dyDescent="0.25">
      <c r="A325" t="s">
        <v>282</v>
      </c>
      <c r="B325" s="10" t="s">
        <v>286</v>
      </c>
      <c r="C325" t="s">
        <v>287</v>
      </c>
      <c r="D325" s="7">
        <v>0</v>
      </c>
      <c r="E325" s="7">
        <v>0</v>
      </c>
      <c r="F325" s="7">
        <v>0</v>
      </c>
    </row>
    <row r="326" spans="1:6" x14ac:dyDescent="0.25">
      <c r="A326" t="s">
        <v>282</v>
      </c>
      <c r="B326" s="10" t="s">
        <v>288</v>
      </c>
      <c r="C326" t="s">
        <v>289</v>
      </c>
      <c r="D326" s="7">
        <v>0</v>
      </c>
      <c r="E326" s="7">
        <v>0</v>
      </c>
      <c r="F326" s="7">
        <v>0</v>
      </c>
    </row>
    <row r="327" spans="1:6" x14ac:dyDescent="0.25">
      <c r="A327" t="s">
        <v>290</v>
      </c>
      <c r="B327" s="10" t="s">
        <v>150</v>
      </c>
      <c r="C327" t="s">
        <v>291</v>
      </c>
      <c r="D327" s="7">
        <v>22808</v>
      </c>
      <c r="E327" s="7">
        <v>27280.170000000002</v>
      </c>
      <c r="F327" s="7">
        <v>27201.120000000003</v>
      </c>
    </row>
    <row r="328" spans="1:6" x14ac:dyDescent="0.25">
      <c r="A328" t="s">
        <v>290</v>
      </c>
      <c r="B328" s="10" t="s">
        <v>292</v>
      </c>
      <c r="C328" t="s">
        <v>122</v>
      </c>
      <c r="D328" s="7">
        <v>5727</v>
      </c>
      <c r="E328" s="7">
        <v>7657.9020960000016</v>
      </c>
      <c r="F328" s="7">
        <v>7875.7500799999998</v>
      </c>
    </row>
    <row r="329" spans="1:6" x14ac:dyDescent="0.25">
      <c r="A329" t="s">
        <v>290</v>
      </c>
      <c r="B329" s="10" t="s">
        <v>293</v>
      </c>
      <c r="C329" t="s">
        <v>124</v>
      </c>
      <c r="D329" s="7">
        <v>1745</v>
      </c>
      <c r="E329" s="7">
        <v>2046.0761199999999</v>
      </c>
      <c r="F329" s="7">
        <v>2080.8856799999999</v>
      </c>
    </row>
    <row r="330" spans="1:6" x14ac:dyDescent="0.25">
      <c r="A330" t="s">
        <v>282</v>
      </c>
      <c r="B330" s="10" t="s">
        <v>294</v>
      </c>
      <c r="C330" t="s">
        <v>295</v>
      </c>
      <c r="D330" s="7">
        <v>0</v>
      </c>
      <c r="E330" s="7">
        <v>0</v>
      </c>
      <c r="F330" s="7">
        <v>0</v>
      </c>
    </row>
    <row r="331" spans="1:6" x14ac:dyDescent="0.25">
      <c r="A331" t="s">
        <v>284</v>
      </c>
      <c r="B331" s="10" t="s">
        <v>294</v>
      </c>
      <c r="C331" t="s">
        <v>295</v>
      </c>
      <c r="D331" s="7">
        <v>3144</v>
      </c>
      <c r="E331" s="7">
        <v>0</v>
      </c>
      <c r="F331" s="7">
        <v>0</v>
      </c>
    </row>
    <row r="332" spans="1:6" x14ac:dyDescent="0.25">
      <c r="A332" t="s">
        <v>283</v>
      </c>
      <c r="B332" s="10" t="s">
        <v>294</v>
      </c>
      <c r="C332" t="s">
        <v>295</v>
      </c>
      <c r="D332" s="7">
        <v>3506</v>
      </c>
      <c r="E332" s="7">
        <v>0</v>
      </c>
      <c r="F332" s="7">
        <v>0</v>
      </c>
    </row>
    <row r="333" spans="1:6" x14ac:dyDescent="0.25">
      <c r="A333" t="s">
        <v>282</v>
      </c>
      <c r="B333" s="10" t="s">
        <v>292</v>
      </c>
      <c r="C333" t="s">
        <v>122</v>
      </c>
      <c r="D333" s="7">
        <v>0</v>
      </c>
      <c r="E333" s="7">
        <v>0</v>
      </c>
      <c r="F333" s="7">
        <v>0</v>
      </c>
    </row>
    <row r="334" spans="1:6" x14ac:dyDescent="0.25">
      <c r="A334" t="s">
        <v>282</v>
      </c>
      <c r="B334" s="10" t="s">
        <v>293</v>
      </c>
      <c r="C334" t="s">
        <v>124</v>
      </c>
      <c r="D334" s="7">
        <v>0</v>
      </c>
      <c r="E334" s="7">
        <v>0</v>
      </c>
      <c r="F334" s="7">
        <v>0</v>
      </c>
    </row>
    <row r="335" spans="1:6" x14ac:dyDescent="0.25">
      <c r="A335" t="s">
        <v>283</v>
      </c>
      <c r="B335" s="10" t="s">
        <v>292</v>
      </c>
      <c r="C335" t="s">
        <v>122</v>
      </c>
      <c r="D335" s="7">
        <v>810</v>
      </c>
      <c r="E335" s="7">
        <v>0</v>
      </c>
      <c r="F335" s="7">
        <v>0</v>
      </c>
    </row>
    <row r="336" spans="1:6" x14ac:dyDescent="0.25">
      <c r="A336" t="s">
        <v>283</v>
      </c>
      <c r="B336" s="10" t="s">
        <v>293</v>
      </c>
      <c r="C336" t="s">
        <v>124</v>
      </c>
      <c r="D336" s="7">
        <v>250</v>
      </c>
      <c r="E336" s="7">
        <v>0</v>
      </c>
      <c r="F336" s="7">
        <v>0</v>
      </c>
    </row>
    <row r="337" spans="1:6" x14ac:dyDescent="0.25">
      <c r="A337" t="s">
        <v>284</v>
      </c>
      <c r="B337" s="10" t="s">
        <v>292</v>
      </c>
      <c r="C337" t="s">
        <v>122</v>
      </c>
      <c r="D337" s="7">
        <v>822</v>
      </c>
      <c r="E337" s="7">
        <v>0</v>
      </c>
      <c r="F337" s="7">
        <v>0</v>
      </c>
    </row>
    <row r="338" spans="1:6" x14ac:dyDescent="0.25">
      <c r="A338" t="s">
        <v>284</v>
      </c>
      <c r="B338" s="10" t="s">
        <v>293</v>
      </c>
      <c r="C338" t="s">
        <v>124</v>
      </c>
      <c r="D338" s="7">
        <v>228</v>
      </c>
      <c r="E338" s="7">
        <v>0</v>
      </c>
      <c r="F338" s="7">
        <v>0</v>
      </c>
    </row>
    <row r="339" spans="1:6" ht="15.75" x14ac:dyDescent="0.25">
      <c r="C339" s="4" t="s">
        <v>648</v>
      </c>
      <c r="D339" s="8">
        <v>56359</v>
      </c>
      <c r="E339" s="8">
        <v>40517.998216000007</v>
      </c>
      <c r="F339" s="8">
        <v>40691.605759999999</v>
      </c>
    </row>
    <row r="340" spans="1:6" x14ac:dyDescent="0.25">
      <c r="D340" s="7"/>
      <c r="E340" s="7"/>
      <c r="F340" s="7"/>
    </row>
    <row r="341" spans="1:6" x14ac:dyDescent="0.25">
      <c r="C341" t="s">
        <v>296</v>
      </c>
      <c r="D341" s="7"/>
      <c r="E341" s="7"/>
      <c r="F341" s="7"/>
    </row>
    <row r="342" spans="1:6" x14ac:dyDescent="0.25">
      <c r="A342" t="s">
        <v>297</v>
      </c>
      <c r="B342" s="10">
        <v>1290</v>
      </c>
      <c r="C342" t="s">
        <v>295</v>
      </c>
      <c r="D342" s="7">
        <v>18835</v>
      </c>
      <c r="E342" s="7">
        <v>19938.82</v>
      </c>
      <c r="F342" s="7">
        <v>20535.46</v>
      </c>
    </row>
    <row r="343" spans="1:6" x14ac:dyDescent="0.25">
      <c r="A343" t="s">
        <v>297</v>
      </c>
      <c r="B343" s="10">
        <v>2820</v>
      </c>
      <c r="C343" t="s">
        <v>122</v>
      </c>
      <c r="D343" s="7">
        <v>4902</v>
      </c>
      <c r="E343" s="7">
        <v>5483.1755000000003</v>
      </c>
      <c r="F343" s="7">
        <v>5793.0532659999999</v>
      </c>
    </row>
    <row r="344" spans="1:6" x14ac:dyDescent="0.25">
      <c r="A344" t="s">
        <v>297</v>
      </c>
      <c r="B344" s="10" t="s">
        <v>293</v>
      </c>
      <c r="C344" t="s">
        <v>124</v>
      </c>
      <c r="D344" s="7">
        <v>1418</v>
      </c>
      <c r="E344" s="7">
        <v>1541.9967299999998</v>
      </c>
      <c r="F344" s="7">
        <v>1570.9626899999998</v>
      </c>
    </row>
    <row r="345" spans="1:6" x14ac:dyDescent="0.25">
      <c r="A345" t="s">
        <v>297</v>
      </c>
      <c r="B345" s="10" t="s">
        <v>298</v>
      </c>
      <c r="C345" t="s">
        <v>127</v>
      </c>
      <c r="D345" s="7">
        <v>221</v>
      </c>
      <c r="E345" s="7">
        <v>218</v>
      </c>
      <c r="F345" s="7">
        <v>218</v>
      </c>
    </row>
    <row r="346" spans="1:6" x14ac:dyDescent="0.25">
      <c r="A346" t="s">
        <v>297</v>
      </c>
      <c r="B346" s="10" t="s">
        <v>299</v>
      </c>
      <c r="C346" t="s">
        <v>121</v>
      </c>
      <c r="D346" s="7">
        <v>4155</v>
      </c>
      <c r="E346" s="7">
        <v>4745.2064</v>
      </c>
      <c r="F346" s="7">
        <v>4907.7864</v>
      </c>
    </row>
    <row r="347" spans="1:6" ht="15.75" x14ac:dyDescent="0.25">
      <c r="C347" s="4" t="s">
        <v>300</v>
      </c>
      <c r="D347" s="8">
        <v>29531</v>
      </c>
      <c r="E347" s="8">
        <v>31927.198629999999</v>
      </c>
      <c r="F347" s="8">
        <v>33025.262355999999</v>
      </c>
    </row>
    <row r="348" spans="1:6" x14ac:dyDescent="0.25">
      <c r="D348" s="7"/>
      <c r="E348" s="7"/>
      <c r="F348" s="7"/>
    </row>
    <row r="349" spans="1:6" ht="15.75" x14ac:dyDescent="0.25">
      <c r="C349" s="4" t="s">
        <v>301</v>
      </c>
      <c r="D349" s="7"/>
      <c r="E349" s="7"/>
      <c r="F349" s="7"/>
    </row>
    <row r="350" spans="1:6" x14ac:dyDescent="0.25">
      <c r="A350" t="s">
        <v>302</v>
      </c>
      <c r="B350" s="10" t="s">
        <v>150</v>
      </c>
      <c r="C350" t="s">
        <v>303</v>
      </c>
      <c r="D350" s="7">
        <v>15611</v>
      </c>
      <c r="E350" s="7">
        <v>14103.739999999998</v>
      </c>
      <c r="F350" s="7">
        <v>14132.400000000001</v>
      </c>
    </row>
    <row r="351" spans="1:6" x14ac:dyDescent="0.25">
      <c r="A351" t="s">
        <v>302</v>
      </c>
      <c r="B351" s="10">
        <v>2820</v>
      </c>
      <c r="C351" t="s">
        <v>122</v>
      </c>
      <c r="D351" s="7">
        <v>3486</v>
      </c>
      <c r="E351" s="7">
        <v>3832.9531419999998</v>
      </c>
      <c r="F351" s="7">
        <v>3956.2804800000013</v>
      </c>
    </row>
    <row r="352" spans="1:6" x14ac:dyDescent="0.25">
      <c r="A352" t="s">
        <v>302</v>
      </c>
      <c r="B352" s="10" t="s">
        <v>293</v>
      </c>
      <c r="C352" t="s">
        <v>124</v>
      </c>
      <c r="D352" s="7">
        <v>977</v>
      </c>
      <c r="E352" s="7">
        <v>1056.3571099999997</v>
      </c>
      <c r="F352" s="7">
        <v>1146.1286</v>
      </c>
    </row>
    <row r="353" spans="1:6" ht="15.75" x14ac:dyDescent="0.25">
      <c r="C353" s="4" t="s">
        <v>300</v>
      </c>
      <c r="D353" s="8">
        <v>20074</v>
      </c>
      <c r="E353" s="8">
        <v>18993.050251999997</v>
      </c>
      <c r="F353" s="8">
        <v>19234.809080000003</v>
      </c>
    </row>
    <row r="354" spans="1:6" x14ac:dyDescent="0.25">
      <c r="D354" s="7"/>
      <c r="E354" s="7"/>
      <c r="F354" s="7"/>
    </row>
    <row r="355" spans="1:6" ht="15.75" x14ac:dyDescent="0.25">
      <c r="C355" s="4" t="s">
        <v>304</v>
      </c>
      <c r="D355" s="7"/>
      <c r="E355" s="7"/>
      <c r="F355" s="7"/>
    </row>
    <row r="356" spans="1:6" ht="15.75" x14ac:dyDescent="0.25">
      <c r="C356" s="4" t="s">
        <v>110</v>
      </c>
      <c r="D356" s="7"/>
      <c r="E356" s="7"/>
      <c r="F356" s="7"/>
    </row>
    <row r="357" spans="1:6" x14ac:dyDescent="0.25">
      <c r="A357" t="s">
        <v>305</v>
      </c>
      <c r="B357" s="10">
        <v>1250</v>
      </c>
      <c r="C357" t="s">
        <v>306</v>
      </c>
      <c r="D357" s="7">
        <v>14615</v>
      </c>
      <c r="E357" s="7">
        <v>52668</v>
      </c>
      <c r="F357" s="7">
        <v>53791.799999999996</v>
      </c>
    </row>
    <row r="358" spans="1:6" x14ac:dyDescent="0.25">
      <c r="A358" t="s">
        <v>307</v>
      </c>
      <c r="B358" s="10">
        <v>1240</v>
      </c>
      <c r="C358" t="s">
        <v>113</v>
      </c>
      <c r="D358" s="7">
        <v>0</v>
      </c>
      <c r="E358" s="7">
        <v>0</v>
      </c>
      <c r="F358" s="7">
        <v>0</v>
      </c>
    </row>
    <row r="359" spans="1:6" x14ac:dyDescent="0.25">
      <c r="A359" t="s">
        <v>305</v>
      </c>
      <c r="B359" s="10">
        <v>1290</v>
      </c>
      <c r="C359" t="s">
        <v>265</v>
      </c>
      <c r="D359" s="7">
        <v>90642</v>
      </c>
      <c r="E359" s="7">
        <v>105945.44</v>
      </c>
      <c r="F359" s="7">
        <v>109116</v>
      </c>
    </row>
    <row r="360" spans="1:6" x14ac:dyDescent="0.25">
      <c r="A360" t="s">
        <v>308</v>
      </c>
      <c r="B360" s="10">
        <v>1290</v>
      </c>
      <c r="C360" t="s">
        <v>309</v>
      </c>
      <c r="D360" s="7">
        <v>52679</v>
      </c>
      <c r="E360" s="7">
        <v>54252</v>
      </c>
      <c r="F360" s="7">
        <v>55872</v>
      </c>
    </row>
    <row r="361" spans="1:6" x14ac:dyDescent="0.25">
      <c r="A361" t="s">
        <v>305</v>
      </c>
      <c r="B361" s="10">
        <v>1220</v>
      </c>
      <c r="C361" t="s">
        <v>310</v>
      </c>
      <c r="D361" s="7">
        <v>17298</v>
      </c>
      <c r="E361" s="7">
        <v>42556.799999999996</v>
      </c>
      <c r="F361" s="7">
        <v>43456.799999999996</v>
      </c>
    </row>
    <row r="362" spans="1:6" x14ac:dyDescent="0.25">
      <c r="A362" t="s">
        <v>307</v>
      </c>
      <c r="B362" s="10">
        <v>1220</v>
      </c>
      <c r="C362" t="s">
        <v>311</v>
      </c>
      <c r="D362" s="7">
        <v>66548</v>
      </c>
      <c r="E362" s="7">
        <v>45675</v>
      </c>
      <c r="F362" s="7">
        <v>47475</v>
      </c>
    </row>
    <row r="363" spans="1:6" x14ac:dyDescent="0.25">
      <c r="A363" t="s">
        <v>305</v>
      </c>
      <c r="B363" s="10" t="s">
        <v>312</v>
      </c>
      <c r="C363" t="s">
        <v>313</v>
      </c>
      <c r="D363" s="7">
        <v>9784</v>
      </c>
      <c r="E363" s="7">
        <v>0</v>
      </c>
      <c r="F363" s="7">
        <v>0</v>
      </c>
    </row>
    <row r="364" spans="1:6" x14ac:dyDescent="0.25">
      <c r="A364" t="s">
        <v>305</v>
      </c>
      <c r="B364" s="10">
        <v>1630</v>
      </c>
      <c r="C364" t="s">
        <v>114</v>
      </c>
      <c r="D364" s="7">
        <v>133870</v>
      </c>
      <c r="E364" s="7">
        <v>98796.814999999988</v>
      </c>
      <c r="F364" s="7">
        <v>108633.94169552669</v>
      </c>
    </row>
    <row r="365" spans="1:6" x14ac:dyDescent="0.25">
      <c r="A365" t="s">
        <v>307</v>
      </c>
      <c r="B365" s="10">
        <v>1637</v>
      </c>
      <c r="C365" t="s">
        <v>114</v>
      </c>
      <c r="D365" s="7">
        <v>28567</v>
      </c>
      <c r="E365" s="7">
        <v>31291.800000000003</v>
      </c>
      <c r="F365" s="7">
        <v>34291.800000000003</v>
      </c>
    </row>
    <row r="366" spans="1:6" x14ac:dyDescent="0.25">
      <c r="A366" t="s">
        <v>305</v>
      </c>
      <c r="B366" s="10">
        <v>1631</v>
      </c>
      <c r="C366" t="s">
        <v>314</v>
      </c>
      <c r="D366" s="7">
        <v>5388</v>
      </c>
      <c r="E366" s="7">
        <v>3067.1149999999998</v>
      </c>
      <c r="F366" s="7">
        <v>5399.01</v>
      </c>
    </row>
    <row r="367" spans="1:6" x14ac:dyDescent="0.25">
      <c r="A367" t="s">
        <v>305</v>
      </c>
      <c r="B367" s="10">
        <v>1633</v>
      </c>
      <c r="C367" t="s">
        <v>315</v>
      </c>
      <c r="D367" s="7">
        <v>18982</v>
      </c>
      <c r="E367" s="7">
        <v>0</v>
      </c>
      <c r="F367" s="7">
        <v>0</v>
      </c>
    </row>
    <row r="368" spans="1:6" x14ac:dyDescent="0.25">
      <c r="A368" t="s">
        <v>308</v>
      </c>
      <c r="B368" s="10">
        <v>1631</v>
      </c>
      <c r="C368" t="s">
        <v>316</v>
      </c>
      <c r="D368" s="7">
        <v>5001</v>
      </c>
      <c r="E368" s="7">
        <v>3606.95</v>
      </c>
      <c r="F368" s="7">
        <v>5011.83</v>
      </c>
    </row>
    <row r="369" spans="1:6" x14ac:dyDescent="0.25">
      <c r="A369" t="s">
        <v>307</v>
      </c>
      <c r="B369" s="10">
        <v>1631</v>
      </c>
      <c r="C369" t="s">
        <v>317</v>
      </c>
      <c r="D369" s="7">
        <v>6786</v>
      </c>
      <c r="E369" s="7">
        <v>2837.8999999999996</v>
      </c>
      <c r="F369" s="7">
        <v>6797.1600000000008</v>
      </c>
    </row>
    <row r="370" spans="1:6" ht="15.75" x14ac:dyDescent="0.25">
      <c r="C370" s="4" t="s">
        <v>318</v>
      </c>
      <c r="D370" s="8">
        <v>450160</v>
      </c>
      <c r="E370" s="8">
        <v>440697.82</v>
      </c>
      <c r="F370" s="8">
        <v>469845.34169552667</v>
      </c>
    </row>
    <row r="371" spans="1:6" ht="15.75" x14ac:dyDescent="0.25">
      <c r="C371" s="4" t="s">
        <v>120</v>
      </c>
      <c r="D371" s="7"/>
      <c r="E371" s="7"/>
      <c r="F371" s="7"/>
    </row>
    <row r="372" spans="1:6" x14ac:dyDescent="0.25">
      <c r="A372" t="s">
        <v>305</v>
      </c>
      <c r="B372" s="10">
        <v>2130</v>
      </c>
      <c r="C372" t="s">
        <v>319</v>
      </c>
      <c r="D372" s="7">
        <v>34706</v>
      </c>
      <c r="E372" s="7">
        <v>60731.906799999997</v>
      </c>
      <c r="F372" s="7">
        <v>65558.306800000006</v>
      </c>
    </row>
    <row r="373" spans="1:6" x14ac:dyDescent="0.25">
      <c r="A373" t="s">
        <v>307</v>
      </c>
      <c r="B373" s="10" t="s">
        <v>320</v>
      </c>
      <c r="C373" t="s">
        <v>154</v>
      </c>
      <c r="D373" s="7">
        <v>23925</v>
      </c>
      <c r="E373" s="7">
        <v>0</v>
      </c>
      <c r="F373" s="7"/>
    </row>
    <row r="374" spans="1:6" x14ac:dyDescent="0.25">
      <c r="A374" t="s">
        <v>305</v>
      </c>
      <c r="B374" s="10">
        <v>2820</v>
      </c>
      <c r="C374" t="s">
        <v>122</v>
      </c>
      <c r="D374" s="7">
        <v>116423</v>
      </c>
      <c r="E374" s="7">
        <v>121354.56281150004</v>
      </c>
      <c r="F374" s="7">
        <v>132070.74229986401</v>
      </c>
    </row>
    <row r="375" spans="1:6" x14ac:dyDescent="0.25">
      <c r="A375" t="s">
        <v>305</v>
      </c>
      <c r="B375" s="10">
        <v>2821</v>
      </c>
      <c r="C375" t="s">
        <v>123</v>
      </c>
      <c r="D375" s="7">
        <v>63519</v>
      </c>
      <c r="E375" s="7">
        <v>0</v>
      </c>
      <c r="F375" s="7">
        <v>0</v>
      </c>
    </row>
    <row r="376" spans="1:6" x14ac:dyDescent="0.25">
      <c r="A376" t="s">
        <v>305</v>
      </c>
      <c r="B376" s="10">
        <v>2830</v>
      </c>
      <c r="C376" t="s">
        <v>124</v>
      </c>
      <c r="D376" s="7">
        <v>35654</v>
      </c>
      <c r="E376" s="7">
        <v>34449.466229999998</v>
      </c>
      <c r="F376" s="7">
        <v>36654.471759707798</v>
      </c>
    </row>
    <row r="377" spans="1:6" x14ac:dyDescent="0.25">
      <c r="A377" t="s">
        <v>305</v>
      </c>
      <c r="B377" s="10">
        <v>2840</v>
      </c>
      <c r="C377" t="s">
        <v>125</v>
      </c>
      <c r="D377" s="7">
        <v>350</v>
      </c>
      <c r="E377" s="7">
        <v>350</v>
      </c>
      <c r="F377" s="7">
        <v>350</v>
      </c>
    </row>
    <row r="378" spans="1:6" x14ac:dyDescent="0.25">
      <c r="A378" t="s">
        <v>305</v>
      </c>
      <c r="B378" s="10">
        <v>2990</v>
      </c>
      <c r="C378" t="s">
        <v>127</v>
      </c>
      <c r="D378" s="7">
        <v>958</v>
      </c>
      <c r="E378" s="7">
        <v>815</v>
      </c>
      <c r="F378" s="7">
        <v>815</v>
      </c>
    </row>
    <row r="379" spans="1:6" x14ac:dyDescent="0.25">
      <c r="A379" t="s">
        <v>307</v>
      </c>
      <c r="B379" s="10">
        <v>2990</v>
      </c>
      <c r="C379" t="s">
        <v>127</v>
      </c>
      <c r="D379" s="7">
        <v>6228</v>
      </c>
      <c r="E379" s="7">
        <v>32</v>
      </c>
      <c r="F379" s="7">
        <v>32</v>
      </c>
    </row>
    <row r="380" spans="1:6" x14ac:dyDescent="0.25">
      <c r="A380" t="s">
        <v>305</v>
      </c>
      <c r="B380" s="10">
        <v>2920</v>
      </c>
      <c r="C380" t="s">
        <v>126</v>
      </c>
      <c r="D380" s="7">
        <v>9513</v>
      </c>
      <c r="E380" s="7">
        <v>9001.08</v>
      </c>
      <c r="F380" s="7">
        <v>9298.08</v>
      </c>
    </row>
    <row r="381" spans="1:6" ht="15.75" x14ac:dyDescent="0.25">
      <c r="C381" s="4" t="s">
        <v>321</v>
      </c>
      <c r="D381" s="8">
        <v>291276</v>
      </c>
      <c r="E381" s="8">
        <v>226734.01584150002</v>
      </c>
      <c r="F381" s="8">
        <v>244778.6008595718</v>
      </c>
    </row>
    <row r="382" spans="1:6" ht="15.75" x14ac:dyDescent="0.25">
      <c r="C382" s="4" t="s">
        <v>129</v>
      </c>
      <c r="D382" s="8"/>
      <c r="E382" s="8"/>
      <c r="F382" s="8"/>
    </row>
    <row r="383" spans="1:6" x14ac:dyDescent="0.25">
      <c r="A383" t="s">
        <v>305</v>
      </c>
      <c r="B383" s="10" t="s">
        <v>322</v>
      </c>
      <c r="C383" t="s">
        <v>323</v>
      </c>
      <c r="D383" s="7">
        <v>30000</v>
      </c>
      <c r="E383" s="7">
        <v>49633</v>
      </c>
      <c r="F383" s="7">
        <v>51960</v>
      </c>
    </row>
    <row r="384" spans="1:6" x14ac:dyDescent="0.25">
      <c r="A384" t="s">
        <v>305</v>
      </c>
      <c r="B384" s="10">
        <v>3220</v>
      </c>
      <c r="C384" t="s">
        <v>324</v>
      </c>
      <c r="D384" s="7">
        <v>0</v>
      </c>
      <c r="E384" s="7">
        <v>1165</v>
      </c>
      <c r="F384" s="7">
        <v>0</v>
      </c>
    </row>
    <row r="385" spans="1:7" ht="15.75" x14ac:dyDescent="0.25">
      <c r="C385" s="4" t="s">
        <v>325</v>
      </c>
      <c r="D385" s="8">
        <v>30000</v>
      </c>
      <c r="E385" s="8">
        <v>50798</v>
      </c>
      <c r="F385" s="8">
        <v>51960</v>
      </c>
    </row>
    <row r="386" spans="1:7" x14ac:dyDescent="0.25">
      <c r="A386" t="s">
        <v>305</v>
      </c>
      <c r="B386" s="10">
        <v>5110</v>
      </c>
      <c r="C386" t="s">
        <v>649</v>
      </c>
      <c r="D386" s="7">
        <v>0</v>
      </c>
      <c r="E386" s="7">
        <v>0</v>
      </c>
      <c r="F386" s="7">
        <v>0</v>
      </c>
    </row>
    <row r="387" spans="1:7" x14ac:dyDescent="0.25">
      <c r="A387" t="s">
        <v>305</v>
      </c>
      <c r="B387" s="10">
        <v>5990</v>
      </c>
      <c r="C387" t="s">
        <v>326</v>
      </c>
      <c r="D387" s="7">
        <v>0</v>
      </c>
      <c r="E387" s="7">
        <v>0</v>
      </c>
      <c r="F387" s="7">
        <v>0</v>
      </c>
    </row>
    <row r="388" spans="1:7" x14ac:dyDescent="0.25">
      <c r="A388" t="s">
        <v>305</v>
      </c>
      <c r="B388" s="10">
        <v>6410</v>
      </c>
      <c r="C388" t="s">
        <v>650</v>
      </c>
      <c r="D388" s="7">
        <v>0</v>
      </c>
      <c r="E388" s="7">
        <v>100</v>
      </c>
      <c r="F388" s="7">
        <v>0</v>
      </c>
    </row>
    <row r="389" spans="1:7" ht="15.75" x14ac:dyDescent="0.25">
      <c r="C389" s="4" t="s">
        <v>327</v>
      </c>
      <c r="D389" s="8">
        <v>771436</v>
      </c>
      <c r="E389" s="8">
        <v>718329.83584149997</v>
      </c>
      <c r="F389" s="8">
        <v>766583.94255509845</v>
      </c>
    </row>
    <row r="390" spans="1:7" x14ac:dyDescent="0.25">
      <c r="D390" s="7"/>
      <c r="E390" s="7"/>
      <c r="F390" s="7"/>
    </row>
    <row r="391" spans="1:7" ht="15.75" x14ac:dyDescent="0.25">
      <c r="C391" s="4" t="s">
        <v>328</v>
      </c>
      <c r="D391" s="7"/>
      <c r="E391" s="7"/>
      <c r="F391" s="7"/>
    </row>
    <row r="392" spans="1:7" x14ac:dyDescent="0.25">
      <c r="A392" t="s">
        <v>329</v>
      </c>
      <c r="B392" s="10">
        <v>1633</v>
      </c>
      <c r="C392" t="s">
        <v>315</v>
      </c>
      <c r="D392" s="7">
        <v>0</v>
      </c>
      <c r="E392" s="7">
        <v>19970.8</v>
      </c>
      <c r="F392" s="7">
        <v>19171.8</v>
      </c>
    </row>
    <row r="393" spans="1:7" x14ac:dyDescent="0.25">
      <c r="A393" t="s">
        <v>329</v>
      </c>
      <c r="B393" s="10" t="s">
        <v>292</v>
      </c>
      <c r="C393" t="s">
        <v>122</v>
      </c>
      <c r="D393" s="7">
        <v>0</v>
      </c>
      <c r="E393" s="7">
        <v>5809.9876399999994</v>
      </c>
      <c r="F393" s="7">
        <v>5626.9233000000004</v>
      </c>
    </row>
    <row r="394" spans="1:7" x14ac:dyDescent="0.25">
      <c r="A394" t="s">
        <v>329</v>
      </c>
      <c r="B394" s="10" t="s">
        <v>293</v>
      </c>
      <c r="C394" t="s">
        <v>220</v>
      </c>
      <c r="D394" s="7">
        <v>0</v>
      </c>
      <c r="E394" s="7">
        <v>1527.6426999999999</v>
      </c>
      <c r="F394" s="7">
        <v>1466.6426999999999</v>
      </c>
    </row>
    <row r="395" spans="1:7" x14ac:dyDescent="0.25">
      <c r="A395" t="s">
        <v>329</v>
      </c>
      <c r="B395" s="10" t="s">
        <v>286</v>
      </c>
      <c r="C395" t="s">
        <v>287</v>
      </c>
      <c r="D395" s="7"/>
      <c r="E395" s="7"/>
      <c r="F395" s="7"/>
    </row>
    <row r="396" spans="1:7" ht="15.75" x14ac:dyDescent="0.25">
      <c r="C396" s="4" t="s">
        <v>330</v>
      </c>
      <c r="D396" s="8">
        <v>0</v>
      </c>
      <c r="E396" s="8">
        <v>27308.430339999999</v>
      </c>
      <c r="F396" s="8">
        <v>26265.365999999998</v>
      </c>
      <c r="G396" s="4"/>
    </row>
    <row r="397" spans="1:7" x14ac:dyDescent="0.25">
      <c r="D397" s="7"/>
      <c r="E397" s="7"/>
      <c r="F397" s="7"/>
    </row>
    <row r="398" spans="1:7" ht="15.75" x14ac:dyDescent="0.25">
      <c r="C398" s="4" t="s">
        <v>331</v>
      </c>
      <c r="D398" s="7"/>
      <c r="E398" s="7"/>
      <c r="F398" s="7"/>
    </row>
    <row r="399" spans="1:7" ht="15.75" x14ac:dyDescent="0.25">
      <c r="C399" s="4" t="s">
        <v>110</v>
      </c>
      <c r="D399" s="7"/>
      <c r="E399" s="7"/>
      <c r="F399" s="7"/>
    </row>
    <row r="400" spans="1:7" x14ac:dyDescent="0.25">
      <c r="A400" t="s">
        <v>332</v>
      </c>
      <c r="B400" s="10">
        <v>1240</v>
      </c>
      <c r="C400" t="s">
        <v>333</v>
      </c>
      <c r="D400" s="7">
        <v>2714</v>
      </c>
      <c r="E400" s="7">
        <v>2755.2</v>
      </c>
      <c r="F400" s="7">
        <v>2755</v>
      </c>
    </row>
    <row r="401" spans="1:6" x14ac:dyDescent="0.25">
      <c r="A401" t="s">
        <v>332</v>
      </c>
      <c r="B401" s="10" t="s">
        <v>150</v>
      </c>
      <c r="C401" t="s">
        <v>334</v>
      </c>
      <c r="D401" s="7">
        <v>158</v>
      </c>
      <c r="E401" s="7">
        <v>221.73</v>
      </c>
      <c r="F401" s="7">
        <v>222</v>
      </c>
    </row>
    <row r="402" spans="1:6" x14ac:dyDescent="0.25">
      <c r="A402" t="s">
        <v>335</v>
      </c>
      <c r="B402" s="10">
        <v>1610</v>
      </c>
      <c r="C402" t="s">
        <v>336</v>
      </c>
      <c r="D402" s="7">
        <v>900</v>
      </c>
      <c r="E402" s="7">
        <v>1532.63</v>
      </c>
      <c r="F402" s="7">
        <v>1533</v>
      </c>
    </row>
    <row r="403" spans="1:6" ht="15.75" x14ac:dyDescent="0.25">
      <c r="C403" s="4" t="s">
        <v>337</v>
      </c>
      <c r="D403" s="8">
        <v>3772</v>
      </c>
      <c r="E403" s="8">
        <v>4509.5599999999995</v>
      </c>
      <c r="F403" s="8">
        <v>4510</v>
      </c>
    </row>
    <row r="404" spans="1:6" ht="15.75" x14ac:dyDescent="0.25">
      <c r="C404" s="4" t="s">
        <v>120</v>
      </c>
      <c r="D404" s="8"/>
      <c r="E404" s="8"/>
      <c r="F404" s="8"/>
    </row>
    <row r="405" spans="1:6" x14ac:dyDescent="0.25">
      <c r="A405" t="s">
        <v>332</v>
      </c>
      <c r="B405" s="10">
        <v>2820</v>
      </c>
      <c r="C405" t="s">
        <v>122</v>
      </c>
      <c r="D405" s="7">
        <v>961</v>
      </c>
      <c r="E405" s="7">
        <v>1201.25</v>
      </c>
      <c r="F405" s="7">
        <v>1201</v>
      </c>
    </row>
    <row r="406" spans="1:6" x14ac:dyDescent="0.25">
      <c r="A406" t="s">
        <v>332</v>
      </c>
      <c r="B406" s="10">
        <v>2830</v>
      </c>
      <c r="C406" t="s">
        <v>124</v>
      </c>
      <c r="D406" s="7">
        <v>275</v>
      </c>
      <c r="E406" s="7">
        <v>336.98133999999993</v>
      </c>
      <c r="F406" s="7">
        <v>345.01499999999999</v>
      </c>
    </row>
    <row r="407" spans="1:6" x14ac:dyDescent="0.25">
      <c r="A407" t="s">
        <v>332</v>
      </c>
      <c r="B407" s="10">
        <v>2840</v>
      </c>
      <c r="C407" t="s">
        <v>125</v>
      </c>
      <c r="D407" s="7"/>
      <c r="E407" s="7">
        <v>0</v>
      </c>
      <c r="F407" s="7">
        <v>0</v>
      </c>
    </row>
    <row r="408" spans="1:6" ht="15.75" x14ac:dyDescent="0.25">
      <c r="C408" s="4" t="s">
        <v>338</v>
      </c>
      <c r="D408" s="8">
        <v>1236</v>
      </c>
      <c r="E408" s="8">
        <v>1538.2313399999998</v>
      </c>
      <c r="F408" s="8">
        <v>1546.0149999999999</v>
      </c>
    </row>
    <row r="409" spans="1:6" ht="15.75" x14ac:dyDescent="0.25">
      <c r="C409" s="4" t="s">
        <v>129</v>
      </c>
      <c r="D409" s="8"/>
      <c r="E409" s="8"/>
      <c r="F409" s="8"/>
    </row>
    <row r="410" spans="1:6" x14ac:dyDescent="0.25">
      <c r="A410" t="s">
        <v>332</v>
      </c>
      <c r="B410" s="10">
        <v>3220</v>
      </c>
      <c r="C410" t="s">
        <v>339</v>
      </c>
      <c r="D410" s="7">
        <v>0</v>
      </c>
      <c r="E410" s="7">
        <v>0</v>
      </c>
      <c r="F410" s="7">
        <v>0</v>
      </c>
    </row>
    <row r="411" spans="1:6" x14ac:dyDescent="0.25">
      <c r="A411" t="s">
        <v>340</v>
      </c>
      <c r="B411" s="10">
        <v>5790</v>
      </c>
      <c r="C411" t="s">
        <v>136</v>
      </c>
      <c r="D411" s="7">
        <v>400</v>
      </c>
      <c r="E411" s="7">
        <v>0</v>
      </c>
      <c r="F411" s="7">
        <v>0</v>
      </c>
    </row>
    <row r="412" spans="1:6" ht="15.75" x14ac:dyDescent="0.25">
      <c r="C412" s="4" t="s">
        <v>341</v>
      </c>
      <c r="D412" s="8">
        <v>400</v>
      </c>
      <c r="E412" s="8">
        <v>0</v>
      </c>
      <c r="F412" s="8">
        <v>0</v>
      </c>
    </row>
    <row r="413" spans="1:6" ht="15.75" x14ac:dyDescent="0.25">
      <c r="C413" s="4" t="s">
        <v>342</v>
      </c>
      <c r="D413" s="8">
        <v>5408</v>
      </c>
      <c r="E413" s="8">
        <v>6047.7913399999998</v>
      </c>
      <c r="F413" s="8">
        <v>6056.0149999999994</v>
      </c>
    </row>
    <row r="414" spans="1:6" x14ac:dyDescent="0.25">
      <c r="D414" s="7"/>
      <c r="E414" s="7"/>
      <c r="F414" s="7"/>
    </row>
    <row r="415" spans="1:6" ht="15.75" x14ac:dyDescent="0.25">
      <c r="C415" s="4" t="s">
        <v>343</v>
      </c>
      <c r="D415" s="7"/>
      <c r="E415" s="7"/>
      <c r="F415" s="7"/>
    </row>
    <row r="416" spans="1:6" x14ac:dyDescent="0.25">
      <c r="A416" t="s">
        <v>344</v>
      </c>
      <c r="B416" s="10">
        <v>1630</v>
      </c>
      <c r="C416" t="s">
        <v>110</v>
      </c>
      <c r="D416" s="7">
        <v>0</v>
      </c>
      <c r="E416" s="7">
        <v>96.449999999999989</v>
      </c>
      <c r="F416" s="7">
        <v>0</v>
      </c>
    </row>
    <row r="417" spans="1:6" x14ac:dyDescent="0.25">
      <c r="A417" t="s">
        <v>345</v>
      </c>
      <c r="B417" s="10">
        <v>1630</v>
      </c>
      <c r="C417" t="s">
        <v>110</v>
      </c>
      <c r="D417" s="7">
        <v>0</v>
      </c>
      <c r="E417" s="7">
        <v>0</v>
      </c>
      <c r="F417" s="7">
        <v>0</v>
      </c>
    </row>
    <row r="418" spans="1:6" x14ac:dyDescent="0.25">
      <c r="A418" t="s">
        <v>346</v>
      </c>
      <c r="B418" s="10">
        <v>1630</v>
      </c>
      <c r="C418" t="s">
        <v>110</v>
      </c>
      <c r="D418" s="7">
        <v>0</v>
      </c>
      <c r="E418" s="7">
        <v>0</v>
      </c>
      <c r="F418" s="7">
        <v>0</v>
      </c>
    </row>
    <row r="419" spans="1:6" x14ac:dyDescent="0.25">
      <c r="A419" t="s">
        <v>344</v>
      </c>
      <c r="B419" s="10">
        <v>2130</v>
      </c>
      <c r="C419" t="s">
        <v>121</v>
      </c>
      <c r="D419" s="7">
        <v>0</v>
      </c>
      <c r="E419" s="7">
        <v>0</v>
      </c>
      <c r="F419" s="7">
        <v>0</v>
      </c>
    </row>
    <row r="420" spans="1:6" x14ac:dyDescent="0.25">
      <c r="A420" t="s">
        <v>344</v>
      </c>
      <c r="B420" s="10">
        <v>2820</v>
      </c>
      <c r="C420" t="s">
        <v>122</v>
      </c>
      <c r="D420" s="7">
        <v>0</v>
      </c>
      <c r="E420" s="7">
        <v>27.951209999999996</v>
      </c>
      <c r="F420" s="7">
        <v>0</v>
      </c>
    </row>
    <row r="421" spans="1:6" x14ac:dyDescent="0.25">
      <c r="A421" t="s">
        <v>344</v>
      </c>
      <c r="B421" s="10">
        <v>2830</v>
      </c>
      <c r="C421" t="s">
        <v>220</v>
      </c>
      <c r="D421" s="7">
        <v>0</v>
      </c>
      <c r="E421" s="7">
        <v>7.3784249999999991</v>
      </c>
      <c r="F421" s="7">
        <v>0</v>
      </c>
    </row>
    <row r="422" spans="1:6" x14ac:dyDescent="0.25">
      <c r="A422" t="s">
        <v>344</v>
      </c>
      <c r="B422" s="10">
        <v>2840</v>
      </c>
      <c r="C422" t="s">
        <v>347</v>
      </c>
      <c r="D422" s="7">
        <v>0</v>
      </c>
      <c r="E422" s="7">
        <v>0</v>
      </c>
      <c r="F422" s="7">
        <v>0</v>
      </c>
    </row>
    <row r="423" spans="1:6" x14ac:dyDescent="0.25">
      <c r="A423" t="s">
        <v>344</v>
      </c>
      <c r="B423" s="10">
        <v>5110</v>
      </c>
      <c r="C423" t="s">
        <v>135</v>
      </c>
      <c r="D423" s="7">
        <v>0</v>
      </c>
      <c r="E423" s="7">
        <v>0</v>
      </c>
      <c r="F423" s="7">
        <v>0</v>
      </c>
    </row>
    <row r="424" spans="1:6" ht="15.75" x14ac:dyDescent="0.25">
      <c r="C424" s="4" t="s">
        <v>348</v>
      </c>
      <c r="D424" s="8">
        <v>0</v>
      </c>
      <c r="E424" s="8">
        <v>131.77963499999998</v>
      </c>
      <c r="F424" s="8">
        <v>0</v>
      </c>
    </row>
    <row r="425" spans="1:6" ht="15.75" x14ac:dyDescent="0.25">
      <c r="C425" s="4" t="s">
        <v>349</v>
      </c>
      <c r="D425" s="8">
        <v>776844</v>
      </c>
      <c r="E425" s="8">
        <v>751817.83715649997</v>
      </c>
      <c r="F425" s="8">
        <v>798905.3235550985</v>
      </c>
    </row>
    <row r="426" spans="1:6" ht="15.75" x14ac:dyDescent="0.25">
      <c r="C426" s="4" t="s">
        <v>350</v>
      </c>
      <c r="D426" s="8">
        <v>3004845</v>
      </c>
      <c r="E426" s="8">
        <v>2897915.0457682493</v>
      </c>
      <c r="F426" s="8">
        <v>3328348.5048540002</v>
      </c>
    </row>
    <row r="427" spans="1:6" x14ac:dyDescent="0.25">
      <c r="D427" s="7"/>
      <c r="E427" s="7"/>
      <c r="F427" s="7"/>
    </row>
    <row r="428" spans="1:6" ht="15.75" x14ac:dyDescent="0.25">
      <c r="C428" s="4" t="s">
        <v>651</v>
      </c>
      <c r="D428" s="7"/>
      <c r="E428" s="7"/>
      <c r="F428" s="7"/>
    </row>
    <row r="429" spans="1:6" ht="15.75" x14ac:dyDescent="0.25">
      <c r="C429" s="4" t="s">
        <v>110</v>
      </c>
      <c r="D429" s="7"/>
      <c r="E429" s="7"/>
      <c r="F429" s="7"/>
    </row>
    <row r="430" spans="1:6" x14ac:dyDescent="0.25">
      <c r="A430" t="s">
        <v>351</v>
      </c>
      <c r="B430" s="10">
        <v>1220</v>
      </c>
      <c r="C430" t="s">
        <v>352</v>
      </c>
      <c r="D430" s="7">
        <v>31218</v>
      </c>
      <c r="E430" s="7">
        <v>24824.799999999999</v>
      </c>
      <c r="F430" s="7">
        <v>25349.8</v>
      </c>
    </row>
    <row r="431" spans="1:6" x14ac:dyDescent="0.25">
      <c r="A431" t="s">
        <v>353</v>
      </c>
      <c r="B431" s="10">
        <v>1220</v>
      </c>
      <c r="C431" t="s">
        <v>354</v>
      </c>
      <c r="D431" s="7">
        <v>7338</v>
      </c>
      <c r="E431" s="7">
        <v>5075</v>
      </c>
      <c r="F431" s="7">
        <v>5252.5</v>
      </c>
    </row>
    <row r="432" spans="1:6" x14ac:dyDescent="0.25">
      <c r="A432" t="s">
        <v>355</v>
      </c>
      <c r="B432" s="10">
        <v>1220</v>
      </c>
      <c r="C432" t="s">
        <v>356</v>
      </c>
      <c r="D432" s="7">
        <v>69398</v>
      </c>
      <c r="E432" s="7">
        <v>71472</v>
      </c>
      <c r="F432" s="7">
        <v>73609</v>
      </c>
    </row>
    <row r="433" spans="1:6" x14ac:dyDescent="0.25">
      <c r="A433" t="s">
        <v>355</v>
      </c>
      <c r="B433" s="10">
        <v>1620</v>
      </c>
      <c r="C433" t="s">
        <v>357</v>
      </c>
      <c r="D433" s="7">
        <v>38089</v>
      </c>
      <c r="E433" s="7">
        <v>35487.135000000002</v>
      </c>
      <c r="F433" s="7">
        <v>38319.68</v>
      </c>
    </row>
    <row r="434" spans="1:6" x14ac:dyDescent="0.25">
      <c r="A434" t="s">
        <v>358</v>
      </c>
      <c r="B434" s="10" t="s">
        <v>359</v>
      </c>
      <c r="C434" t="s">
        <v>360</v>
      </c>
      <c r="D434" s="7">
        <v>0</v>
      </c>
      <c r="E434" s="7">
        <v>9818</v>
      </c>
      <c r="F434" s="7">
        <v>10602.900000000001</v>
      </c>
    </row>
    <row r="435" spans="1:6" x14ac:dyDescent="0.25">
      <c r="A435" t="s">
        <v>361</v>
      </c>
      <c r="B435" s="10">
        <v>1660</v>
      </c>
      <c r="C435" t="s">
        <v>362</v>
      </c>
      <c r="D435" s="7">
        <v>409</v>
      </c>
      <c r="E435" s="7">
        <v>0</v>
      </c>
      <c r="F435" s="7">
        <v>0</v>
      </c>
    </row>
    <row r="436" spans="1:6" x14ac:dyDescent="0.25">
      <c r="A436" t="s">
        <v>363</v>
      </c>
      <c r="B436" s="10">
        <v>1660</v>
      </c>
      <c r="C436" t="s">
        <v>364</v>
      </c>
      <c r="D436" s="7">
        <v>29397</v>
      </c>
      <c r="E436" s="7">
        <v>29256.395652173906</v>
      </c>
      <c r="F436" s="7">
        <v>29256.395652173906</v>
      </c>
    </row>
    <row r="437" spans="1:6" ht="15.75" x14ac:dyDescent="0.25">
      <c r="C437" s="4" t="s">
        <v>365</v>
      </c>
      <c r="D437" s="8">
        <v>175849</v>
      </c>
      <c r="E437" s="8">
        <v>175933.3306521739</v>
      </c>
      <c r="F437" s="8">
        <v>182390.27565217391</v>
      </c>
    </row>
    <row r="438" spans="1:6" ht="15.75" x14ac:dyDescent="0.25">
      <c r="C438" s="4" t="s">
        <v>120</v>
      </c>
      <c r="D438" s="8"/>
      <c r="E438" s="8"/>
      <c r="F438" s="8"/>
    </row>
    <row r="439" spans="1:6" x14ac:dyDescent="0.25">
      <c r="A439" t="s">
        <v>351</v>
      </c>
      <c r="B439" s="10">
        <v>2130</v>
      </c>
      <c r="C439" t="s">
        <v>366</v>
      </c>
      <c r="D439" s="7">
        <v>671</v>
      </c>
      <c r="E439" s="7">
        <v>647.84789999999998</v>
      </c>
      <c r="F439" s="7">
        <v>647.84789999999998</v>
      </c>
    </row>
    <row r="440" spans="1:6" x14ac:dyDescent="0.25">
      <c r="A440" t="s">
        <v>353</v>
      </c>
      <c r="B440" s="10">
        <v>2130</v>
      </c>
      <c r="C440" t="s">
        <v>367</v>
      </c>
      <c r="D440" s="7">
        <v>0</v>
      </c>
      <c r="E440" s="7">
        <v>2044.4016000000001</v>
      </c>
      <c r="F440" s="7">
        <v>2105.8016000000002</v>
      </c>
    </row>
    <row r="441" spans="1:6" x14ac:dyDescent="0.25">
      <c r="A441" t="s">
        <v>355</v>
      </c>
      <c r="B441" s="10">
        <v>2130</v>
      </c>
      <c r="C441" t="s">
        <v>368</v>
      </c>
      <c r="D441" s="7">
        <v>7821</v>
      </c>
      <c r="E441" s="7">
        <v>9796.24</v>
      </c>
      <c r="F441" s="7">
        <v>9338.24</v>
      </c>
    </row>
    <row r="442" spans="1:6" x14ac:dyDescent="0.25">
      <c r="A442" t="s">
        <v>353</v>
      </c>
      <c r="B442" s="10" t="s">
        <v>320</v>
      </c>
      <c r="C442" t="s">
        <v>154</v>
      </c>
      <c r="D442" s="7">
        <v>2658</v>
      </c>
      <c r="E442" s="7">
        <v>0</v>
      </c>
      <c r="F442" s="7">
        <v>0</v>
      </c>
    </row>
    <row r="443" spans="1:6" x14ac:dyDescent="0.25">
      <c r="A443" t="s">
        <v>351</v>
      </c>
      <c r="B443" s="10">
        <v>2820</v>
      </c>
      <c r="C443" t="s">
        <v>369</v>
      </c>
      <c r="D443" s="7">
        <v>8172</v>
      </c>
      <c r="E443" s="7">
        <v>6802.7575000000006</v>
      </c>
      <c r="F443" s="7">
        <v>7126.4948300000005</v>
      </c>
    </row>
    <row r="444" spans="1:6" x14ac:dyDescent="0.25">
      <c r="A444" t="s">
        <v>351</v>
      </c>
      <c r="B444" s="10">
        <v>2821</v>
      </c>
      <c r="C444" t="s">
        <v>123</v>
      </c>
      <c r="D444" s="7">
        <v>23805</v>
      </c>
      <c r="E444" s="7">
        <v>24316.880015999999</v>
      </c>
      <c r="F444" s="7">
        <v>24316.880015999999</v>
      </c>
    </row>
    <row r="445" spans="1:6" x14ac:dyDescent="0.25">
      <c r="A445" t="s">
        <v>353</v>
      </c>
      <c r="B445" s="10">
        <v>2820</v>
      </c>
      <c r="C445" t="s">
        <v>370</v>
      </c>
      <c r="D445" s="7">
        <v>1931</v>
      </c>
      <c r="E445" s="7">
        <v>1290.2750000000001</v>
      </c>
      <c r="F445" s="7">
        <v>1378.125</v>
      </c>
    </row>
    <row r="446" spans="1:6" x14ac:dyDescent="0.25">
      <c r="A446" t="s">
        <v>355</v>
      </c>
      <c r="B446" s="10">
        <v>2820</v>
      </c>
      <c r="C446" t="s">
        <v>371</v>
      </c>
      <c r="D446" s="7">
        <v>26060</v>
      </c>
      <c r="E446" s="7">
        <v>28062.925000000003</v>
      </c>
      <c r="F446" s="7">
        <v>29390.306400000001</v>
      </c>
    </row>
    <row r="447" spans="1:6" x14ac:dyDescent="0.25">
      <c r="A447" t="s">
        <v>358</v>
      </c>
      <c r="B447" s="10">
        <v>2820</v>
      </c>
      <c r="C447" t="s">
        <v>372</v>
      </c>
      <c r="D447" s="7">
        <v>0</v>
      </c>
      <c r="E447" s="7">
        <v>2941</v>
      </c>
      <c r="F447" s="7">
        <v>3176.6288400000003</v>
      </c>
    </row>
    <row r="448" spans="1:6" x14ac:dyDescent="0.25">
      <c r="A448" t="s">
        <v>361</v>
      </c>
      <c r="B448" s="10">
        <v>2820</v>
      </c>
      <c r="C448" t="s">
        <v>373</v>
      </c>
      <c r="D448" s="7">
        <v>112</v>
      </c>
      <c r="E448" s="7">
        <v>0</v>
      </c>
      <c r="F448" s="7">
        <v>0</v>
      </c>
    </row>
    <row r="449" spans="1:6" x14ac:dyDescent="0.25">
      <c r="A449" t="s">
        <v>363</v>
      </c>
      <c r="B449" s="10">
        <v>2820</v>
      </c>
      <c r="C449" t="s">
        <v>374</v>
      </c>
      <c r="D449" s="7">
        <v>8633</v>
      </c>
      <c r="E449" s="7">
        <v>8053.1156173913032</v>
      </c>
      <c r="F449" s="7">
        <v>8053.1156173913032</v>
      </c>
    </row>
    <row r="450" spans="1:6" x14ac:dyDescent="0.25">
      <c r="A450" t="s">
        <v>351</v>
      </c>
      <c r="B450" s="10">
        <v>2830</v>
      </c>
      <c r="C450" t="s">
        <v>375</v>
      </c>
      <c r="D450" s="7">
        <v>2469</v>
      </c>
      <c r="E450" s="7">
        <v>2257.5608999999995</v>
      </c>
      <c r="F450" s="7">
        <v>2309.7721499999993</v>
      </c>
    </row>
    <row r="451" spans="1:6" x14ac:dyDescent="0.25">
      <c r="A451" t="s">
        <v>353</v>
      </c>
      <c r="B451" s="10">
        <v>2830</v>
      </c>
      <c r="C451" t="s">
        <v>376</v>
      </c>
      <c r="D451" s="7">
        <v>801</v>
      </c>
      <c r="E451" s="7">
        <v>415.31849999999997</v>
      </c>
      <c r="F451" s="7">
        <v>430.61849999999998</v>
      </c>
    </row>
    <row r="452" spans="1:6" x14ac:dyDescent="0.25">
      <c r="A452" t="s">
        <v>355</v>
      </c>
      <c r="B452" s="10">
        <v>2830</v>
      </c>
      <c r="C452" t="s">
        <v>377</v>
      </c>
      <c r="D452" s="7">
        <v>8245</v>
      </c>
      <c r="E452" s="7">
        <v>9285.9628274999995</v>
      </c>
      <c r="F452" s="7">
        <v>9700.5580199999986</v>
      </c>
    </row>
    <row r="453" spans="1:6" x14ac:dyDescent="0.25">
      <c r="A453" t="s">
        <v>358</v>
      </c>
      <c r="B453" s="10">
        <v>2830</v>
      </c>
      <c r="C453" t="s">
        <v>378</v>
      </c>
      <c r="D453" s="7">
        <v>0</v>
      </c>
      <c r="E453" s="7">
        <v>751</v>
      </c>
      <c r="F453" s="7">
        <v>811.12184999999999</v>
      </c>
    </row>
    <row r="454" spans="1:6" x14ac:dyDescent="0.25">
      <c r="A454" t="s">
        <v>361</v>
      </c>
      <c r="B454" s="10">
        <v>2830</v>
      </c>
      <c r="C454" t="s">
        <v>379</v>
      </c>
      <c r="D454" s="7">
        <v>40</v>
      </c>
      <c r="E454" s="7">
        <v>0</v>
      </c>
      <c r="F454" s="7">
        <v>0</v>
      </c>
    </row>
    <row r="455" spans="1:6" x14ac:dyDescent="0.25">
      <c r="A455" t="s">
        <v>363</v>
      </c>
      <c r="B455" s="10">
        <v>2830</v>
      </c>
      <c r="C455" t="s">
        <v>380</v>
      </c>
      <c r="D455" s="7">
        <v>2201</v>
      </c>
      <c r="E455" s="7">
        <v>2187.8812173913038</v>
      </c>
      <c r="F455" s="7">
        <v>2187.8812173913038</v>
      </c>
    </row>
    <row r="456" spans="1:6" x14ac:dyDescent="0.25">
      <c r="A456" t="s">
        <v>351</v>
      </c>
      <c r="B456" s="10">
        <v>2920</v>
      </c>
      <c r="C456" t="s">
        <v>381</v>
      </c>
      <c r="D456" s="7">
        <v>2296</v>
      </c>
      <c r="E456" s="7">
        <v>2386.6499999999996</v>
      </c>
      <c r="F456" s="7">
        <v>2465.3999999999996</v>
      </c>
    </row>
    <row r="457" spans="1:6" x14ac:dyDescent="0.25">
      <c r="A457" t="s">
        <v>353</v>
      </c>
      <c r="B457" s="10">
        <v>2920</v>
      </c>
      <c r="C457" t="s">
        <v>382</v>
      </c>
      <c r="D457" s="7">
        <v>0</v>
      </c>
      <c r="E457" s="7">
        <v>0</v>
      </c>
      <c r="F457" s="7">
        <v>0</v>
      </c>
    </row>
    <row r="458" spans="1:6" x14ac:dyDescent="0.25">
      <c r="A458" t="s">
        <v>355</v>
      </c>
      <c r="B458" s="10">
        <v>2920</v>
      </c>
      <c r="C458" t="s">
        <v>383</v>
      </c>
      <c r="D458" s="7">
        <v>6561</v>
      </c>
      <c r="E458" s="7">
        <v>6819</v>
      </c>
      <c r="F458" s="7">
        <v>7044</v>
      </c>
    </row>
    <row r="459" spans="1:6" x14ac:dyDescent="0.25">
      <c r="A459" t="s">
        <v>355</v>
      </c>
      <c r="B459" s="10">
        <v>2990</v>
      </c>
      <c r="C459" t="s">
        <v>127</v>
      </c>
      <c r="D459" s="7">
        <v>64</v>
      </c>
      <c r="E459" s="7">
        <v>788</v>
      </c>
      <c r="F459" s="7">
        <v>788</v>
      </c>
    </row>
    <row r="460" spans="1:6" x14ac:dyDescent="0.25">
      <c r="A460" t="s">
        <v>353</v>
      </c>
      <c r="B460" s="10">
        <v>2990</v>
      </c>
      <c r="C460" t="s">
        <v>127</v>
      </c>
      <c r="D460" s="7">
        <v>756</v>
      </c>
      <c r="E460" s="7">
        <v>379</v>
      </c>
      <c r="F460" s="7">
        <v>379</v>
      </c>
    </row>
    <row r="461" spans="1:6" ht="15.75" x14ac:dyDescent="0.25">
      <c r="C461" s="4" t="s">
        <v>384</v>
      </c>
      <c r="D461" s="8">
        <v>103296</v>
      </c>
      <c r="E461" s="8">
        <v>109225.81607828259</v>
      </c>
      <c r="F461" s="8">
        <v>111649.7919407826</v>
      </c>
    </row>
    <row r="462" spans="1:6" ht="15.75" x14ac:dyDescent="0.25">
      <c r="C462" s="4" t="s">
        <v>129</v>
      </c>
      <c r="D462" s="8"/>
      <c r="E462" s="8"/>
      <c r="F462" s="8"/>
    </row>
    <row r="463" spans="1:6" x14ac:dyDescent="0.25">
      <c r="A463" t="s">
        <v>351</v>
      </c>
      <c r="B463" s="10">
        <v>5120</v>
      </c>
      <c r="C463" t="s">
        <v>385</v>
      </c>
      <c r="D463" s="7">
        <v>1130</v>
      </c>
      <c r="E463" s="7">
        <v>0</v>
      </c>
      <c r="F463" s="7">
        <v>960</v>
      </c>
    </row>
    <row r="464" spans="1:6" x14ac:dyDescent="0.25">
      <c r="A464" t="s">
        <v>355</v>
      </c>
      <c r="B464" s="10">
        <v>5120</v>
      </c>
      <c r="C464" t="s">
        <v>386</v>
      </c>
      <c r="D464" s="7">
        <v>800</v>
      </c>
      <c r="E464" s="7">
        <v>718</v>
      </c>
      <c r="F464" s="7">
        <v>1652</v>
      </c>
    </row>
    <row r="465" spans="1:6" x14ac:dyDescent="0.25">
      <c r="A465" t="s">
        <v>355</v>
      </c>
      <c r="B465" s="10">
        <v>5910</v>
      </c>
      <c r="C465" t="s">
        <v>387</v>
      </c>
      <c r="D465" s="7">
        <v>1764</v>
      </c>
      <c r="E465" s="7">
        <v>491</v>
      </c>
      <c r="F465" s="7">
        <v>2500</v>
      </c>
    </row>
    <row r="466" spans="1:6" x14ac:dyDescent="0.25">
      <c r="A466" t="s">
        <v>351</v>
      </c>
      <c r="B466" s="10">
        <v>3220</v>
      </c>
      <c r="C466" t="s">
        <v>388</v>
      </c>
      <c r="D466" s="7">
        <v>401</v>
      </c>
      <c r="E466" s="7">
        <v>0</v>
      </c>
      <c r="F466" s="7">
        <v>350</v>
      </c>
    </row>
    <row r="467" spans="1:6" x14ac:dyDescent="0.25">
      <c r="A467" t="s">
        <v>355</v>
      </c>
      <c r="B467" s="10">
        <v>3220</v>
      </c>
      <c r="C467" t="s">
        <v>389</v>
      </c>
      <c r="D467" s="7">
        <v>574</v>
      </c>
      <c r="E467" s="7">
        <v>244</v>
      </c>
      <c r="F467" s="7">
        <v>600</v>
      </c>
    </row>
    <row r="468" spans="1:6" ht="15.75" x14ac:dyDescent="0.25">
      <c r="C468" s="4" t="s">
        <v>390</v>
      </c>
      <c r="D468" s="8">
        <v>4669</v>
      </c>
      <c r="E468" s="8">
        <v>1453</v>
      </c>
      <c r="F468" s="8">
        <v>6062</v>
      </c>
    </row>
    <row r="469" spans="1:6" ht="15.75" x14ac:dyDescent="0.25">
      <c r="A469" t="s">
        <v>355</v>
      </c>
      <c r="B469" s="10">
        <v>6410</v>
      </c>
      <c r="C469" s="4" t="s">
        <v>391</v>
      </c>
      <c r="D469" s="8">
        <v>0</v>
      </c>
      <c r="E469" s="8">
        <v>0</v>
      </c>
      <c r="F469" s="8">
        <v>0</v>
      </c>
    </row>
    <row r="470" spans="1:6" ht="15.75" x14ac:dyDescent="0.25">
      <c r="C470" s="4" t="s">
        <v>392</v>
      </c>
      <c r="D470" s="8">
        <v>283814</v>
      </c>
      <c r="E470" s="8">
        <v>286612.1467304565</v>
      </c>
      <c r="F470" s="8">
        <v>300102.06759295647</v>
      </c>
    </row>
    <row r="471" spans="1:6" x14ac:dyDescent="0.25">
      <c r="D471" s="7"/>
      <c r="E471" s="7"/>
      <c r="F471" s="7"/>
    </row>
    <row r="472" spans="1:6" ht="15.75" x14ac:dyDescent="0.25">
      <c r="C472" s="4" t="s">
        <v>393</v>
      </c>
      <c r="D472" s="7"/>
      <c r="E472" s="7"/>
      <c r="F472" s="7"/>
    </row>
    <row r="473" spans="1:6" ht="15.75" x14ac:dyDescent="0.25">
      <c r="C473" s="4" t="s">
        <v>110</v>
      </c>
      <c r="D473" s="7"/>
      <c r="E473" s="7"/>
      <c r="F473" s="7"/>
    </row>
    <row r="474" spans="1:6" x14ac:dyDescent="0.25">
      <c r="A474" t="s">
        <v>394</v>
      </c>
      <c r="B474" s="10">
        <v>1230</v>
      </c>
      <c r="C474" t="s">
        <v>395</v>
      </c>
      <c r="D474" s="7">
        <v>0</v>
      </c>
      <c r="E474" s="7">
        <v>0</v>
      </c>
      <c r="F474" s="7">
        <v>0</v>
      </c>
    </row>
    <row r="475" spans="1:6" x14ac:dyDescent="0.25">
      <c r="A475" t="s">
        <v>396</v>
      </c>
      <c r="B475" s="10">
        <v>1630</v>
      </c>
      <c r="C475" t="s">
        <v>397</v>
      </c>
      <c r="D475" s="7">
        <v>22772</v>
      </c>
      <c r="E475" s="7">
        <v>24779.425000000003</v>
      </c>
      <c r="F475" s="7">
        <v>24779.425000000003</v>
      </c>
    </row>
    <row r="476" spans="1:6" x14ac:dyDescent="0.25">
      <c r="A476" t="s">
        <v>394</v>
      </c>
      <c r="B476" s="10">
        <v>1630</v>
      </c>
      <c r="C476" t="s">
        <v>398</v>
      </c>
      <c r="D476" s="7">
        <v>12774</v>
      </c>
      <c r="E476" s="7">
        <v>0</v>
      </c>
      <c r="F476" s="7">
        <v>0</v>
      </c>
    </row>
    <row r="477" spans="1:6" ht="15.75" x14ac:dyDescent="0.25">
      <c r="C477" s="4" t="s">
        <v>399</v>
      </c>
      <c r="D477" s="8">
        <v>35546</v>
      </c>
      <c r="E477" s="8">
        <v>24779.425000000003</v>
      </c>
      <c r="F477" s="8">
        <v>24779.425000000003</v>
      </c>
    </row>
    <row r="478" spans="1:6" ht="15.75" x14ac:dyDescent="0.25">
      <c r="C478" s="4" t="s">
        <v>120</v>
      </c>
      <c r="D478" s="8"/>
      <c r="E478" s="8"/>
      <c r="F478" s="8"/>
    </row>
    <row r="479" spans="1:6" x14ac:dyDescent="0.25">
      <c r="A479" t="s">
        <v>396</v>
      </c>
      <c r="B479" s="10">
        <v>2130</v>
      </c>
      <c r="C479" t="s">
        <v>400</v>
      </c>
      <c r="D479" s="7">
        <v>0</v>
      </c>
      <c r="E479" s="7">
        <v>0</v>
      </c>
      <c r="F479" s="7">
        <v>0</v>
      </c>
    </row>
    <row r="480" spans="1:6" x14ac:dyDescent="0.25">
      <c r="A480" t="s">
        <v>394</v>
      </c>
      <c r="B480" s="10">
        <v>2130</v>
      </c>
      <c r="C480" t="s">
        <v>401</v>
      </c>
      <c r="D480" s="7">
        <v>0</v>
      </c>
      <c r="E480" s="7">
        <v>0</v>
      </c>
      <c r="F480" s="7">
        <v>0</v>
      </c>
    </row>
    <row r="481" spans="1:6" x14ac:dyDescent="0.25">
      <c r="A481" t="s">
        <v>396</v>
      </c>
      <c r="B481" s="10">
        <v>2820</v>
      </c>
      <c r="C481" t="s">
        <v>402</v>
      </c>
      <c r="D481" s="7">
        <v>6537</v>
      </c>
      <c r="E481" s="7">
        <v>7298.6599700000006</v>
      </c>
      <c r="F481" s="7">
        <v>7343.7804100000012</v>
      </c>
    </row>
    <row r="482" spans="1:6" x14ac:dyDescent="0.25">
      <c r="A482" t="s">
        <v>394</v>
      </c>
      <c r="B482" s="10">
        <v>2820</v>
      </c>
      <c r="C482" t="s">
        <v>403</v>
      </c>
      <c r="D482" s="7">
        <v>3827</v>
      </c>
      <c r="E482" s="7">
        <v>0</v>
      </c>
      <c r="F482" s="7">
        <v>0</v>
      </c>
    </row>
    <row r="483" spans="1:6" x14ac:dyDescent="0.25">
      <c r="A483" t="s">
        <v>394</v>
      </c>
      <c r="B483" s="10">
        <v>2821</v>
      </c>
      <c r="C483" t="s">
        <v>404</v>
      </c>
      <c r="D483" s="7">
        <v>5144</v>
      </c>
      <c r="E483" s="7">
        <v>4910.1392340000002</v>
      </c>
      <c r="F483" s="7">
        <v>4910.1392340000002</v>
      </c>
    </row>
    <row r="484" spans="1:6" x14ac:dyDescent="0.25">
      <c r="A484" t="s">
        <v>396</v>
      </c>
      <c r="B484" s="10">
        <v>2830</v>
      </c>
      <c r="C484" t="s">
        <v>405</v>
      </c>
      <c r="D484" s="7">
        <v>1742</v>
      </c>
      <c r="E484" s="7">
        <v>1895.6260125000001</v>
      </c>
      <c r="F484" s="7">
        <v>1895.6260125000001</v>
      </c>
    </row>
    <row r="485" spans="1:6" x14ac:dyDescent="0.25">
      <c r="A485" t="s">
        <v>394</v>
      </c>
      <c r="B485" s="10">
        <v>2830</v>
      </c>
      <c r="C485" t="s">
        <v>406</v>
      </c>
      <c r="D485" s="7">
        <v>1165</v>
      </c>
      <c r="E485" s="7">
        <v>0</v>
      </c>
      <c r="F485" s="7">
        <v>176.19862499999999</v>
      </c>
    </row>
    <row r="486" spans="1:6" x14ac:dyDescent="0.25">
      <c r="A486" t="s">
        <v>394</v>
      </c>
      <c r="B486" s="10">
        <v>2920</v>
      </c>
      <c r="C486" t="s">
        <v>126</v>
      </c>
      <c r="D486" s="7">
        <v>2460</v>
      </c>
      <c r="E486" s="7">
        <v>0</v>
      </c>
      <c r="F486" s="7">
        <v>2303.25</v>
      </c>
    </row>
    <row r="487" spans="1:6" ht="15.75" x14ac:dyDescent="0.25">
      <c r="C487" s="4" t="s">
        <v>407</v>
      </c>
      <c r="D487" s="8">
        <v>20875</v>
      </c>
      <c r="E487" s="8">
        <v>14104.425216500002</v>
      </c>
      <c r="F487" s="8">
        <v>16628.994281500003</v>
      </c>
    </row>
    <row r="488" spans="1:6" ht="15.75" x14ac:dyDescent="0.25">
      <c r="C488" s="4" t="s">
        <v>129</v>
      </c>
      <c r="D488" s="8"/>
      <c r="E488" s="8"/>
      <c r="F488" s="8"/>
    </row>
    <row r="489" spans="1:6" x14ac:dyDescent="0.25">
      <c r="A489" t="s">
        <v>396</v>
      </c>
      <c r="B489" s="10">
        <v>4120</v>
      </c>
      <c r="C489" t="s">
        <v>408</v>
      </c>
      <c r="D489" s="7">
        <v>0</v>
      </c>
      <c r="E489" s="7">
        <v>0</v>
      </c>
      <c r="F489" s="7">
        <v>0</v>
      </c>
    </row>
    <row r="490" spans="1:6" x14ac:dyDescent="0.25">
      <c r="A490" t="s">
        <v>394</v>
      </c>
      <c r="B490" s="10">
        <v>4120</v>
      </c>
      <c r="C490" t="s">
        <v>409</v>
      </c>
      <c r="D490" s="7">
        <v>0</v>
      </c>
      <c r="E490" s="7">
        <v>0</v>
      </c>
      <c r="F490" s="7">
        <v>0</v>
      </c>
    </row>
    <row r="491" spans="1:6" x14ac:dyDescent="0.25">
      <c r="A491" t="s">
        <v>396</v>
      </c>
      <c r="B491" s="10">
        <v>3220</v>
      </c>
      <c r="C491" t="s">
        <v>410</v>
      </c>
      <c r="D491" s="7">
        <v>0</v>
      </c>
      <c r="E491" s="7">
        <v>0</v>
      </c>
      <c r="F491" s="7">
        <v>0</v>
      </c>
    </row>
    <row r="492" spans="1:6" x14ac:dyDescent="0.25">
      <c r="A492" t="s">
        <v>394</v>
      </c>
      <c r="B492" s="10">
        <v>3220</v>
      </c>
      <c r="C492" t="s">
        <v>411</v>
      </c>
      <c r="D492" s="7">
        <v>0</v>
      </c>
      <c r="E492" s="7">
        <v>0</v>
      </c>
      <c r="F492" s="7">
        <v>0</v>
      </c>
    </row>
    <row r="493" spans="1:6" x14ac:dyDescent="0.25">
      <c r="A493" t="s">
        <v>394</v>
      </c>
      <c r="B493" s="10">
        <v>8220</v>
      </c>
      <c r="C493" t="s">
        <v>170</v>
      </c>
      <c r="D493" s="7">
        <v>34</v>
      </c>
      <c r="E493" s="7">
        <v>0</v>
      </c>
      <c r="F493" s="7">
        <v>0</v>
      </c>
    </row>
    <row r="494" spans="1:6" ht="15.75" x14ac:dyDescent="0.25">
      <c r="C494" s="4" t="s">
        <v>412</v>
      </c>
      <c r="D494" s="8">
        <v>34</v>
      </c>
      <c r="E494" s="8">
        <v>0</v>
      </c>
      <c r="F494" s="8">
        <v>0</v>
      </c>
    </row>
    <row r="495" spans="1:6" x14ac:dyDescent="0.25">
      <c r="D495" s="7"/>
      <c r="E495" s="7"/>
      <c r="F495" s="7"/>
    </row>
    <row r="496" spans="1:6" ht="15.75" x14ac:dyDescent="0.25">
      <c r="C496" s="4" t="s">
        <v>413</v>
      </c>
      <c r="D496" s="7"/>
      <c r="E496" s="7"/>
      <c r="F496" s="7"/>
    </row>
    <row r="497" spans="1:6" x14ac:dyDescent="0.25">
      <c r="A497" t="s">
        <v>396</v>
      </c>
      <c r="B497" s="10">
        <v>5310</v>
      </c>
      <c r="C497" t="s">
        <v>414</v>
      </c>
      <c r="D497" s="7">
        <v>1562</v>
      </c>
      <c r="E497" s="7">
        <v>1907</v>
      </c>
      <c r="F497" s="7">
        <v>530</v>
      </c>
    </row>
    <row r="498" spans="1:6" x14ac:dyDescent="0.25">
      <c r="A498" t="s">
        <v>394</v>
      </c>
      <c r="B498" s="10">
        <v>5310</v>
      </c>
      <c r="C498" t="s">
        <v>415</v>
      </c>
      <c r="D498" s="7">
        <v>0</v>
      </c>
      <c r="E498" s="7">
        <v>0</v>
      </c>
      <c r="F498" s="7">
        <v>0</v>
      </c>
    </row>
    <row r="499" spans="1:6" x14ac:dyDescent="0.25">
      <c r="A499" t="s">
        <v>396</v>
      </c>
      <c r="B499" s="10">
        <v>5990</v>
      </c>
      <c r="C499" t="s">
        <v>416</v>
      </c>
      <c r="D499" s="7">
        <v>1063</v>
      </c>
      <c r="E499" s="7">
        <v>26</v>
      </c>
      <c r="F499" s="7">
        <v>1400</v>
      </c>
    </row>
    <row r="500" spans="1:6" x14ac:dyDescent="0.25">
      <c r="A500" t="s">
        <v>394</v>
      </c>
      <c r="B500" s="10">
        <v>5990</v>
      </c>
      <c r="C500" t="s">
        <v>417</v>
      </c>
      <c r="D500" s="7">
        <v>0</v>
      </c>
      <c r="E500" s="7">
        <v>0</v>
      </c>
      <c r="F500" s="7">
        <v>0</v>
      </c>
    </row>
    <row r="501" spans="1:6" ht="15.75" x14ac:dyDescent="0.25">
      <c r="C501" s="4" t="s">
        <v>418</v>
      </c>
      <c r="D501" s="8">
        <v>2625</v>
      </c>
      <c r="E501" s="8">
        <v>1933</v>
      </c>
      <c r="F501" s="8">
        <v>1930</v>
      </c>
    </row>
    <row r="502" spans="1:6" ht="15.75" x14ac:dyDescent="0.25">
      <c r="C502" s="4" t="s">
        <v>419</v>
      </c>
      <c r="D502" s="8"/>
      <c r="E502" s="8"/>
      <c r="F502" s="8"/>
    </row>
    <row r="503" spans="1:6" x14ac:dyDescent="0.25">
      <c r="A503" t="s">
        <v>396</v>
      </c>
      <c r="B503" s="10">
        <v>6410</v>
      </c>
      <c r="C503" t="s">
        <v>420</v>
      </c>
      <c r="D503" s="7">
        <v>0</v>
      </c>
      <c r="E503" s="7">
        <v>7608</v>
      </c>
      <c r="F503" s="7">
        <v>500</v>
      </c>
    </row>
    <row r="504" spans="1:6" x14ac:dyDescent="0.25">
      <c r="A504" t="s">
        <v>394</v>
      </c>
      <c r="B504" s="10">
        <v>6410</v>
      </c>
      <c r="C504" t="s">
        <v>421</v>
      </c>
      <c r="D504" s="7">
        <v>51</v>
      </c>
      <c r="E504" s="7">
        <v>7608</v>
      </c>
      <c r="F504" s="7">
        <v>15500</v>
      </c>
    </row>
    <row r="505" spans="1:6" ht="15.75" x14ac:dyDescent="0.25">
      <c r="C505" s="4" t="s">
        <v>422</v>
      </c>
      <c r="D505" s="8">
        <v>51</v>
      </c>
      <c r="E505" s="8">
        <v>15216</v>
      </c>
      <c r="F505" s="8">
        <v>16000</v>
      </c>
    </row>
    <row r="506" spans="1:6" ht="15.75" x14ac:dyDescent="0.25">
      <c r="C506" s="4" t="s">
        <v>423</v>
      </c>
      <c r="D506" s="8">
        <v>59131</v>
      </c>
      <c r="E506" s="8">
        <v>56032.850216500003</v>
      </c>
      <c r="F506" s="8">
        <v>59338.419281500006</v>
      </c>
    </row>
    <row r="507" spans="1:6" x14ac:dyDescent="0.25">
      <c r="D507" s="7"/>
      <c r="E507" s="7"/>
      <c r="F507" s="7"/>
    </row>
    <row r="508" spans="1:6" ht="15.75" x14ac:dyDescent="0.25">
      <c r="C508" s="4" t="s">
        <v>424</v>
      </c>
      <c r="D508" s="7"/>
      <c r="E508" s="7"/>
      <c r="F508" s="7"/>
    </row>
    <row r="509" spans="1:6" x14ac:dyDescent="0.25">
      <c r="A509" t="s">
        <v>425</v>
      </c>
      <c r="B509" s="10">
        <v>1560</v>
      </c>
      <c r="C509" t="s">
        <v>110</v>
      </c>
      <c r="D509" s="7">
        <v>158736</v>
      </c>
      <c r="E509" s="7">
        <v>116185.29000000001</v>
      </c>
      <c r="F509" s="7">
        <v>121075.03</v>
      </c>
    </row>
    <row r="510" spans="1:6" x14ac:dyDescent="0.25">
      <c r="A510" t="s">
        <v>425</v>
      </c>
      <c r="B510" s="10" t="s">
        <v>299</v>
      </c>
      <c r="C510" t="s">
        <v>426</v>
      </c>
      <c r="D510" s="7">
        <v>1965</v>
      </c>
      <c r="E510" s="7">
        <v>0</v>
      </c>
      <c r="F510" s="7">
        <v>0</v>
      </c>
    </row>
    <row r="511" spans="1:6" x14ac:dyDescent="0.25">
      <c r="A511" t="s">
        <v>425</v>
      </c>
      <c r="B511" s="10">
        <v>2820</v>
      </c>
      <c r="C511" t="s">
        <v>427</v>
      </c>
      <c r="D511" s="7">
        <v>41988</v>
      </c>
      <c r="E511" s="7">
        <v>31950.954750000004</v>
      </c>
      <c r="F511" s="7">
        <v>34136.878684999996</v>
      </c>
    </row>
    <row r="512" spans="1:6" x14ac:dyDescent="0.25">
      <c r="A512" t="s">
        <v>425</v>
      </c>
      <c r="B512" s="10">
        <v>2821</v>
      </c>
      <c r="C512" t="s">
        <v>428</v>
      </c>
      <c r="D512" s="7">
        <v>21173</v>
      </c>
      <c r="E512" s="7">
        <v>21978.718476000002</v>
      </c>
      <c r="F512" s="7">
        <v>21978.718476000002</v>
      </c>
    </row>
    <row r="513" spans="1:6" x14ac:dyDescent="0.25">
      <c r="A513" t="s">
        <v>425</v>
      </c>
      <c r="B513" s="10">
        <v>2830</v>
      </c>
      <c r="C513" t="s">
        <v>429</v>
      </c>
      <c r="D513" s="7">
        <v>11496</v>
      </c>
      <c r="E513" s="7">
        <v>8888.174685</v>
      </c>
      <c r="F513" s="7">
        <v>9262.2397949999995</v>
      </c>
    </row>
    <row r="514" spans="1:6" x14ac:dyDescent="0.25">
      <c r="A514" t="s">
        <v>425</v>
      </c>
      <c r="B514" s="10">
        <v>3110</v>
      </c>
      <c r="C514" t="s">
        <v>430</v>
      </c>
      <c r="D514" s="7">
        <v>66182</v>
      </c>
      <c r="E514" s="7">
        <v>96605.845000000001</v>
      </c>
      <c r="F514" s="7">
        <v>97333.374400000001</v>
      </c>
    </row>
    <row r="515" spans="1:6" x14ac:dyDescent="0.25">
      <c r="A515" t="s">
        <v>425</v>
      </c>
      <c r="B515" s="10" t="s">
        <v>277</v>
      </c>
      <c r="C515" t="s">
        <v>431</v>
      </c>
      <c r="D515" s="7">
        <v>25000</v>
      </c>
      <c r="E515" s="7">
        <v>26000</v>
      </c>
      <c r="F515" s="7">
        <v>25500</v>
      </c>
    </row>
    <row r="516" spans="1:6" x14ac:dyDescent="0.25">
      <c r="A516" t="s">
        <v>425</v>
      </c>
      <c r="B516" s="10" t="s">
        <v>432</v>
      </c>
      <c r="C516" t="s">
        <v>433</v>
      </c>
      <c r="D516" s="7">
        <v>0</v>
      </c>
      <c r="E516" s="7">
        <v>3439</v>
      </c>
      <c r="F516" s="7">
        <v>0</v>
      </c>
    </row>
    <row r="517" spans="1:6" x14ac:dyDescent="0.25">
      <c r="A517" t="s">
        <v>425</v>
      </c>
      <c r="B517" s="10">
        <v>5990</v>
      </c>
      <c r="C517" t="s">
        <v>287</v>
      </c>
      <c r="D517" s="7">
        <v>73579</v>
      </c>
      <c r="E517" s="7">
        <v>50000</v>
      </c>
      <c r="F517" s="7">
        <v>53000</v>
      </c>
    </row>
    <row r="518" spans="1:6" x14ac:dyDescent="0.25">
      <c r="A518" t="s">
        <v>425</v>
      </c>
      <c r="B518" s="10">
        <v>6410</v>
      </c>
      <c r="C518" t="s">
        <v>139</v>
      </c>
      <c r="D518" s="7">
        <v>1730</v>
      </c>
      <c r="E518" s="7">
        <v>500</v>
      </c>
      <c r="F518" s="7">
        <v>8000</v>
      </c>
    </row>
    <row r="519" spans="1:6" x14ac:dyDescent="0.25">
      <c r="A519" t="s">
        <v>425</v>
      </c>
      <c r="B519" s="10" t="s">
        <v>256</v>
      </c>
      <c r="C519" t="s">
        <v>434</v>
      </c>
      <c r="D519" s="7">
        <v>0</v>
      </c>
      <c r="E519" s="7">
        <v>10710</v>
      </c>
      <c r="F519" s="7">
        <v>11000</v>
      </c>
    </row>
    <row r="520" spans="1:6" ht="15.75" x14ac:dyDescent="0.25">
      <c r="C520" s="4" t="s">
        <v>435</v>
      </c>
      <c r="D520" s="8">
        <v>401849</v>
      </c>
      <c r="E520" s="8">
        <v>366257.98291100003</v>
      </c>
      <c r="F520" s="8">
        <v>381286.24135600001</v>
      </c>
    </row>
    <row r="521" spans="1:6" x14ac:dyDescent="0.25">
      <c r="D521" s="7"/>
      <c r="E521" s="7"/>
      <c r="F521" s="7"/>
    </row>
    <row r="522" spans="1:6" ht="15.75" x14ac:dyDescent="0.25">
      <c r="C522" s="4" t="s">
        <v>436</v>
      </c>
      <c r="D522" s="7"/>
      <c r="E522" s="7"/>
      <c r="F522" s="7"/>
    </row>
    <row r="523" spans="1:6" ht="15.75" x14ac:dyDescent="0.25">
      <c r="C523" s="4" t="s">
        <v>110</v>
      </c>
      <c r="D523" s="7"/>
      <c r="E523" s="7"/>
      <c r="F523" s="7"/>
    </row>
    <row r="524" spans="1:6" x14ac:dyDescent="0.25">
      <c r="A524" t="s">
        <v>437</v>
      </c>
      <c r="B524" s="10">
        <v>1110</v>
      </c>
      <c r="C524" t="s">
        <v>438</v>
      </c>
      <c r="D524" s="7">
        <v>110756</v>
      </c>
      <c r="E524" s="7">
        <v>90285.1</v>
      </c>
      <c r="F524" s="7">
        <v>106300</v>
      </c>
    </row>
    <row r="525" spans="1:6" x14ac:dyDescent="0.25">
      <c r="A525" t="s">
        <v>437</v>
      </c>
      <c r="B525" s="10">
        <v>1390</v>
      </c>
      <c r="C525" t="s">
        <v>439</v>
      </c>
      <c r="D525" s="7">
        <v>41419</v>
      </c>
      <c r="E525" s="7">
        <v>42656.6</v>
      </c>
      <c r="F525" s="7">
        <v>44083.899999999994</v>
      </c>
    </row>
    <row r="526" spans="1:6" x14ac:dyDescent="0.25">
      <c r="A526" t="s">
        <v>437</v>
      </c>
      <c r="B526" s="10">
        <v>1490</v>
      </c>
      <c r="C526" t="s">
        <v>440</v>
      </c>
      <c r="D526" s="7">
        <v>14725</v>
      </c>
      <c r="E526" s="7">
        <v>20893.599999999999</v>
      </c>
      <c r="F526" s="7">
        <v>24027.64</v>
      </c>
    </row>
    <row r="527" spans="1:6" x14ac:dyDescent="0.25">
      <c r="A527" t="s">
        <v>437</v>
      </c>
      <c r="B527" s="10">
        <v>1620</v>
      </c>
      <c r="C527" t="s">
        <v>441</v>
      </c>
      <c r="D527" s="7">
        <v>71009</v>
      </c>
      <c r="E527" s="7">
        <v>70426.8</v>
      </c>
      <c r="F527" s="7">
        <v>71013.899999999994</v>
      </c>
    </row>
    <row r="528" spans="1:6" x14ac:dyDescent="0.25">
      <c r="A528" t="s">
        <v>442</v>
      </c>
      <c r="B528" s="10">
        <v>1310</v>
      </c>
      <c r="C528" t="s">
        <v>443</v>
      </c>
      <c r="D528" s="7">
        <v>145199</v>
      </c>
      <c r="E528" s="7">
        <v>136828.4</v>
      </c>
      <c r="F528" s="7">
        <v>152327.1</v>
      </c>
    </row>
    <row r="529" spans="1:6" x14ac:dyDescent="0.25">
      <c r="A529" t="s">
        <v>444</v>
      </c>
      <c r="B529" s="10">
        <v>1590</v>
      </c>
      <c r="C529" t="s">
        <v>445</v>
      </c>
      <c r="D529" s="7">
        <v>68390</v>
      </c>
      <c r="E529" s="7">
        <v>86096</v>
      </c>
      <c r="F529" s="7">
        <v>89730</v>
      </c>
    </row>
    <row r="530" spans="1:6" ht="15.75" x14ac:dyDescent="0.25">
      <c r="C530" s="4" t="s">
        <v>446</v>
      </c>
      <c r="D530" s="8">
        <v>451498</v>
      </c>
      <c r="E530" s="8">
        <v>447186.5</v>
      </c>
      <c r="F530" s="8">
        <v>487482.54</v>
      </c>
    </row>
    <row r="531" spans="1:6" ht="15.75" x14ac:dyDescent="0.25">
      <c r="C531" s="4" t="s">
        <v>120</v>
      </c>
      <c r="D531" s="8"/>
      <c r="E531" s="8"/>
      <c r="F531" s="8"/>
    </row>
    <row r="532" spans="1:6" x14ac:dyDescent="0.25">
      <c r="A532" t="s">
        <v>437</v>
      </c>
      <c r="B532" s="10">
        <v>2130</v>
      </c>
      <c r="C532" t="s">
        <v>121</v>
      </c>
      <c r="D532" s="7">
        <v>101931</v>
      </c>
      <c r="E532" s="7">
        <v>96735.699999999983</v>
      </c>
      <c r="F532" s="7">
        <v>105457.71999999999</v>
      </c>
    </row>
    <row r="533" spans="1:6" x14ac:dyDescent="0.25">
      <c r="A533" t="s">
        <v>437</v>
      </c>
      <c r="B533" s="10">
        <v>2820</v>
      </c>
      <c r="C533" t="s">
        <v>122</v>
      </c>
      <c r="D533" s="7">
        <v>114891</v>
      </c>
      <c r="E533" s="7">
        <v>117595.69626</v>
      </c>
      <c r="F533" s="7">
        <v>138314.683234</v>
      </c>
    </row>
    <row r="534" spans="1:6" x14ac:dyDescent="0.25">
      <c r="A534" t="s">
        <v>437</v>
      </c>
      <c r="B534" s="10">
        <v>2821</v>
      </c>
      <c r="C534" t="s">
        <v>123</v>
      </c>
      <c r="D534" s="7">
        <v>60529</v>
      </c>
      <c r="E534" s="7">
        <v>62545.821194999997</v>
      </c>
      <c r="F534" s="7">
        <v>62545.821194999997</v>
      </c>
    </row>
    <row r="535" spans="1:6" x14ac:dyDescent="0.25">
      <c r="A535" t="s">
        <v>437</v>
      </c>
      <c r="B535" s="10">
        <v>2830</v>
      </c>
      <c r="C535" t="s">
        <v>124</v>
      </c>
      <c r="D535" s="7">
        <v>31816</v>
      </c>
      <c r="E535" s="7">
        <v>33234.698250000001</v>
      </c>
      <c r="F535" s="7">
        <v>38094.057809999998</v>
      </c>
    </row>
    <row r="536" spans="1:6" x14ac:dyDescent="0.25">
      <c r="A536" t="s">
        <v>444</v>
      </c>
      <c r="B536" s="10">
        <v>2990</v>
      </c>
      <c r="C536" t="s">
        <v>127</v>
      </c>
      <c r="D536" s="7">
        <v>978</v>
      </c>
      <c r="E536" s="7">
        <v>1100</v>
      </c>
      <c r="F536" s="7">
        <v>1100</v>
      </c>
    </row>
    <row r="537" spans="1:6" x14ac:dyDescent="0.25">
      <c r="A537" t="s">
        <v>437</v>
      </c>
      <c r="B537" s="10">
        <v>2990</v>
      </c>
      <c r="C537" t="s">
        <v>127</v>
      </c>
      <c r="D537" s="7">
        <v>1063</v>
      </c>
      <c r="E537" s="7">
        <v>2335</v>
      </c>
      <c r="F537" s="7">
        <v>2335</v>
      </c>
    </row>
    <row r="538" spans="1:6" x14ac:dyDescent="0.25">
      <c r="A538" t="s">
        <v>437</v>
      </c>
      <c r="B538" s="10">
        <v>2920</v>
      </c>
      <c r="C538" t="s">
        <v>126</v>
      </c>
      <c r="D538" s="7">
        <v>7380</v>
      </c>
      <c r="E538" s="7">
        <v>6818.9999999999991</v>
      </c>
      <c r="F538" s="7">
        <v>6818.9999999999991</v>
      </c>
    </row>
    <row r="539" spans="1:6" ht="15.75" x14ac:dyDescent="0.25">
      <c r="C539" s="4" t="s">
        <v>447</v>
      </c>
      <c r="D539" s="8">
        <v>318588</v>
      </c>
      <c r="E539" s="8">
        <v>320365.91570499999</v>
      </c>
      <c r="F539" s="8">
        <v>354666.28223899996</v>
      </c>
    </row>
    <row r="540" spans="1:6" ht="15.75" x14ac:dyDescent="0.25">
      <c r="C540" s="4" t="s">
        <v>129</v>
      </c>
      <c r="D540" s="8"/>
      <c r="E540" s="8"/>
      <c r="F540" s="8"/>
    </row>
    <row r="541" spans="1:6" x14ac:dyDescent="0.25">
      <c r="A541" t="s">
        <v>437</v>
      </c>
      <c r="B541" s="10">
        <v>3170</v>
      </c>
      <c r="C541" t="s">
        <v>448</v>
      </c>
      <c r="D541" s="7">
        <v>11200</v>
      </c>
      <c r="E541" s="7">
        <v>5500</v>
      </c>
      <c r="F541" s="7">
        <v>8000</v>
      </c>
    </row>
    <row r="542" spans="1:6" x14ac:dyDescent="0.25">
      <c r="A542" t="s">
        <v>437</v>
      </c>
      <c r="B542" s="10">
        <v>3150</v>
      </c>
      <c r="C542" t="s">
        <v>449</v>
      </c>
      <c r="D542" s="7">
        <v>0</v>
      </c>
      <c r="E542" s="7">
        <v>5500</v>
      </c>
      <c r="F542" s="7">
        <v>5500</v>
      </c>
    </row>
    <row r="543" spans="1:6" x14ac:dyDescent="0.25">
      <c r="A543" t="s">
        <v>450</v>
      </c>
      <c r="B543" s="10">
        <v>3180</v>
      </c>
      <c r="C543" t="s">
        <v>451</v>
      </c>
      <c r="D543" s="7">
        <v>25745</v>
      </c>
      <c r="E543" s="7">
        <v>20100</v>
      </c>
      <c r="F543" s="7">
        <v>27000</v>
      </c>
    </row>
    <row r="544" spans="1:6" x14ac:dyDescent="0.25">
      <c r="A544" t="s">
        <v>437</v>
      </c>
      <c r="B544" s="10">
        <v>3191</v>
      </c>
      <c r="C544" t="s">
        <v>452</v>
      </c>
      <c r="D544" s="7">
        <v>2900</v>
      </c>
      <c r="E544" s="7">
        <v>2900</v>
      </c>
      <c r="F544" s="7">
        <v>2900</v>
      </c>
    </row>
    <row r="545" spans="1:6" x14ac:dyDescent="0.25">
      <c r="A545" t="s">
        <v>437</v>
      </c>
      <c r="B545" s="10">
        <v>3190</v>
      </c>
      <c r="C545" t="s">
        <v>453</v>
      </c>
      <c r="D545" s="7">
        <v>2880</v>
      </c>
      <c r="E545" s="7">
        <v>2880</v>
      </c>
      <c r="F545" s="7">
        <v>2880</v>
      </c>
    </row>
    <row r="546" spans="1:6" x14ac:dyDescent="0.25">
      <c r="A546" t="s">
        <v>437</v>
      </c>
      <c r="B546" s="10">
        <v>3220</v>
      </c>
      <c r="C546" t="s">
        <v>131</v>
      </c>
      <c r="D546" s="7">
        <v>8093</v>
      </c>
      <c r="E546" s="7">
        <v>3200</v>
      </c>
      <c r="F546" s="7">
        <v>8000</v>
      </c>
    </row>
    <row r="547" spans="1:6" x14ac:dyDescent="0.25">
      <c r="A547" t="s">
        <v>444</v>
      </c>
      <c r="B547" s="10">
        <v>3220</v>
      </c>
      <c r="C547" t="s">
        <v>131</v>
      </c>
      <c r="D547" s="7">
        <v>0</v>
      </c>
      <c r="E547" s="7">
        <v>0</v>
      </c>
      <c r="F547" s="7">
        <v>1500</v>
      </c>
    </row>
    <row r="548" spans="1:6" x14ac:dyDescent="0.25">
      <c r="A548" t="s">
        <v>437</v>
      </c>
      <c r="B548" s="10" t="s">
        <v>159</v>
      </c>
      <c r="C548" t="s">
        <v>160</v>
      </c>
      <c r="D548" s="7">
        <v>2012</v>
      </c>
      <c r="E548" s="7">
        <v>1060</v>
      </c>
      <c r="F548" s="7">
        <v>2941</v>
      </c>
    </row>
    <row r="549" spans="1:6" x14ac:dyDescent="0.25">
      <c r="A549" t="s">
        <v>437</v>
      </c>
      <c r="B549" s="10" t="s">
        <v>162</v>
      </c>
      <c r="C549" t="s">
        <v>163</v>
      </c>
      <c r="D549" s="7">
        <v>39</v>
      </c>
      <c r="E549" s="7">
        <v>213</v>
      </c>
      <c r="F549" s="7">
        <v>659</v>
      </c>
    </row>
    <row r="550" spans="1:6" x14ac:dyDescent="0.25">
      <c r="A550" t="s">
        <v>437</v>
      </c>
      <c r="B550" s="10">
        <v>4220</v>
      </c>
      <c r="C550" t="s">
        <v>454</v>
      </c>
      <c r="D550" s="7">
        <v>4272</v>
      </c>
      <c r="E550" s="7">
        <v>3602</v>
      </c>
      <c r="F550" s="7">
        <v>3000</v>
      </c>
    </row>
    <row r="551" spans="1:6" x14ac:dyDescent="0.25">
      <c r="A551" t="s">
        <v>437</v>
      </c>
      <c r="B551" s="10">
        <v>7410</v>
      </c>
      <c r="C551" t="s">
        <v>157</v>
      </c>
      <c r="D551" s="7">
        <v>13892</v>
      </c>
      <c r="E551" s="7">
        <v>18800</v>
      </c>
      <c r="F551" s="7">
        <v>15000</v>
      </c>
    </row>
    <row r="552" spans="1:6" x14ac:dyDescent="0.25">
      <c r="A552" t="s">
        <v>437</v>
      </c>
      <c r="B552" s="10">
        <v>4910</v>
      </c>
      <c r="C552" t="s">
        <v>455</v>
      </c>
      <c r="D552" s="7">
        <v>0</v>
      </c>
      <c r="E552" s="7">
        <v>0</v>
      </c>
      <c r="F552" s="7">
        <v>0</v>
      </c>
    </row>
    <row r="553" spans="1:6" x14ac:dyDescent="0.25">
      <c r="A553" t="s">
        <v>437</v>
      </c>
      <c r="B553" s="10">
        <v>8220</v>
      </c>
      <c r="C553" t="s">
        <v>456</v>
      </c>
      <c r="D553" s="7">
        <v>2576</v>
      </c>
      <c r="E553" s="7">
        <v>2463</v>
      </c>
      <c r="F553" s="7">
        <v>2600</v>
      </c>
    </row>
    <row r="554" spans="1:6" x14ac:dyDescent="0.25">
      <c r="A554" t="s">
        <v>444</v>
      </c>
      <c r="B554" s="10" t="s">
        <v>159</v>
      </c>
      <c r="C554" t="s">
        <v>457</v>
      </c>
      <c r="D554" s="7">
        <v>4639</v>
      </c>
      <c r="E554" s="7">
        <v>3345</v>
      </c>
      <c r="F554" s="7">
        <v>500</v>
      </c>
    </row>
    <row r="555" spans="1:6" x14ac:dyDescent="0.25">
      <c r="A555" t="s">
        <v>444</v>
      </c>
      <c r="B555" s="10" t="s">
        <v>162</v>
      </c>
      <c r="C555" t="s">
        <v>163</v>
      </c>
      <c r="D555" s="7">
        <v>0</v>
      </c>
      <c r="E555" s="7">
        <v>120</v>
      </c>
      <c r="F555" s="7">
        <v>1000</v>
      </c>
    </row>
    <row r="556" spans="1:6" x14ac:dyDescent="0.25">
      <c r="A556" t="s">
        <v>437</v>
      </c>
      <c r="B556" s="10">
        <v>5910</v>
      </c>
      <c r="C556" t="s">
        <v>458</v>
      </c>
      <c r="D556" s="7">
        <v>3038</v>
      </c>
      <c r="E556" s="7">
        <v>2210</v>
      </c>
      <c r="F556" s="7">
        <v>3200</v>
      </c>
    </row>
    <row r="557" spans="1:6" x14ac:dyDescent="0.25">
      <c r="A557" t="s">
        <v>437</v>
      </c>
      <c r="B557" s="10">
        <v>5990</v>
      </c>
      <c r="C557" t="s">
        <v>137</v>
      </c>
      <c r="D557" s="7">
        <v>2904</v>
      </c>
      <c r="E557" s="7">
        <v>6700</v>
      </c>
      <c r="F557" s="7">
        <v>6700</v>
      </c>
    </row>
    <row r="558" spans="1:6" x14ac:dyDescent="0.25">
      <c r="A558" t="s">
        <v>437</v>
      </c>
      <c r="B558" s="10" t="s">
        <v>173</v>
      </c>
      <c r="C558" t="s">
        <v>174</v>
      </c>
      <c r="D558" s="7">
        <v>252</v>
      </c>
      <c r="E558" s="7">
        <v>600</v>
      </c>
      <c r="F558" s="7">
        <v>700</v>
      </c>
    </row>
    <row r="559" spans="1:6" x14ac:dyDescent="0.25">
      <c r="A559" t="s">
        <v>444</v>
      </c>
      <c r="B559" s="10" t="s">
        <v>173</v>
      </c>
      <c r="C559" t="s">
        <v>174</v>
      </c>
      <c r="D559" s="7">
        <v>269</v>
      </c>
      <c r="E559" s="7">
        <v>233</v>
      </c>
      <c r="F559" s="7">
        <v>500</v>
      </c>
    </row>
    <row r="560" spans="1:6" ht="15.75" x14ac:dyDescent="0.25">
      <c r="C560" s="4" t="s">
        <v>459</v>
      </c>
      <c r="D560" s="8">
        <v>84711</v>
      </c>
      <c r="E560" s="8">
        <v>79426</v>
      </c>
      <c r="F560" s="8">
        <v>92580</v>
      </c>
    </row>
    <row r="561" spans="1:6" x14ac:dyDescent="0.25">
      <c r="A561" t="s">
        <v>437</v>
      </c>
      <c r="B561" s="10">
        <v>6410</v>
      </c>
      <c r="C561" t="s">
        <v>460</v>
      </c>
      <c r="D561" s="7">
        <v>220</v>
      </c>
      <c r="E561" s="7">
        <v>3160</v>
      </c>
      <c r="F561" s="7">
        <v>3200</v>
      </c>
    </row>
    <row r="562" spans="1:6" x14ac:dyDescent="0.25">
      <c r="A562" t="s">
        <v>437</v>
      </c>
      <c r="B562" s="10" t="s">
        <v>176</v>
      </c>
      <c r="C562" t="s">
        <v>461</v>
      </c>
      <c r="D562" s="7">
        <v>20674</v>
      </c>
      <c r="E562" s="7">
        <v>3170</v>
      </c>
      <c r="F562" s="7">
        <v>1000</v>
      </c>
    </row>
    <row r="563" spans="1:6" x14ac:dyDescent="0.25">
      <c r="A563" t="s">
        <v>444</v>
      </c>
      <c r="B563" s="10" t="s">
        <v>176</v>
      </c>
      <c r="C563" t="s">
        <v>177</v>
      </c>
      <c r="D563" s="7">
        <v>4636</v>
      </c>
      <c r="E563" s="7">
        <v>4568</v>
      </c>
      <c r="F563" s="7">
        <v>5000</v>
      </c>
    </row>
    <row r="564" spans="1:6" ht="15.75" x14ac:dyDescent="0.25">
      <c r="C564" s="4" t="s">
        <v>462</v>
      </c>
      <c r="D564" s="8">
        <v>25530</v>
      </c>
      <c r="E564" s="8">
        <v>10898</v>
      </c>
      <c r="F564" s="8">
        <v>9200</v>
      </c>
    </row>
    <row r="565" spans="1:6" ht="15.75" x14ac:dyDescent="0.25">
      <c r="C565" s="4" t="s">
        <v>463</v>
      </c>
      <c r="D565" s="8"/>
      <c r="E565" s="8"/>
      <c r="F565" s="8"/>
    </row>
    <row r="566" spans="1:6" ht="15.75" x14ac:dyDescent="0.25">
      <c r="C566" s="4"/>
      <c r="D566" s="8"/>
      <c r="E566" s="8"/>
      <c r="F566" s="8"/>
    </row>
    <row r="567" spans="1:6" x14ac:dyDescent="0.25">
      <c r="A567" t="s">
        <v>464</v>
      </c>
      <c r="B567" s="10" t="s">
        <v>465</v>
      </c>
      <c r="C567" t="s">
        <v>466</v>
      </c>
      <c r="D567" s="7">
        <v>102000</v>
      </c>
      <c r="E567" s="7">
        <v>89000</v>
      </c>
      <c r="F567" s="7">
        <v>92500</v>
      </c>
    </row>
    <row r="568" spans="1:6" x14ac:dyDescent="0.25">
      <c r="A568" t="s">
        <v>464</v>
      </c>
      <c r="B568" s="10" t="s">
        <v>467</v>
      </c>
      <c r="C568" t="s">
        <v>468</v>
      </c>
      <c r="D568" s="7">
        <v>45509</v>
      </c>
      <c r="E568" s="7">
        <v>60068</v>
      </c>
      <c r="F568" s="7">
        <v>56846</v>
      </c>
    </row>
    <row r="569" spans="1:6" ht="15.75" x14ac:dyDescent="0.25">
      <c r="C569" s="4" t="s">
        <v>469</v>
      </c>
      <c r="D569" s="8">
        <v>147509</v>
      </c>
      <c r="E569" s="8">
        <v>149068</v>
      </c>
      <c r="F569" s="8">
        <v>149346</v>
      </c>
    </row>
    <row r="570" spans="1:6" ht="15.75" x14ac:dyDescent="0.25">
      <c r="C570" s="4" t="s">
        <v>470</v>
      </c>
      <c r="D570" s="8">
        <v>1027836</v>
      </c>
      <c r="E570" s="8">
        <v>1006944.4157050001</v>
      </c>
      <c r="F570" s="8">
        <v>1093274.8222389999</v>
      </c>
    </row>
    <row r="571" spans="1:6" x14ac:dyDescent="0.25">
      <c r="D571" s="7"/>
      <c r="E571" s="7"/>
      <c r="F571" s="7"/>
    </row>
    <row r="572" spans="1:6" ht="15.75" x14ac:dyDescent="0.25">
      <c r="C572" s="9" t="s">
        <v>471</v>
      </c>
      <c r="D572" s="7"/>
      <c r="E572" s="7"/>
      <c r="F572" s="7"/>
    </row>
    <row r="573" spans="1:6" ht="15.75" x14ac:dyDescent="0.25">
      <c r="C573" s="9" t="s">
        <v>110</v>
      </c>
      <c r="D573" s="7"/>
      <c r="E573" s="7"/>
      <c r="F573" s="7"/>
    </row>
    <row r="574" spans="1:6" x14ac:dyDescent="0.25">
      <c r="A574" t="s">
        <v>472</v>
      </c>
      <c r="B574" s="10">
        <v>1150</v>
      </c>
      <c r="C574" t="s">
        <v>473</v>
      </c>
      <c r="D574" s="7">
        <v>129424</v>
      </c>
      <c r="E574" s="7">
        <v>133330.63999999998</v>
      </c>
      <c r="F574" s="7">
        <v>142449.79</v>
      </c>
    </row>
    <row r="575" spans="1:6" x14ac:dyDescent="0.25">
      <c r="A575" t="s">
        <v>474</v>
      </c>
      <c r="B575" s="10">
        <v>1150</v>
      </c>
      <c r="C575" t="s">
        <v>475</v>
      </c>
      <c r="D575" s="7">
        <v>171834</v>
      </c>
      <c r="E575" s="7">
        <v>176973.8</v>
      </c>
      <c r="F575" s="7">
        <v>182548.40000000002</v>
      </c>
    </row>
    <row r="576" spans="1:6" x14ac:dyDescent="0.25">
      <c r="A576" t="s">
        <v>476</v>
      </c>
      <c r="B576" s="10">
        <v>1150</v>
      </c>
      <c r="C576" t="s">
        <v>477</v>
      </c>
      <c r="D576" s="7">
        <v>170875</v>
      </c>
      <c r="E576" s="7">
        <v>175985.22999999998</v>
      </c>
      <c r="F576" s="7">
        <v>181457.69</v>
      </c>
    </row>
    <row r="577" spans="1:7" x14ac:dyDescent="0.25">
      <c r="A577" t="s">
        <v>472</v>
      </c>
      <c r="B577" s="10">
        <v>1620</v>
      </c>
      <c r="C577" t="s">
        <v>478</v>
      </c>
      <c r="D577" s="7">
        <v>56371</v>
      </c>
      <c r="E577" s="7">
        <v>52961</v>
      </c>
      <c r="F577" s="7">
        <v>55992</v>
      </c>
    </row>
    <row r="578" spans="1:7" x14ac:dyDescent="0.25">
      <c r="A578" t="s">
        <v>474</v>
      </c>
      <c r="B578" s="10">
        <v>1620</v>
      </c>
      <c r="C578" t="s">
        <v>479</v>
      </c>
      <c r="D578" s="7">
        <v>42486</v>
      </c>
      <c r="E578" s="7">
        <v>42516</v>
      </c>
      <c r="F578" s="7">
        <v>42486</v>
      </c>
    </row>
    <row r="579" spans="1:7" x14ac:dyDescent="0.25">
      <c r="A579" t="s">
        <v>476</v>
      </c>
      <c r="B579" s="10">
        <v>1620</v>
      </c>
      <c r="C579" t="s">
        <v>480</v>
      </c>
      <c r="D579" s="7">
        <v>32280</v>
      </c>
      <c r="E579" s="7">
        <v>31976</v>
      </c>
      <c r="F579" s="7">
        <v>32575</v>
      </c>
    </row>
    <row r="580" spans="1:7" ht="15.75" x14ac:dyDescent="0.25">
      <c r="C580" s="4" t="s">
        <v>481</v>
      </c>
      <c r="D580" s="8">
        <v>603270</v>
      </c>
      <c r="E580" s="8">
        <v>613742.66999999993</v>
      </c>
      <c r="F580" s="8">
        <v>637508.88000000012</v>
      </c>
      <c r="G580" s="4"/>
    </row>
    <row r="581" spans="1:7" ht="15.75" x14ac:dyDescent="0.25">
      <c r="C581" s="4" t="s">
        <v>482</v>
      </c>
      <c r="D581" s="8"/>
      <c r="E581" s="8"/>
      <c r="F581" s="8"/>
      <c r="G581" s="4"/>
    </row>
    <row r="582" spans="1:7" x14ac:dyDescent="0.25">
      <c r="A582" t="s">
        <v>472</v>
      </c>
      <c r="B582" s="10">
        <v>2130</v>
      </c>
      <c r="C582" t="s">
        <v>400</v>
      </c>
      <c r="D582" s="7">
        <v>25414</v>
      </c>
      <c r="E582" s="7">
        <v>33862.355599999995</v>
      </c>
      <c r="F582" s="7">
        <v>31878.375599999996</v>
      </c>
    </row>
    <row r="583" spans="1:7" x14ac:dyDescent="0.25">
      <c r="A583" t="s">
        <v>474</v>
      </c>
      <c r="B583" s="10">
        <v>2130</v>
      </c>
      <c r="C583" t="s">
        <v>483</v>
      </c>
      <c r="D583" s="7">
        <v>22930</v>
      </c>
      <c r="E583" s="7">
        <v>20646.463199999998</v>
      </c>
      <c r="F583" s="7">
        <v>19712.016</v>
      </c>
    </row>
    <row r="584" spans="1:7" x14ac:dyDescent="0.25">
      <c r="A584" t="s">
        <v>476</v>
      </c>
      <c r="B584" s="10">
        <v>2130</v>
      </c>
      <c r="C584" t="s">
        <v>484</v>
      </c>
      <c r="D584" s="7">
        <v>39102</v>
      </c>
      <c r="E584" s="7">
        <v>39140.359600000003</v>
      </c>
      <c r="F584" s="7">
        <v>41583.979599999999</v>
      </c>
    </row>
    <row r="585" spans="1:7" x14ac:dyDescent="0.25">
      <c r="A585" t="s">
        <v>472</v>
      </c>
      <c r="B585" s="10">
        <v>2820</v>
      </c>
      <c r="C585" t="s">
        <v>402</v>
      </c>
      <c r="D585" s="7">
        <v>48824</v>
      </c>
      <c r="E585" s="7">
        <v>51617.0861</v>
      </c>
      <c r="F585" s="7">
        <v>56974.250259</v>
      </c>
    </row>
    <row r="586" spans="1:7" x14ac:dyDescent="0.25">
      <c r="A586" t="s">
        <v>472</v>
      </c>
      <c r="B586" s="10">
        <v>2821</v>
      </c>
      <c r="C586" t="s">
        <v>123</v>
      </c>
      <c r="D586" s="7">
        <v>24881</v>
      </c>
      <c r="E586" s="7">
        <v>25719.77694</v>
      </c>
      <c r="F586" s="7">
        <v>25719.77694</v>
      </c>
    </row>
    <row r="587" spans="1:7" x14ac:dyDescent="0.25">
      <c r="A587" t="s">
        <v>474</v>
      </c>
      <c r="B587" s="10">
        <v>2820</v>
      </c>
      <c r="C587" t="s">
        <v>485</v>
      </c>
      <c r="D587" s="7">
        <v>55844</v>
      </c>
      <c r="E587" s="7">
        <v>60359.695000000007</v>
      </c>
      <c r="F587" s="7">
        <v>63459.636240000007</v>
      </c>
    </row>
    <row r="588" spans="1:7" x14ac:dyDescent="0.25">
      <c r="A588" t="s">
        <v>474</v>
      </c>
      <c r="B588" s="10">
        <v>2821</v>
      </c>
      <c r="C588" t="s">
        <v>123</v>
      </c>
      <c r="D588" s="7">
        <v>29188</v>
      </c>
      <c r="E588" s="7">
        <v>29694.651557999998</v>
      </c>
      <c r="F588" s="7">
        <v>29694.651557999998</v>
      </c>
    </row>
    <row r="589" spans="1:7" x14ac:dyDescent="0.25">
      <c r="A589" t="s">
        <v>476</v>
      </c>
      <c r="B589" s="10">
        <v>2820</v>
      </c>
      <c r="C589" t="s">
        <v>486</v>
      </c>
      <c r="D589" s="7">
        <v>52704</v>
      </c>
      <c r="E589" s="7">
        <v>57315.474250000007</v>
      </c>
      <c r="F589" s="7">
        <v>60478.621849000003</v>
      </c>
    </row>
    <row r="590" spans="1:7" x14ac:dyDescent="0.25">
      <c r="A590" t="s">
        <v>476</v>
      </c>
      <c r="B590" s="10">
        <v>2821</v>
      </c>
      <c r="C590" t="s">
        <v>123</v>
      </c>
      <c r="D590" s="7">
        <v>28231</v>
      </c>
      <c r="E590" s="7">
        <v>28174.846557000001</v>
      </c>
      <c r="F590" s="7">
        <v>28174.846557000001</v>
      </c>
    </row>
    <row r="591" spans="1:7" x14ac:dyDescent="0.25">
      <c r="A591" t="s">
        <v>472</v>
      </c>
      <c r="B591" s="10">
        <v>2830</v>
      </c>
      <c r="C591" t="s">
        <v>405</v>
      </c>
      <c r="D591" s="7">
        <v>14808</v>
      </c>
      <c r="E591" s="7">
        <v>15482.457089999998</v>
      </c>
      <c r="F591" s="7">
        <v>16474.727114999998</v>
      </c>
    </row>
    <row r="592" spans="1:7" x14ac:dyDescent="0.25">
      <c r="A592" t="s">
        <v>474</v>
      </c>
      <c r="B592" s="10">
        <v>2830</v>
      </c>
      <c r="C592" t="s">
        <v>487</v>
      </c>
      <c r="D592" s="7">
        <v>16467</v>
      </c>
      <c r="E592" s="7">
        <v>17995.921199999997</v>
      </c>
      <c r="F592" s="7">
        <v>18448.3881</v>
      </c>
    </row>
    <row r="593" spans="1:6" x14ac:dyDescent="0.25">
      <c r="A593" t="s">
        <v>476</v>
      </c>
      <c r="B593" s="10">
        <v>2830</v>
      </c>
      <c r="C593" t="s">
        <v>488</v>
      </c>
      <c r="D593" s="7">
        <v>15347</v>
      </c>
      <c r="E593" s="7">
        <v>16605.110655</v>
      </c>
      <c r="F593" s="7">
        <v>17079.519285000002</v>
      </c>
    </row>
    <row r="594" spans="1:6" x14ac:dyDescent="0.25">
      <c r="A594" t="s">
        <v>472</v>
      </c>
      <c r="B594" s="10">
        <v>2840</v>
      </c>
      <c r="C594" t="s">
        <v>489</v>
      </c>
      <c r="D594" s="7">
        <v>120</v>
      </c>
      <c r="E594" s="7">
        <v>97</v>
      </c>
      <c r="F594" s="7">
        <v>130</v>
      </c>
    </row>
    <row r="595" spans="1:6" x14ac:dyDescent="0.25">
      <c r="A595" t="s">
        <v>474</v>
      </c>
      <c r="B595" s="10">
        <v>2840</v>
      </c>
      <c r="C595" t="s">
        <v>490</v>
      </c>
      <c r="D595" s="7">
        <v>120</v>
      </c>
      <c r="E595" s="7">
        <v>97</v>
      </c>
      <c r="F595" s="7">
        <v>130</v>
      </c>
    </row>
    <row r="596" spans="1:6" x14ac:dyDescent="0.25">
      <c r="A596" t="s">
        <v>472</v>
      </c>
      <c r="B596" s="10">
        <v>2920</v>
      </c>
      <c r="C596" t="s">
        <v>491</v>
      </c>
      <c r="D596" s="7">
        <v>14302</v>
      </c>
      <c r="E596" s="7">
        <v>14865.42</v>
      </c>
      <c r="F596" s="7">
        <v>15708.12</v>
      </c>
    </row>
    <row r="597" spans="1:6" x14ac:dyDescent="0.25">
      <c r="A597" t="s">
        <v>474</v>
      </c>
      <c r="B597" s="10">
        <v>2920</v>
      </c>
      <c r="C597" t="s">
        <v>492</v>
      </c>
      <c r="D597" s="7">
        <v>13121</v>
      </c>
      <c r="E597" s="7">
        <v>13638</v>
      </c>
      <c r="F597" s="7">
        <v>14088</v>
      </c>
    </row>
    <row r="598" spans="1:6" x14ac:dyDescent="0.25">
      <c r="A598" t="s">
        <v>476</v>
      </c>
      <c r="B598" s="10">
        <v>2920</v>
      </c>
      <c r="C598" t="s">
        <v>493</v>
      </c>
      <c r="D598" s="7">
        <v>6561</v>
      </c>
      <c r="E598" s="7">
        <v>6819</v>
      </c>
      <c r="F598" s="7">
        <v>7044</v>
      </c>
    </row>
    <row r="599" spans="1:6" x14ac:dyDescent="0.25">
      <c r="A599" t="s">
        <v>472</v>
      </c>
      <c r="B599" s="10">
        <v>2990</v>
      </c>
      <c r="C599" t="s">
        <v>494</v>
      </c>
      <c r="D599" s="7">
        <v>1029</v>
      </c>
      <c r="E599" s="7">
        <v>1228</v>
      </c>
      <c r="F599" s="7">
        <v>1228</v>
      </c>
    </row>
    <row r="600" spans="1:6" x14ac:dyDescent="0.25">
      <c r="A600" t="s">
        <v>474</v>
      </c>
      <c r="B600" s="10">
        <v>2990</v>
      </c>
      <c r="C600" t="s">
        <v>495</v>
      </c>
      <c r="D600" s="7">
        <v>1785</v>
      </c>
      <c r="E600" s="7">
        <v>2113</v>
      </c>
      <c r="F600" s="7">
        <v>2113</v>
      </c>
    </row>
    <row r="601" spans="1:6" x14ac:dyDescent="0.25">
      <c r="A601" t="s">
        <v>476</v>
      </c>
      <c r="B601" s="10">
        <v>2990</v>
      </c>
      <c r="C601" t="s">
        <v>496</v>
      </c>
      <c r="D601" s="7">
        <v>2125</v>
      </c>
      <c r="E601" s="7">
        <v>2185</v>
      </c>
      <c r="F601" s="7">
        <v>2185</v>
      </c>
    </row>
    <row r="602" spans="1:6" ht="15.75" x14ac:dyDescent="0.25">
      <c r="C602" s="4" t="s">
        <v>497</v>
      </c>
      <c r="D602" s="8">
        <v>412903</v>
      </c>
      <c r="E602" s="8">
        <v>437656.61775000003</v>
      </c>
      <c r="F602" s="8">
        <v>452304.90910300001</v>
      </c>
    </row>
    <row r="603" spans="1:6" ht="15.75" x14ac:dyDescent="0.25">
      <c r="C603" s="4" t="s">
        <v>498</v>
      </c>
      <c r="D603" s="8"/>
      <c r="E603" s="8"/>
      <c r="F603" s="8"/>
    </row>
    <row r="604" spans="1:6" x14ac:dyDescent="0.25">
      <c r="A604" t="s">
        <v>472</v>
      </c>
      <c r="B604" s="10">
        <v>4120</v>
      </c>
      <c r="C604" t="s">
        <v>499</v>
      </c>
      <c r="D604" s="7">
        <v>105</v>
      </c>
      <c r="E604" s="7">
        <v>0</v>
      </c>
      <c r="F604" s="7">
        <v>0</v>
      </c>
    </row>
    <row r="605" spans="1:6" x14ac:dyDescent="0.25">
      <c r="A605" t="s">
        <v>474</v>
      </c>
      <c r="B605" s="10">
        <v>4120</v>
      </c>
      <c r="C605" t="s">
        <v>500</v>
      </c>
      <c r="D605" s="7">
        <v>0</v>
      </c>
      <c r="E605" s="7">
        <v>0</v>
      </c>
      <c r="F605" s="7">
        <v>0</v>
      </c>
    </row>
    <row r="606" spans="1:6" x14ac:dyDescent="0.25">
      <c r="A606" t="s">
        <v>476</v>
      </c>
      <c r="B606" s="10">
        <v>4120</v>
      </c>
      <c r="C606" t="s">
        <v>501</v>
      </c>
      <c r="D606" s="7">
        <v>0</v>
      </c>
      <c r="E606" s="7">
        <v>0</v>
      </c>
      <c r="F606" s="7">
        <v>0</v>
      </c>
    </row>
    <row r="607" spans="1:6" x14ac:dyDescent="0.25">
      <c r="A607" t="s">
        <v>472</v>
      </c>
      <c r="B607" s="10">
        <v>3220</v>
      </c>
      <c r="C607" t="s">
        <v>502</v>
      </c>
      <c r="D607" s="7">
        <v>4537</v>
      </c>
      <c r="E607" s="7">
        <v>1700</v>
      </c>
      <c r="F607" s="7">
        <v>3500</v>
      </c>
    </row>
    <row r="608" spans="1:6" x14ac:dyDescent="0.25">
      <c r="A608" t="s">
        <v>474</v>
      </c>
      <c r="B608" s="10">
        <v>3220</v>
      </c>
      <c r="C608" t="s">
        <v>503</v>
      </c>
      <c r="D608" s="7">
        <v>0</v>
      </c>
      <c r="E608" s="7">
        <v>991</v>
      </c>
      <c r="F608" s="7">
        <v>350</v>
      </c>
    </row>
    <row r="609" spans="1:6" x14ac:dyDescent="0.25">
      <c r="A609" t="s">
        <v>476</v>
      </c>
      <c r="B609" s="10">
        <v>3220</v>
      </c>
      <c r="C609" t="s">
        <v>504</v>
      </c>
      <c r="D609" s="7">
        <v>605</v>
      </c>
      <c r="E609" s="7">
        <v>466</v>
      </c>
      <c r="F609" s="7">
        <v>350</v>
      </c>
    </row>
    <row r="610" spans="1:6" x14ac:dyDescent="0.25">
      <c r="A610" t="s">
        <v>472</v>
      </c>
      <c r="B610" s="10">
        <v>7410</v>
      </c>
      <c r="C610" t="s">
        <v>505</v>
      </c>
      <c r="D610" s="7">
        <v>1190</v>
      </c>
      <c r="E610" s="7">
        <v>640</v>
      </c>
      <c r="F610" s="7">
        <v>1200</v>
      </c>
    </row>
    <row r="611" spans="1:6" x14ac:dyDescent="0.25">
      <c r="A611" t="s">
        <v>474</v>
      </c>
      <c r="B611" s="10">
        <v>7410</v>
      </c>
      <c r="C611" t="s">
        <v>506</v>
      </c>
      <c r="D611" s="7">
        <v>800</v>
      </c>
      <c r="E611" s="7">
        <v>750</v>
      </c>
      <c r="F611" s="7">
        <v>750</v>
      </c>
    </row>
    <row r="612" spans="1:6" x14ac:dyDescent="0.25">
      <c r="A612" t="s">
        <v>476</v>
      </c>
      <c r="B612" s="10">
        <v>7410</v>
      </c>
      <c r="C612" t="s">
        <v>507</v>
      </c>
      <c r="D612" s="7">
        <v>0</v>
      </c>
      <c r="E612" s="7">
        <v>615</v>
      </c>
      <c r="F612" s="7">
        <v>625</v>
      </c>
    </row>
    <row r="613" spans="1:6" ht="15.75" x14ac:dyDescent="0.25">
      <c r="C613" s="4" t="s">
        <v>508</v>
      </c>
      <c r="D613" s="8">
        <v>7237</v>
      </c>
      <c r="E613" s="8">
        <v>5162</v>
      </c>
      <c r="F613" s="8">
        <v>6775</v>
      </c>
    </row>
    <row r="614" spans="1:6" ht="15.75" x14ac:dyDescent="0.25">
      <c r="C614" s="4" t="s">
        <v>509</v>
      </c>
      <c r="D614" s="8"/>
      <c r="E614" s="8"/>
      <c r="F614" s="8"/>
    </row>
    <row r="615" spans="1:6" x14ac:dyDescent="0.25">
      <c r="A615" t="s">
        <v>472</v>
      </c>
      <c r="B615" s="10">
        <v>5910</v>
      </c>
      <c r="C615" t="s">
        <v>510</v>
      </c>
      <c r="D615" s="7">
        <v>4168</v>
      </c>
      <c r="E615" s="7">
        <v>2500</v>
      </c>
      <c r="F615" s="7">
        <v>4200</v>
      </c>
    </row>
    <row r="616" spans="1:6" x14ac:dyDescent="0.25">
      <c r="A616" t="s">
        <v>474</v>
      </c>
      <c r="B616" s="10">
        <v>5910</v>
      </c>
      <c r="C616" t="s">
        <v>511</v>
      </c>
      <c r="D616" s="7">
        <v>2206</v>
      </c>
      <c r="E616" s="7">
        <v>2593</v>
      </c>
      <c r="F616" s="7">
        <v>2200</v>
      </c>
    </row>
    <row r="617" spans="1:6" x14ac:dyDescent="0.25">
      <c r="A617" t="s">
        <v>476</v>
      </c>
      <c r="B617" s="10">
        <v>5910</v>
      </c>
      <c r="C617" t="s">
        <v>512</v>
      </c>
      <c r="D617" s="7">
        <v>2067</v>
      </c>
      <c r="E617" s="7">
        <v>1810</v>
      </c>
      <c r="F617" s="7">
        <v>2100</v>
      </c>
    </row>
    <row r="618" spans="1:6" x14ac:dyDescent="0.25">
      <c r="A618" t="s">
        <v>472</v>
      </c>
      <c r="B618" s="10">
        <v>5990</v>
      </c>
      <c r="C618" t="s">
        <v>513</v>
      </c>
      <c r="D618" s="7">
        <v>1694</v>
      </c>
      <c r="E618" s="7">
        <v>614</v>
      </c>
      <c r="F618" s="7">
        <v>2000</v>
      </c>
    </row>
    <row r="619" spans="1:6" x14ac:dyDescent="0.25">
      <c r="A619" t="s">
        <v>474</v>
      </c>
      <c r="B619" s="10">
        <v>5990</v>
      </c>
      <c r="C619" t="s">
        <v>514</v>
      </c>
      <c r="D619" s="7">
        <v>306</v>
      </c>
      <c r="E619" s="7">
        <v>0</v>
      </c>
      <c r="F619" s="7">
        <v>350</v>
      </c>
    </row>
    <row r="620" spans="1:6" x14ac:dyDescent="0.25">
      <c r="A620" t="s">
        <v>476</v>
      </c>
      <c r="B620" s="10">
        <v>5990</v>
      </c>
      <c r="C620" t="s">
        <v>515</v>
      </c>
      <c r="D620" s="7">
        <v>420</v>
      </c>
      <c r="E620" s="7">
        <v>500</v>
      </c>
      <c r="F620" s="7">
        <v>500</v>
      </c>
    </row>
    <row r="621" spans="1:6" ht="15.75" x14ac:dyDescent="0.25">
      <c r="C621" s="4" t="s">
        <v>516</v>
      </c>
      <c r="D621" s="8">
        <v>10861</v>
      </c>
      <c r="E621" s="8">
        <v>8017</v>
      </c>
      <c r="F621" s="8">
        <v>11350</v>
      </c>
    </row>
    <row r="622" spans="1:6" ht="15.75" x14ac:dyDescent="0.25">
      <c r="C622" s="4" t="s">
        <v>517</v>
      </c>
      <c r="D622" s="8"/>
      <c r="E622" s="8"/>
      <c r="F622" s="8"/>
    </row>
    <row r="623" spans="1:6" x14ac:dyDescent="0.25">
      <c r="A623" t="s">
        <v>472</v>
      </c>
      <c r="B623" s="10">
        <v>6410</v>
      </c>
      <c r="C623" t="s">
        <v>518</v>
      </c>
      <c r="D623" s="7">
        <v>1882</v>
      </c>
      <c r="E623" s="7">
        <v>9000</v>
      </c>
      <c r="F623" s="7">
        <v>300</v>
      </c>
    </row>
    <row r="624" spans="1:6" x14ac:dyDescent="0.25">
      <c r="A624" t="s">
        <v>474</v>
      </c>
      <c r="B624" s="10">
        <v>6410</v>
      </c>
      <c r="C624" t="s">
        <v>519</v>
      </c>
      <c r="D624" s="7">
        <v>0</v>
      </c>
      <c r="E624" s="7">
        <v>0</v>
      </c>
      <c r="F624" s="7">
        <v>0</v>
      </c>
    </row>
    <row r="625" spans="1:6" x14ac:dyDescent="0.25">
      <c r="A625" t="s">
        <v>476</v>
      </c>
      <c r="B625" s="10">
        <v>6410</v>
      </c>
      <c r="C625" t="s">
        <v>520</v>
      </c>
      <c r="D625" s="7">
        <v>260</v>
      </c>
      <c r="E625" s="7">
        <v>0</v>
      </c>
      <c r="F625" s="7">
        <v>0</v>
      </c>
    </row>
    <row r="626" spans="1:6" ht="15.75" x14ac:dyDescent="0.25">
      <c r="C626" s="4" t="s">
        <v>521</v>
      </c>
      <c r="D626" s="8">
        <v>2142</v>
      </c>
      <c r="E626" s="8">
        <v>9000</v>
      </c>
      <c r="F626" s="8">
        <v>300</v>
      </c>
    </row>
    <row r="627" spans="1:6" ht="15.75" x14ac:dyDescent="0.25">
      <c r="C627" s="4" t="s">
        <v>522</v>
      </c>
      <c r="D627" s="8">
        <v>1036413</v>
      </c>
      <c r="E627" s="8">
        <v>1073578.2877499999</v>
      </c>
      <c r="F627" s="8">
        <v>1108238.7891030002</v>
      </c>
    </row>
    <row r="628" spans="1:6" x14ac:dyDescent="0.25">
      <c r="D628" s="7"/>
      <c r="E628" s="7"/>
      <c r="F628" s="7"/>
    </row>
    <row r="629" spans="1:6" ht="15.75" x14ac:dyDescent="0.25">
      <c r="C629" s="4" t="s">
        <v>523</v>
      </c>
      <c r="D629" s="7"/>
      <c r="E629" s="7"/>
      <c r="F629" s="7"/>
    </row>
    <row r="630" spans="1:6" x14ac:dyDescent="0.25">
      <c r="A630" t="s">
        <v>524</v>
      </c>
      <c r="B630" s="10">
        <v>1630</v>
      </c>
      <c r="C630" t="s">
        <v>525</v>
      </c>
      <c r="D630" s="7">
        <v>37081</v>
      </c>
      <c r="E630" s="7">
        <v>22715.08</v>
      </c>
      <c r="F630" s="7">
        <v>22715.08</v>
      </c>
    </row>
    <row r="631" spans="1:6" x14ac:dyDescent="0.25">
      <c r="A631" t="s">
        <v>526</v>
      </c>
      <c r="B631" s="10">
        <v>1160</v>
      </c>
      <c r="C631" t="s">
        <v>527</v>
      </c>
      <c r="D631" s="7">
        <v>3693</v>
      </c>
      <c r="E631" s="7">
        <v>0</v>
      </c>
      <c r="F631" s="7">
        <v>0</v>
      </c>
    </row>
    <row r="632" spans="1:6" x14ac:dyDescent="0.25">
      <c r="A632" t="s">
        <v>524</v>
      </c>
      <c r="B632" s="10">
        <v>2820</v>
      </c>
      <c r="C632" t="s">
        <v>528</v>
      </c>
      <c r="D632" s="7">
        <v>8680</v>
      </c>
      <c r="E632" s="7">
        <v>4732.8043400000006</v>
      </c>
      <c r="F632" s="7">
        <v>4806.0815680000005</v>
      </c>
    </row>
    <row r="633" spans="1:6" x14ac:dyDescent="0.25">
      <c r="A633" t="s">
        <v>524</v>
      </c>
      <c r="B633" s="10">
        <v>2821</v>
      </c>
      <c r="C633" t="s">
        <v>123</v>
      </c>
      <c r="D633" s="7">
        <v>4546</v>
      </c>
      <c r="E633" s="7">
        <v>5611.5876959999996</v>
      </c>
      <c r="F633" s="7">
        <v>5611.5876959999996</v>
      </c>
    </row>
    <row r="634" spans="1:6" x14ac:dyDescent="0.25">
      <c r="A634" t="s">
        <v>526</v>
      </c>
      <c r="B634" s="10">
        <v>2820</v>
      </c>
      <c r="C634" t="s">
        <v>529</v>
      </c>
      <c r="D634" s="7">
        <v>953</v>
      </c>
      <c r="E634" s="7">
        <v>0</v>
      </c>
      <c r="F634" s="7">
        <v>0</v>
      </c>
    </row>
    <row r="635" spans="1:6" x14ac:dyDescent="0.25">
      <c r="A635" t="s">
        <v>526</v>
      </c>
      <c r="B635" s="10">
        <v>2821</v>
      </c>
      <c r="C635" t="s">
        <v>123</v>
      </c>
      <c r="D635" s="7">
        <v>2392</v>
      </c>
      <c r="E635" s="7">
        <v>0</v>
      </c>
      <c r="F635" s="7">
        <v>0</v>
      </c>
    </row>
    <row r="636" spans="1:6" x14ac:dyDescent="0.25">
      <c r="A636" t="s">
        <v>524</v>
      </c>
      <c r="B636" s="10">
        <v>2830</v>
      </c>
      <c r="C636" t="s">
        <v>530</v>
      </c>
      <c r="D636" s="7">
        <v>2823</v>
      </c>
      <c r="E636" s="7">
        <v>1737.7036199999998</v>
      </c>
      <c r="F636" s="7">
        <v>1737.7036199999998</v>
      </c>
    </row>
    <row r="637" spans="1:6" x14ac:dyDescent="0.25">
      <c r="A637" t="s">
        <v>526</v>
      </c>
      <c r="B637" s="10">
        <v>2830</v>
      </c>
      <c r="C637" t="s">
        <v>531</v>
      </c>
      <c r="D637" s="7">
        <v>274</v>
      </c>
      <c r="E637" s="7">
        <v>0</v>
      </c>
      <c r="F637" s="7">
        <v>0</v>
      </c>
    </row>
    <row r="638" spans="1:6" x14ac:dyDescent="0.25">
      <c r="A638" t="s">
        <v>526</v>
      </c>
      <c r="B638" s="10">
        <v>3220</v>
      </c>
      <c r="C638" t="s">
        <v>532</v>
      </c>
      <c r="D638" s="7">
        <v>148</v>
      </c>
      <c r="E638" s="7">
        <v>0</v>
      </c>
      <c r="F638" s="7">
        <v>0</v>
      </c>
    </row>
    <row r="639" spans="1:6" x14ac:dyDescent="0.25">
      <c r="A639" t="s">
        <v>524</v>
      </c>
      <c r="B639" s="10">
        <v>5110</v>
      </c>
      <c r="C639" t="s">
        <v>135</v>
      </c>
      <c r="D639" s="7">
        <v>656</v>
      </c>
      <c r="E639" s="7">
        <v>0</v>
      </c>
      <c r="F639" s="7">
        <v>0</v>
      </c>
    </row>
    <row r="640" spans="1:6" x14ac:dyDescent="0.25">
      <c r="A640" t="s">
        <v>526</v>
      </c>
      <c r="B640" s="10">
        <v>5110</v>
      </c>
      <c r="C640" t="s">
        <v>533</v>
      </c>
      <c r="D640" s="7">
        <v>279</v>
      </c>
      <c r="E640" s="7">
        <v>0</v>
      </c>
      <c r="F640" s="7">
        <v>0</v>
      </c>
    </row>
    <row r="641" spans="1:6" x14ac:dyDescent="0.25">
      <c r="A641" t="s">
        <v>526</v>
      </c>
      <c r="B641" s="10">
        <v>6410</v>
      </c>
      <c r="C641" t="s">
        <v>534</v>
      </c>
      <c r="D641" s="7">
        <v>0</v>
      </c>
      <c r="E641" s="7">
        <v>0</v>
      </c>
      <c r="F641" s="7">
        <v>0</v>
      </c>
    </row>
    <row r="642" spans="1:6" ht="15.75" x14ac:dyDescent="0.25">
      <c r="C642" s="4" t="s">
        <v>535</v>
      </c>
      <c r="D642" s="8">
        <v>61525</v>
      </c>
      <c r="E642" s="8">
        <v>34797.175656000007</v>
      </c>
      <c r="F642" s="8">
        <v>34870.452884000006</v>
      </c>
    </row>
    <row r="643" spans="1:6" x14ac:dyDescent="0.25">
      <c r="D643" s="7"/>
      <c r="E643" s="7"/>
      <c r="F643" s="7"/>
    </row>
    <row r="644" spans="1:6" ht="15.75" x14ac:dyDescent="0.25">
      <c r="C644" s="4" t="s">
        <v>536</v>
      </c>
      <c r="D644" s="7"/>
      <c r="E644" s="7"/>
      <c r="F644" s="7"/>
    </row>
    <row r="645" spans="1:6" ht="15.75" x14ac:dyDescent="0.25">
      <c r="C645" s="4" t="s">
        <v>129</v>
      </c>
      <c r="D645" s="7"/>
      <c r="E645" s="7"/>
      <c r="F645" s="7"/>
    </row>
    <row r="646" spans="1:6" x14ac:dyDescent="0.25">
      <c r="A646" t="s">
        <v>537</v>
      </c>
      <c r="B646" s="10">
        <v>3610</v>
      </c>
      <c r="C646" t="s">
        <v>538</v>
      </c>
      <c r="D646" s="7">
        <v>2186</v>
      </c>
      <c r="E646" s="7">
        <v>2000</v>
      </c>
      <c r="F646" s="7">
        <v>3000</v>
      </c>
    </row>
    <row r="647" spans="1:6" ht="15.75" x14ac:dyDescent="0.25">
      <c r="C647" s="4" t="s">
        <v>539</v>
      </c>
      <c r="D647" s="8">
        <v>2186</v>
      </c>
      <c r="E647" s="8">
        <v>2000</v>
      </c>
      <c r="F647" s="8">
        <v>3000</v>
      </c>
    </row>
    <row r="648" spans="1:6" ht="15.75" x14ac:dyDescent="0.25">
      <c r="C648" s="4" t="s">
        <v>540</v>
      </c>
      <c r="D648" s="8"/>
      <c r="E648" s="8"/>
      <c r="F648" s="8"/>
    </row>
    <row r="649" spans="1:6" x14ac:dyDescent="0.25">
      <c r="A649" t="s">
        <v>541</v>
      </c>
      <c r="B649" s="10">
        <v>7410</v>
      </c>
      <c r="C649" t="s">
        <v>542</v>
      </c>
      <c r="D649" s="7">
        <v>11054</v>
      </c>
      <c r="E649" s="7">
        <v>15200</v>
      </c>
      <c r="F649" s="7">
        <v>15500</v>
      </c>
    </row>
    <row r="650" spans="1:6" x14ac:dyDescent="0.25">
      <c r="A650" t="s">
        <v>541</v>
      </c>
      <c r="B650" s="10">
        <v>7610</v>
      </c>
      <c r="C650" t="s">
        <v>543</v>
      </c>
      <c r="D650" s="7">
        <v>0</v>
      </c>
      <c r="E650" s="7">
        <v>0</v>
      </c>
      <c r="F650" s="7">
        <v>0</v>
      </c>
    </row>
    <row r="651" spans="1:6" ht="15.75" x14ac:dyDescent="0.25">
      <c r="C651" s="4" t="s">
        <v>544</v>
      </c>
      <c r="D651" s="8">
        <v>11054</v>
      </c>
      <c r="E651" s="8">
        <v>15200</v>
      </c>
      <c r="F651" s="8">
        <v>15500</v>
      </c>
    </row>
    <row r="652" spans="1:6" ht="15.75" x14ac:dyDescent="0.25">
      <c r="C652" s="4" t="s">
        <v>545</v>
      </c>
      <c r="D652" s="8">
        <v>13240</v>
      </c>
      <c r="E652" s="8">
        <v>17200</v>
      </c>
      <c r="F652" s="8">
        <v>18500</v>
      </c>
    </row>
    <row r="653" spans="1:6" x14ac:dyDescent="0.25">
      <c r="D653" s="7"/>
      <c r="E653" s="7"/>
      <c r="F653" s="7"/>
    </row>
    <row r="654" spans="1:6" ht="15.75" x14ac:dyDescent="0.25">
      <c r="C654" s="4" t="s">
        <v>546</v>
      </c>
      <c r="D654" s="7"/>
      <c r="E654" s="7"/>
      <c r="F654" s="7"/>
    </row>
    <row r="655" spans="1:6" ht="15.75" x14ac:dyDescent="0.25">
      <c r="C655" s="4" t="s">
        <v>110</v>
      </c>
      <c r="D655" s="7"/>
      <c r="E655" s="7"/>
      <c r="F655" s="7"/>
    </row>
    <row r="656" spans="1:6" x14ac:dyDescent="0.25">
      <c r="A656" t="s">
        <v>547</v>
      </c>
      <c r="B656" s="10">
        <v>1170</v>
      </c>
      <c r="C656" t="s">
        <v>548</v>
      </c>
      <c r="D656" s="7">
        <v>33875</v>
      </c>
      <c r="E656" s="7">
        <v>34887.5</v>
      </c>
      <c r="F656" s="7">
        <v>35137.5</v>
      </c>
    </row>
    <row r="657" spans="1:6" x14ac:dyDescent="0.25">
      <c r="A657" t="s">
        <v>547</v>
      </c>
      <c r="B657" s="10">
        <v>1640</v>
      </c>
      <c r="C657" t="s">
        <v>549</v>
      </c>
      <c r="D657" s="7">
        <v>236305</v>
      </c>
      <c r="E657" s="7">
        <v>273890.21250000002</v>
      </c>
      <c r="F657" s="7">
        <v>275141.76000000001</v>
      </c>
    </row>
    <row r="658" spans="1:6" x14ac:dyDescent="0.25">
      <c r="A658" t="s">
        <v>547</v>
      </c>
      <c r="B658" s="10">
        <v>1550</v>
      </c>
      <c r="C658" t="s">
        <v>550</v>
      </c>
      <c r="D658" s="7">
        <v>72617</v>
      </c>
      <c r="E658" s="7">
        <v>71271</v>
      </c>
      <c r="F658" s="7">
        <v>76492</v>
      </c>
    </row>
    <row r="659" spans="1:6" x14ac:dyDescent="0.25">
      <c r="A659" t="s">
        <v>547</v>
      </c>
      <c r="B659" s="10">
        <v>1960</v>
      </c>
      <c r="C659" t="s">
        <v>551</v>
      </c>
      <c r="D659" s="7">
        <v>7397</v>
      </c>
      <c r="E659" s="7">
        <v>3581.6624999999999</v>
      </c>
      <c r="F659" s="7">
        <v>6225</v>
      </c>
    </row>
    <row r="660" spans="1:6" ht="15.75" x14ac:dyDescent="0.25">
      <c r="C660" s="4" t="s">
        <v>552</v>
      </c>
      <c r="D660" s="8">
        <v>350194</v>
      </c>
      <c r="E660" s="8">
        <v>383630.375</v>
      </c>
      <c r="F660" s="8">
        <v>392996.26</v>
      </c>
    </row>
    <row r="661" spans="1:6" ht="15.75" x14ac:dyDescent="0.25">
      <c r="C661" s="4" t="s">
        <v>553</v>
      </c>
      <c r="D661" s="8"/>
      <c r="E661" s="8"/>
      <c r="F661" s="8"/>
    </row>
    <row r="662" spans="1:6" x14ac:dyDescent="0.25">
      <c r="A662" t="s">
        <v>547</v>
      </c>
      <c r="B662" s="10">
        <v>2130</v>
      </c>
      <c r="C662" t="s">
        <v>121</v>
      </c>
      <c r="D662" s="7">
        <v>100915</v>
      </c>
      <c r="E662" s="7">
        <v>103961.62</v>
      </c>
      <c r="F662" s="7">
        <v>109429.12000000001</v>
      </c>
    </row>
    <row r="663" spans="1:6" x14ac:dyDescent="0.25">
      <c r="A663" t="s">
        <v>547</v>
      </c>
      <c r="B663" s="10">
        <v>2990</v>
      </c>
      <c r="C663" t="s">
        <v>127</v>
      </c>
      <c r="D663" s="7">
        <v>3570</v>
      </c>
      <c r="E663" s="7">
        <v>3540</v>
      </c>
      <c r="F663" s="7">
        <v>3540</v>
      </c>
    </row>
    <row r="664" spans="1:6" x14ac:dyDescent="0.25">
      <c r="A664" t="s">
        <v>547</v>
      </c>
      <c r="B664" s="10">
        <v>2820</v>
      </c>
      <c r="C664" t="s">
        <v>122</v>
      </c>
      <c r="D664" s="7">
        <v>92396</v>
      </c>
      <c r="E664" s="7">
        <v>106037.57912500002</v>
      </c>
      <c r="F664" s="7">
        <v>111650.50560600001</v>
      </c>
    </row>
    <row r="665" spans="1:6" x14ac:dyDescent="0.25">
      <c r="A665" t="s">
        <v>547</v>
      </c>
      <c r="B665" s="10">
        <v>2821</v>
      </c>
      <c r="C665" t="s">
        <v>123</v>
      </c>
      <c r="D665" s="7">
        <v>48327</v>
      </c>
      <c r="E665" s="7">
        <v>48516.851955000006</v>
      </c>
      <c r="F665" s="7">
        <v>48516.851955000006</v>
      </c>
    </row>
    <row r="666" spans="1:6" x14ac:dyDescent="0.25">
      <c r="A666" t="s">
        <v>547</v>
      </c>
      <c r="B666" s="10">
        <v>2830</v>
      </c>
      <c r="C666" t="s">
        <v>124</v>
      </c>
      <c r="D666" s="7">
        <v>26287</v>
      </c>
      <c r="E666" s="7">
        <v>30401.013937500004</v>
      </c>
      <c r="F666" s="7">
        <v>31143.322890000007</v>
      </c>
    </row>
    <row r="667" spans="1:6" x14ac:dyDescent="0.25">
      <c r="A667" t="s">
        <v>547</v>
      </c>
      <c r="B667" s="10">
        <v>2840</v>
      </c>
      <c r="C667" t="s">
        <v>125</v>
      </c>
      <c r="D667" s="7">
        <v>3599</v>
      </c>
      <c r="E667" s="7">
        <v>3970</v>
      </c>
      <c r="F667" s="7">
        <v>4200</v>
      </c>
    </row>
    <row r="668" spans="1:6" x14ac:dyDescent="0.25">
      <c r="A668" t="s">
        <v>547</v>
      </c>
      <c r="B668" s="10">
        <v>2850</v>
      </c>
      <c r="C668" t="s">
        <v>155</v>
      </c>
      <c r="D668" s="7">
        <v>0</v>
      </c>
      <c r="E668" s="7">
        <v>0</v>
      </c>
      <c r="F668" s="7">
        <v>0</v>
      </c>
    </row>
    <row r="669" spans="1:6" x14ac:dyDescent="0.25">
      <c r="A669" t="s">
        <v>547</v>
      </c>
      <c r="B669" s="10">
        <v>2920</v>
      </c>
      <c r="C669" t="s">
        <v>126</v>
      </c>
      <c r="D669" s="7">
        <v>10283</v>
      </c>
      <c r="E669" s="7">
        <v>10228.5</v>
      </c>
      <c r="F669" s="7">
        <v>10566</v>
      </c>
    </row>
    <row r="670" spans="1:6" ht="15.75" x14ac:dyDescent="0.25">
      <c r="C670" s="4" t="s">
        <v>554</v>
      </c>
      <c r="D670" s="8">
        <v>285377</v>
      </c>
      <c r="E670" s="8">
        <v>306655.56501750002</v>
      </c>
      <c r="F670" s="8">
        <v>319045.80045100005</v>
      </c>
    </row>
    <row r="671" spans="1:6" ht="15.75" x14ac:dyDescent="0.25">
      <c r="C671" s="4" t="s">
        <v>555</v>
      </c>
      <c r="D671" s="8"/>
      <c r="E671" s="8"/>
      <c r="F671" s="8"/>
    </row>
    <row r="672" spans="1:6" x14ac:dyDescent="0.25">
      <c r="A672" t="s">
        <v>547</v>
      </c>
      <c r="B672" s="10">
        <v>3220</v>
      </c>
      <c r="C672" t="s">
        <v>556</v>
      </c>
      <c r="D672" s="7">
        <v>0</v>
      </c>
      <c r="E672" s="7">
        <v>0</v>
      </c>
      <c r="F672" s="7">
        <v>0</v>
      </c>
    </row>
    <row r="673" spans="1:6" x14ac:dyDescent="0.25">
      <c r="A673" t="s">
        <v>547</v>
      </c>
      <c r="B673" s="10">
        <v>3410</v>
      </c>
      <c r="C673" t="s">
        <v>557</v>
      </c>
      <c r="D673" s="7">
        <v>10568</v>
      </c>
      <c r="E673" s="7">
        <v>10994</v>
      </c>
      <c r="F673" s="7">
        <v>12093.400000000001</v>
      </c>
    </row>
    <row r="674" spans="1:6" x14ac:dyDescent="0.25">
      <c r="A674" t="s">
        <v>547</v>
      </c>
      <c r="B674" s="10">
        <v>3830</v>
      </c>
      <c r="C674" t="s">
        <v>558</v>
      </c>
      <c r="D674" s="7">
        <v>17926</v>
      </c>
      <c r="E674" s="7">
        <v>13100</v>
      </c>
      <c r="F674" s="7">
        <v>16375</v>
      </c>
    </row>
    <row r="675" spans="1:6" x14ac:dyDescent="0.25">
      <c r="A675" t="s">
        <v>547</v>
      </c>
      <c r="B675" s="10">
        <v>3840</v>
      </c>
      <c r="C675" t="s">
        <v>559</v>
      </c>
      <c r="D675" s="7">
        <v>3800</v>
      </c>
      <c r="E675" s="7">
        <v>3313</v>
      </c>
      <c r="F675" s="7">
        <v>3990</v>
      </c>
    </row>
    <row r="676" spans="1:6" x14ac:dyDescent="0.25">
      <c r="A676" t="s">
        <v>547</v>
      </c>
      <c r="B676" s="10">
        <v>3910</v>
      </c>
      <c r="C676" t="s">
        <v>560</v>
      </c>
      <c r="D676" s="7">
        <v>58517</v>
      </c>
      <c r="E676" s="7">
        <v>61603</v>
      </c>
      <c r="F676" s="7">
        <v>59000</v>
      </c>
    </row>
    <row r="677" spans="1:6" x14ac:dyDescent="0.25">
      <c r="A677" t="s">
        <v>547</v>
      </c>
      <c r="B677" s="10">
        <v>3911</v>
      </c>
      <c r="C677" t="s">
        <v>561</v>
      </c>
      <c r="D677" s="7">
        <v>4084</v>
      </c>
      <c r="E677" s="7">
        <v>4165.68</v>
      </c>
      <c r="F677" s="7">
        <v>4248.9936000000007</v>
      </c>
    </row>
    <row r="678" spans="1:6" x14ac:dyDescent="0.25">
      <c r="A678" t="s">
        <v>547</v>
      </c>
      <c r="B678" s="10">
        <v>4110</v>
      </c>
      <c r="C678" t="s">
        <v>562</v>
      </c>
      <c r="D678" s="7">
        <v>37187</v>
      </c>
      <c r="E678" s="7">
        <v>60911</v>
      </c>
      <c r="F678" s="7">
        <v>55000</v>
      </c>
    </row>
    <row r="679" spans="1:6" x14ac:dyDescent="0.25">
      <c r="A679" t="s">
        <v>547</v>
      </c>
      <c r="B679" s="10">
        <v>4120</v>
      </c>
      <c r="C679" t="s">
        <v>563</v>
      </c>
      <c r="D679" s="7">
        <v>15354</v>
      </c>
      <c r="E679" s="7">
        <v>21030</v>
      </c>
      <c r="F679" s="7">
        <v>17000</v>
      </c>
    </row>
    <row r="680" spans="1:6" x14ac:dyDescent="0.25">
      <c r="A680" t="s">
        <v>547</v>
      </c>
      <c r="B680" s="10">
        <v>4220</v>
      </c>
      <c r="C680" t="s">
        <v>564</v>
      </c>
      <c r="D680" s="7">
        <v>14215</v>
      </c>
      <c r="E680" s="7">
        <v>14316</v>
      </c>
      <c r="F680" s="7">
        <v>15000</v>
      </c>
    </row>
    <row r="681" spans="1:6" ht="15.75" x14ac:dyDescent="0.25">
      <c r="C681" s="4" t="s">
        <v>565</v>
      </c>
      <c r="D681" s="8">
        <v>161651</v>
      </c>
      <c r="E681" s="8">
        <v>189432.68</v>
      </c>
      <c r="F681" s="8">
        <v>182707.39360000001</v>
      </c>
    </row>
    <row r="682" spans="1:6" ht="15.75" x14ac:dyDescent="0.25">
      <c r="C682" s="4" t="s">
        <v>566</v>
      </c>
      <c r="D682" s="8"/>
      <c r="E682" s="8"/>
      <c r="F682" s="8"/>
    </row>
    <row r="683" spans="1:6" x14ac:dyDescent="0.25">
      <c r="A683" t="s">
        <v>547</v>
      </c>
      <c r="B683" s="10">
        <v>5510</v>
      </c>
      <c r="C683" t="s">
        <v>567</v>
      </c>
      <c r="D683" s="7">
        <v>68507</v>
      </c>
      <c r="E683" s="7">
        <v>64275</v>
      </c>
      <c r="F683" s="7">
        <v>73000</v>
      </c>
    </row>
    <row r="684" spans="1:6" x14ac:dyDescent="0.25">
      <c r="A684" t="s">
        <v>547</v>
      </c>
      <c r="B684" s="10">
        <v>5520</v>
      </c>
      <c r="C684" t="s">
        <v>568</v>
      </c>
      <c r="D684" s="7">
        <v>139674</v>
      </c>
      <c r="E684" s="7">
        <v>126710</v>
      </c>
      <c r="F684" s="7">
        <v>145000</v>
      </c>
    </row>
    <row r="685" spans="1:6" x14ac:dyDescent="0.25">
      <c r="A685" t="s">
        <v>547</v>
      </c>
      <c r="B685" s="10">
        <v>5910</v>
      </c>
      <c r="C685" t="s">
        <v>569</v>
      </c>
      <c r="D685" s="7">
        <v>98</v>
      </c>
      <c r="E685" s="7">
        <v>316</v>
      </c>
      <c r="F685" s="7">
        <v>100</v>
      </c>
    </row>
    <row r="686" spans="1:6" x14ac:dyDescent="0.25">
      <c r="A686" t="s">
        <v>547</v>
      </c>
      <c r="B686" s="10">
        <v>5980</v>
      </c>
      <c r="C686" t="s">
        <v>570</v>
      </c>
      <c r="D686" s="7">
        <v>13064</v>
      </c>
      <c r="E686" s="7">
        <v>22080</v>
      </c>
      <c r="F686" s="7">
        <v>19000</v>
      </c>
    </row>
    <row r="687" spans="1:6" x14ac:dyDescent="0.25">
      <c r="A687" t="s">
        <v>547</v>
      </c>
      <c r="B687" s="10">
        <v>5981</v>
      </c>
      <c r="C687" t="s">
        <v>571</v>
      </c>
      <c r="D687" s="7">
        <v>0</v>
      </c>
      <c r="E687" s="7">
        <v>0</v>
      </c>
      <c r="F687" s="7">
        <v>0</v>
      </c>
    </row>
    <row r="688" spans="1:6" x14ac:dyDescent="0.25">
      <c r="A688" t="s">
        <v>547</v>
      </c>
      <c r="B688" s="10">
        <v>5990</v>
      </c>
      <c r="C688" t="s">
        <v>572</v>
      </c>
      <c r="D688" s="7">
        <v>23764</v>
      </c>
      <c r="E688" s="7">
        <v>24408</v>
      </c>
      <c r="F688" s="7">
        <v>27000</v>
      </c>
    </row>
    <row r="689" spans="1:6" ht="15.75" x14ac:dyDescent="0.25">
      <c r="C689" s="4" t="s">
        <v>573</v>
      </c>
      <c r="D689" s="8">
        <v>245107</v>
      </c>
      <c r="E689" s="8">
        <v>237789</v>
      </c>
      <c r="F689" s="8">
        <v>264100</v>
      </c>
    </row>
    <row r="690" spans="1:6" ht="15.75" x14ac:dyDescent="0.25">
      <c r="C690" s="4" t="s">
        <v>574</v>
      </c>
      <c r="D690" s="8"/>
      <c r="E690" s="8"/>
      <c r="F690" s="8"/>
    </row>
    <row r="691" spans="1:6" x14ac:dyDescent="0.25">
      <c r="A691" t="s">
        <v>575</v>
      </c>
      <c r="B691" s="10">
        <v>6220</v>
      </c>
      <c r="C691" t="s">
        <v>576</v>
      </c>
      <c r="D691" s="7">
        <v>43757</v>
      </c>
      <c r="E691" s="7">
        <v>531160</v>
      </c>
      <c r="F691" s="7">
        <v>50000</v>
      </c>
    </row>
    <row r="692" spans="1:6" x14ac:dyDescent="0.25">
      <c r="A692" t="s">
        <v>575</v>
      </c>
      <c r="B692" s="10">
        <v>6221</v>
      </c>
      <c r="C692" t="s">
        <v>577</v>
      </c>
      <c r="D692" s="7">
        <v>43519</v>
      </c>
      <c r="E692" s="7">
        <v>40057</v>
      </c>
      <c r="F692" s="7">
        <v>50000</v>
      </c>
    </row>
    <row r="693" spans="1:6" ht="15.75" x14ac:dyDescent="0.25">
      <c r="C693" s="4" t="s">
        <v>578</v>
      </c>
      <c r="D693" s="8">
        <v>87276</v>
      </c>
      <c r="E693" s="8">
        <v>571217</v>
      </c>
      <c r="F693" s="8">
        <v>100000</v>
      </c>
    </row>
    <row r="694" spans="1:6" ht="15.75" x14ac:dyDescent="0.25">
      <c r="C694" s="4" t="s">
        <v>579</v>
      </c>
      <c r="D694" s="8">
        <v>1129605</v>
      </c>
      <c r="E694" s="8">
        <v>1688724.6200174999</v>
      </c>
      <c r="F694" s="8">
        <v>1258849.4540510001</v>
      </c>
    </row>
    <row r="695" spans="1:6" x14ac:dyDescent="0.25">
      <c r="D695" s="7"/>
      <c r="E695" s="7"/>
      <c r="F695" s="7"/>
    </row>
    <row r="696" spans="1:6" ht="15.75" x14ac:dyDescent="0.25">
      <c r="C696" s="4" t="s">
        <v>580</v>
      </c>
      <c r="D696" s="7"/>
      <c r="E696" s="7"/>
      <c r="F696" s="7"/>
    </row>
    <row r="697" spans="1:6" x14ac:dyDescent="0.25">
      <c r="A697" t="s">
        <v>581</v>
      </c>
      <c r="B697" s="10">
        <v>1160</v>
      </c>
      <c r="C697" t="s">
        <v>582</v>
      </c>
      <c r="D697" s="7">
        <v>5000</v>
      </c>
      <c r="E697" s="7">
        <v>5000</v>
      </c>
      <c r="F697" s="7">
        <v>5000</v>
      </c>
    </row>
    <row r="698" spans="1:6" x14ac:dyDescent="0.25">
      <c r="A698" t="s">
        <v>581</v>
      </c>
      <c r="B698" s="10">
        <v>2820</v>
      </c>
      <c r="C698" t="s">
        <v>122</v>
      </c>
      <c r="D698" s="7">
        <v>1306</v>
      </c>
      <c r="E698" s="7">
        <v>1375</v>
      </c>
      <c r="F698" s="7">
        <v>1410.5</v>
      </c>
    </row>
    <row r="699" spans="1:6" x14ac:dyDescent="0.25">
      <c r="A699" t="s">
        <v>581</v>
      </c>
      <c r="B699" s="10">
        <v>2821</v>
      </c>
      <c r="C699" t="s">
        <v>123</v>
      </c>
      <c r="D699" s="7">
        <v>718</v>
      </c>
      <c r="E699" s="7">
        <v>701.44846199999995</v>
      </c>
      <c r="F699" s="7">
        <v>701.44846199999995</v>
      </c>
    </row>
    <row r="700" spans="1:6" x14ac:dyDescent="0.25">
      <c r="A700" t="s">
        <v>581</v>
      </c>
      <c r="B700" s="10">
        <v>2830</v>
      </c>
      <c r="C700" t="s">
        <v>220</v>
      </c>
      <c r="D700" s="7">
        <v>371</v>
      </c>
      <c r="E700" s="7">
        <v>382.5</v>
      </c>
      <c r="F700" s="7">
        <v>382.5</v>
      </c>
    </row>
    <row r="701" spans="1:6" x14ac:dyDescent="0.25">
      <c r="A701" t="s">
        <v>581</v>
      </c>
      <c r="B701" s="10">
        <v>2130</v>
      </c>
      <c r="C701" t="s">
        <v>121</v>
      </c>
      <c r="D701" s="7">
        <v>0</v>
      </c>
      <c r="E701" s="7">
        <v>0</v>
      </c>
      <c r="F701" s="7">
        <v>0</v>
      </c>
    </row>
    <row r="702" spans="1:6" x14ac:dyDescent="0.25">
      <c r="A702" t="s">
        <v>581</v>
      </c>
      <c r="B702" s="10">
        <v>2920</v>
      </c>
      <c r="C702" t="s">
        <v>126</v>
      </c>
      <c r="D702" s="7">
        <v>0</v>
      </c>
      <c r="E702" s="7">
        <v>0</v>
      </c>
      <c r="F702" s="7">
        <v>0</v>
      </c>
    </row>
    <row r="703" spans="1:6" x14ac:dyDescent="0.25">
      <c r="A703" t="s">
        <v>581</v>
      </c>
      <c r="B703" s="10">
        <v>3110</v>
      </c>
      <c r="C703" t="s">
        <v>129</v>
      </c>
      <c r="D703" s="7">
        <v>2631</v>
      </c>
      <c r="E703" s="7">
        <v>3000</v>
      </c>
      <c r="F703" s="7">
        <v>3000</v>
      </c>
    </row>
    <row r="704" spans="1:6" x14ac:dyDescent="0.25">
      <c r="A704" t="s">
        <v>581</v>
      </c>
      <c r="B704" s="10">
        <v>5110</v>
      </c>
      <c r="C704" t="s">
        <v>287</v>
      </c>
      <c r="D704" s="7">
        <v>0</v>
      </c>
      <c r="E704" s="7">
        <v>360</v>
      </c>
      <c r="F704" s="7">
        <v>200</v>
      </c>
    </row>
    <row r="705" spans="1:6" x14ac:dyDescent="0.25">
      <c r="A705" t="s">
        <v>581</v>
      </c>
      <c r="B705" s="10">
        <v>5990</v>
      </c>
      <c r="C705" t="s">
        <v>137</v>
      </c>
      <c r="D705" s="7">
        <v>6</v>
      </c>
      <c r="E705" s="7">
        <v>330</v>
      </c>
      <c r="F705" s="7">
        <v>50</v>
      </c>
    </row>
    <row r="706" spans="1:6" x14ac:dyDescent="0.25">
      <c r="A706" t="s">
        <v>581</v>
      </c>
      <c r="B706" s="10">
        <v>6410</v>
      </c>
      <c r="C706" t="s">
        <v>289</v>
      </c>
      <c r="D706" s="7">
        <v>1796</v>
      </c>
      <c r="E706" s="7">
        <v>3970</v>
      </c>
      <c r="F706" s="7">
        <v>2800</v>
      </c>
    </row>
    <row r="707" spans="1:6" ht="15.75" x14ac:dyDescent="0.25">
      <c r="C707" s="4" t="s">
        <v>583</v>
      </c>
      <c r="D707" s="8">
        <v>11828</v>
      </c>
      <c r="E707" s="8">
        <v>15118.948462</v>
      </c>
      <c r="F707" s="8">
        <v>13544.448462</v>
      </c>
    </row>
    <row r="708" spans="1:6" x14ac:dyDescent="0.25">
      <c r="D708" s="7"/>
      <c r="E708" s="7"/>
      <c r="F708" s="7"/>
    </row>
    <row r="709" spans="1:6" ht="15.75" x14ac:dyDescent="0.25">
      <c r="C709" s="4" t="s">
        <v>584</v>
      </c>
      <c r="D709" s="7"/>
      <c r="E709" s="7"/>
      <c r="F709" s="7"/>
    </row>
    <row r="710" spans="1:6" ht="15.75" x14ac:dyDescent="0.25">
      <c r="C710" s="4" t="s">
        <v>110</v>
      </c>
      <c r="D710" s="7"/>
      <c r="E710" s="7"/>
      <c r="F710" s="7"/>
    </row>
    <row r="711" spans="1:6" x14ac:dyDescent="0.25">
      <c r="A711" t="s">
        <v>585</v>
      </c>
      <c r="B711" s="10">
        <v>1170</v>
      </c>
      <c r="C711" t="s">
        <v>548</v>
      </c>
      <c r="D711" s="7">
        <v>33875</v>
      </c>
      <c r="E711" s="7">
        <v>34887.5</v>
      </c>
      <c r="F711" s="7">
        <v>34887.5</v>
      </c>
    </row>
    <row r="712" spans="1:6" x14ac:dyDescent="0.25">
      <c r="A712" t="s">
        <v>585</v>
      </c>
      <c r="B712" s="10">
        <v>1550</v>
      </c>
      <c r="C712" t="s">
        <v>550</v>
      </c>
      <c r="D712" s="7">
        <v>10171</v>
      </c>
      <c r="E712" s="7">
        <v>10478</v>
      </c>
      <c r="F712" s="7">
        <v>10790</v>
      </c>
    </row>
    <row r="713" spans="1:6" x14ac:dyDescent="0.25">
      <c r="A713" t="s">
        <v>585</v>
      </c>
      <c r="B713" s="10">
        <v>1610</v>
      </c>
      <c r="C713" t="s">
        <v>586</v>
      </c>
      <c r="D713" s="7">
        <v>146395</v>
      </c>
      <c r="E713" s="7">
        <v>141063.16</v>
      </c>
      <c r="F713" s="7">
        <v>159454.07999999999</v>
      </c>
    </row>
    <row r="714" spans="1:6" x14ac:dyDescent="0.25">
      <c r="A714" t="s">
        <v>585</v>
      </c>
      <c r="B714" s="10">
        <v>1611</v>
      </c>
      <c r="C714" t="s">
        <v>587</v>
      </c>
      <c r="D714" s="7">
        <v>27782</v>
      </c>
      <c r="E714" s="7">
        <v>16755</v>
      </c>
      <c r="F714" s="7">
        <v>28301</v>
      </c>
    </row>
    <row r="715" spans="1:6" x14ac:dyDescent="0.25">
      <c r="A715" t="s">
        <v>585</v>
      </c>
      <c r="B715" s="10">
        <v>1620</v>
      </c>
      <c r="C715" t="s">
        <v>588</v>
      </c>
      <c r="D715" s="7">
        <v>1652</v>
      </c>
      <c r="E715" s="7">
        <v>1621.2</v>
      </c>
      <c r="F715" s="7">
        <v>1652.1000000000001</v>
      </c>
    </row>
    <row r="716" spans="1:6" x14ac:dyDescent="0.25">
      <c r="A716" t="s">
        <v>585</v>
      </c>
      <c r="B716" s="10">
        <v>1630</v>
      </c>
      <c r="C716" t="s">
        <v>589</v>
      </c>
      <c r="D716" s="7">
        <v>14713</v>
      </c>
      <c r="E716" s="7">
        <v>11809</v>
      </c>
      <c r="F716" s="7">
        <v>16687.55</v>
      </c>
    </row>
    <row r="717" spans="1:6" ht="15.75" x14ac:dyDescent="0.25">
      <c r="C717" s="4" t="s">
        <v>590</v>
      </c>
      <c r="D717" s="8">
        <v>234588</v>
      </c>
      <c r="E717" s="8">
        <v>216613.86000000002</v>
      </c>
      <c r="F717" s="8">
        <v>251772.22999999998</v>
      </c>
    </row>
    <row r="718" spans="1:6" ht="15.75" x14ac:dyDescent="0.25">
      <c r="C718" s="4" t="s">
        <v>591</v>
      </c>
      <c r="D718" s="8"/>
      <c r="E718" s="8"/>
      <c r="F718" s="8"/>
    </row>
    <row r="719" spans="1:6" x14ac:dyDescent="0.25">
      <c r="A719" t="s">
        <v>585</v>
      </c>
      <c r="B719" s="10">
        <v>2130</v>
      </c>
      <c r="C719" t="s">
        <v>121</v>
      </c>
      <c r="D719" s="7">
        <v>627</v>
      </c>
      <c r="E719" s="7">
        <v>517.05999999999995</v>
      </c>
      <c r="F719" s="7">
        <v>775.56</v>
      </c>
    </row>
    <row r="720" spans="1:6" x14ac:dyDescent="0.25">
      <c r="A720" t="s">
        <v>585</v>
      </c>
      <c r="B720" s="10">
        <v>2990</v>
      </c>
      <c r="C720" t="s">
        <v>127</v>
      </c>
      <c r="D720" s="7">
        <v>2800</v>
      </c>
      <c r="E720" s="7">
        <v>717</v>
      </c>
      <c r="F720" s="7">
        <v>717</v>
      </c>
    </row>
    <row r="721" spans="1:6" x14ac:dyDescent="0.25">
      <c r="A721" t="s">
        <v>585</v>
      </c>
      <c r="B721" s="10">
        <v>2820</v>
      </c>
      <c r="C721" t="s">
        <v>122</v>
      </c>
      <c r="D721" s="7">
        <v>63859</v>
      </c>
      <c r="E721" s="7">
        <v>60863.418389999999</v>
      </c>
      <c r="F721" s="7">
        <v>71675.33744800002</v>
      </c>
    </row>
    <row r="722" spans="1:6" x14ac:dyDescent="0.25">
      <c r="A722" t="s">
        <v>585</v>
      </c>
      <c r="B722" s="10">
        <v>2821</v>
      </c>
      <c r="C722" t="s">
        <v>123</v>
      </c>
      <c r="D722" s="7">
        <v>29068</v>
      </c>
      <c r="E722" s="7">
        <v>32617.353483000003</v>
      </c>
      <c r="F722" s="7">
        <v>32617.353483000003</v>
      </c>
    </row>
    <row r="723" spans="1:6" x14ac:dyDescent="0.25">
      <c r="A723" t="s">
        <v>585</v>
      </c>
      <c r="B723" s="10">
        <v>2830</v>
      </c>
      <c r="C723" t="s">
        <v>124</v>
      </c>
      <c r="D723" s="7">
        <v>18013</v>
      </c>
      <c r="E723" s="7">
        <v>16888.63754</v>
      </c>
      <c r="F723" s="7">
        <v>19584.859094999996</v>
      </c>
    </row>
    <row r="724" spans="1:6" x14ac:dyDescent="0.25">
      <c r="A724" t="s">
        <v>585</v>
      </c>
      <c r="B724" s="10">
        <v>2840</v>
      </c>
      <c r="C724" t="s">
        <v>592</v>
      </c>
      <c r="D724" s="7">
        <v>1402</v>
      </c>
      <c r="E724" s="7">
        <v>1302</v>
      </c>
      <c r="F724" s="7">
        <v>1425</v>
      </c>
    </row>
    <row r="725" spans="1:6" x14ac:dyDescent="0.25">
      <c r="A725" t="s">
        <v>585</v>
      </c>
      <c r="B725" s="10">
        <v>2850</v>
      </c>
      <c r="C725" t="s">
        <v>593</v>
      </c>
      <c r="D725" s="7">
        <v>0</v>
      </c>
      <c r="E725" s="7">
        <v>0</v>
      </c>
      <c r="F725" s="7">
        <v>0</v>
      </c>
    </row>
    <row r="726" spans="1:6" x14ac:dyDescent="0.25">
      <c r="A726" t="s">
        <v>585</v>
      </c>
      <c r="B726" s="10">
        <v>2920</v>
      </c>
      <c r="C726" t="s">
        <v>126</v>
      </c>
      <c r="D726" s="7">
        <v>3280</v>
      </c>
      <c r="E726" s="7">
        <v>3409.5</v>
      </c>
      <c r="F726" s="7">
        <v>3522</v>
      </c>
    </row>
    <row r="727" spans="1:6" ht="15.75" x14ac:dyDescent="0.25">
      <c r="C727" s="4" t="s">
        <v>594</v>
      </c>
      <c r="D727" s="8">
        <v>119049</v>
      </c>
      <c r="E727" s="8">
        <v>116314.969413</v>
      </c>
      <c r="F727" s="8">
        <v>130317.11002600001</v>
      </c>
    </row>
    <row r="728" spans="1:6" ht="15.75" x14ac:dyDescent="0.25">
      <c r="C728" s="4" t="s">
        <v>595</v>
      </c>
      <c r="D728" s="8"/>
      <c r="E728" s="8"/>
      <c r="F728" s="8"/>
    </row>
    <row r="729" spans="1:6" x14ac:dyDescent="0.25">
      <c r="A729" t="s">
        <v>585</v>
      </c>
      <c r="B729" s="10">
        <v>3192</v>
      </c>
      <c r="C729" t="s">
        <v>596</v>
      </c>
      <c r="D729" s="7">
        <v>1105</v>
      </c>
      <c r="E729" s="7">
        <v>1109</v>
      </c>
      <c r="F729" s="7">
        <v>1300</v>
      </c>
    </row>
    <row r="730" spans="1:6" x14ac:dyDescent="0.25">
      <c r="A730" t="s">
        <v>585</v>
      </c>
      <c r="B730" s="10">
        <v>3930</v>
      </c>
      <c r="C730" t="s">
        <v>597</v>
      </c>
      <c r="D730" s="7">
        <v>9725</v>
      </c>
      <c r="E730" s="7">
        <v>10367</v>
      </c>
      <c r="F730" s="7">
        <v>10500</v>
      </c>
    </row>
    <row r="731" spans="1:6" x14ac:dyDescent="0.25">
      <c r="A731" t="s">
        <v>585</v>
      </c>
      <c r="B731" s="10">
        <v>4230</v>
      </c>
      <c r="C731" t="s">
        <v>598</v>
      </c>
      <c r="D731" s="7">
        <v>688</v>
      </c>
      <c r="E731" s="7">
        <v>350</v>
      </c>
      <c r="F731" s="7">
        <v>1000</v>
      </c>
    </row>
    <row r="732" spans="1:6" x14ac:dyDescent="0.25">
      <c r="A732" t="s">
        <v>585</v>
      </c>
      <c r="B732" s="10">
        <v>4130</v>
      </c>
      <c r="C732" t="s">
        <v>599</v>
      </c>
      <c r="D732" s="7">
        <v>21983</v>
      </c>
      <c r="E732" s="7">
        <v>14875</v>
      </c>
      <c r="F732" s="7">
        <v>21000</v>
      </c>
    </row>
    <row r="733" spans="1:6" x14ac:dyDescent="0.25">
      <c r="A733" t="s">
        <v>585</v>
      </c>
      <c r="B733" s="10">
        <v>3220</v>
      </c>
      <c r="C733" t="s">
        <v>347</v>
      </c>
      <c r="D733" s="7">
        <v>500</v>
      </c>
      <c r="E733" s="7">
        <v>0</v>
      </c>
      <c r="F733" s="7">
        <v>500</v>
      </c>
    </row>
    <row r="734" spans="1:6" ht="15.75" x14ac:dyDescent="0.25">
      <c r="C734" s="4" t="s">
        <v>600</v>
      </c>
      <c r="D734" s="8">
        <v>34001</v>
      </c>
      <c r="E734" s="8">
        <v>26701</v>
      </c>
      <c r="F734" s="8">
        <v>34300</v>
      </c>
    </row>
    <row r="735" spans="1:6" x14ac:dyDescent="0.25">
      <c r="D735" s="7"/>
      <c r="E735" s="7"/>
      <c r="F735" s="7"/>
    </row>
    <row r="736" spans="1:6" ht="15.75" x14ac:dyDescent="0.25">
      <c r="C736" s="4" t="s">
        <v>601</v>
      </c>
      <c r="D736" s="7"/>
      <c r="E736" s="7"/>
      <c r="F736" s="7"/>
    </row>
    <row r="737" spans="1:6" x14ac:dyDescent="0.25">
      <c r="A737" t="s">
        <v>585</v>
      </c>
      <c r="B737" s="10">
        <v>5710</v>
      </c>
      <c r="C737" t="s">
        <v>602</v>
      </c>
      <c r="D737" s="7">
        <v>40422</v>
      </c>
      <c r="E737" s="7">
        <v>26000</v>
      </c>
      <c r="F737" s="7">
        <v>45000</v>
      </c>
    </row>
    <row r="738" spans="1:6" x14ac:dyDescent="0.25">
      <c r="A738" t="s">
        <v>585</v>
      </c>
      <c r="B738" s="10">
        <v>5720</v>
      </c>
      <c r="C738" t="s">
        <v>603</v>
      </c>
      <c r="D738" s="7">
        <v>6413</v>
      </c>
      <c r="E738" s="7">
        <v>4005</v>
      </c>
      <c r="F738" s="7">
        <v>7000</v>
      </c>
    </row>
    <row r="739" spans="1:6" x14ac:dyDescent="0.25">
      <c r="A739" t="s">
        <v>585</v>
      </c>
      <c r="B739" s="10">
        <v>5730</v>
      </c>
      <c r="C739" t="s">
        <v>604</v>
      </c>
      <c r="D739" s="7">
        <v>28922</v>
      </c>
      <c r="E739" s="7">
        <v>24400</v>
      </c>
      <c r="F739" s="7">
        <v>26000</v>
      </c>
    </row>
    <row r="740" spans="1:6" x14ac:dyDescent="0.25">
      <c r="A740" t="s">
        <v>585</v>
      </c>
      <c r="B740" s="10">
        <v>5910</v>
      </c>
      <c r="C740" t="s">
        <v>569</v>
      </c>
      <c r="D740" s="7">
        <v>0</v>
      </c>
      <c r="E740" s="7">
        <v>0</v>
      </c>
      <c r="F740" s="7">
        <v>200</v>
      </c>
    </row>
    <row r="741" spans="1:6" x14ac:dyDescent="0.25">
      <c r="A741" t="s">
        <v>585</v>
      </c>
      <c r="B741" s="10">
        <v>5990</v>
      </c>
      <c r="C741" t="s">
        <v>137</v>
      </c>
      <c r="D741" s="7">
        <v>2245</v>
      </c>
      <c r="E741" s="7">
        <v>800</v>
      </c>
      <c r="F741" s="7">
        <v>1000</v>
      </c>
    </row>
    <row r="742" spans="1:6" ht="15.75" x14ac:dyDescent="0.25">
      <c r="C742" s="4" t="s">
        <v>605</v>
      </c>
      <c r="D742" s="8">
        <v>78002</v>
      </c>
      <c r="E742" s="8">
        <v>55205</v>
      </c>
      <c r="F742" s="8">
        <v>79200</v>
      </c>
    </row>
    <row r="743" spans="1:6" x14ac:dyDescent="0.25">
      <c r="A743" t="s">
        <v>585</v>
      </c>
      <c r="B743" s="10">
        <v>6510</v>
      </c>
      <c r="C743" t="s">
        <v>606</v>
      </c>
      <c r="D743" s="7">
        <v>0</v>
      </c>
      <c r="E743" s="7">
        <v>0</v>
      </c>
      <c r="F743" s="7">
        <v>0</v>
      </c>
    </row>
    <row r="744" spans="1:6" x14ac:dyDescent="0.25">
      <c r="A744" t="s">
        <v>585</v>
      </c>
      <c r="B744" s="10">
        <v>6610</v>
      </c>
      <c r="C744" t="s">
        <v>607</v>
      </c>
      <c r="D744" s="7">
        <v>0</v>
      </c>
      <c r="E744" s="7">
        <v>100957</v>
      </c>
      <c r="F744" s="7">
        <v>100957</v>
      </c>
    </row>
    <row r="745" spans="1:6" ht="15.75" x14ac:dyDescent="0.25">
      <c r="C745" s="4" t="s">
        <v>608</v>
      </c>
      <c r="D745" s="7"/>
      <c r="E745" s="7"/>
      <c r="F745" s="7"/>
    </row>
    <row r="746" spans="1:6" x14ac:dyDescent="0.25">
      <c r="A746" t="s">
        <v>585</v>
      </c>
      <c r="B746" s="10">
        <v>7410</v>
      </c>
      <c r="C746" t="s">
        <v>609</v>
      </c>
      <c r="D746" s="7">
        <v>986</v>
      </c>
      <c r="E746" s="7">
        <v>925</v>
      </c>
      <c r="F746" s="7">
        <v>1000</v>
      </c>
    </row>
    <row r="747" spans="1:6" ht="15.75" x14ac:dyDescent="0.25">
      <c r="C747" s="4" t="s">
        <v>610</v>
      </c>
      <c r="D747" s="8">
        <v>986</v>
      </c>
      <c r="E747" s="8">
        <v>925</v>
      </c>
      <c r="F747" s="8">
        <v>1000</v>
      </c>
    </row>
    <row r="748" spans="1:6" ht="15.75" x14ac:dyDescent="0.25">
      <c r="C748" s="4" t="s">
        <v>611</v>
      </c>
      <c r="D748" s="8">
        <v>466626</v>
      </c>
      <c r="E748" s="8">
        <v>516716.82941300003</v>
      </c>
      <c r="F748" s="8">
        <v>597546.34002600005</v>
      </c>
    </row>
    <row r="749" spans="1:6" x14ac:dyDescent="0.25">
      <c r="D749" s="7"/>
      <c r="E749" s="7"/>
      <c r="F749" s="7"/>
    </row>
    <row r="750" spans="1:6" ht="15.75" x14ac:dyDescent="0.25">
      <c r="C750" s="4" t="s">
        <v>612</v>
      </c>
      <c r="D750" s="8">
        <v>4016665</v>
      </c>
      <c r="E750" s="8">
        <v>4645809.1498324554</v>
      </c>
      <c r="F750" s="8">
        <v>4435849.8922934569</v>
      </c>
    </row>
    <row r="751" spans="1:6" x14ac:dyDescent="0.25">
      <c r="D751" s="7"/>
      <c r="E751" s="7"/>
      <c r="F751" s="7"/>
    </row>
    <row r="752" spans="1:6" ht="15.75" x14ac:dyDescent="0.25">
      <c r="C752" s="4" t="s">
        <v>613</v>
      </c>
      <c r="D752" s="8">
        <v>17323688</v>
      </c>
      <c r="E752" s="8">
        <v>18007532.455983371</v>
      </c>
      <c r="F752" s="8">
        <v>18172161.547156461</v>
      </c>
    </row>
    <row r="753" spans="3:6" x14ac:dyDescent="0.25">
      <c r="D753" s="7"/>
      <c r="E753" s="7"/>
      <c r="F753" s="7"/>
    </row>
    <row r="754" spans="3:6" ht="18.75" x14ac:dyDescent="0.3">
      <c r="C754" s="31" t="s">
        <v>652</v>
      </c>
      <c r="D754" s="31"/>
      <c r="E754" s="31"/>
      <c r="F754" s="31"/>
    </row>
    <row r="755" spans="3:6" ht="18.75" x14ac:dyDescent="0.3">
      <c r="C755" s="31" t="s">
        <v>653</v>
      </c>
      <c r="D755" s="31"/>
      <c r="E755" s="31"/>
      <c r="F755" s="31"/>
    </row>
    <row r="756" spans="3:6" ht="18.75" x14ac:dyDescent="0.3">
      <c r="C756" s="31" t="s">
        <v>656</v>
      </c>
      <c r="D756" s="31"/>
      <c r="E756" s="31"/>
      <c r="F756" s="31"/>
    </row>
    <row r="757" spans="3:6" x14ac:dyDescent="0.25">
      <c r="D757" s="21" t="s">
        <v>614</v>
      </c>
      <c r="E757" s="21" t="s">
        <v>614</v>
      </c>
      <c r="F757" s="21" t="s">
        <v>615</v>
      </c>
    </row>
    <row r="758" spans="3:6" x14ac:dyDescent="0.25">
      <c r="D758" s="22" t="s">
        <v>5</v>
      </c>
      <c r="E758" s="22" t="s">
        <v>6</v>
      </c>
      <c r="F758" s="22" t="s">
        <v>7</v>
      </c>
    </row>
    <row r="759" spans="3:6" x14ac:dyDescent="0.25">
      <c r="C759" t="s">
        <v>616</v>
      </c>
      <c r="D759" s="7"/>
      <c r="E759" s="7"/>
      <c r="F759" s="7"/>
    </row>
    <row r="760" spans="3:6" x14ac:dyDescent="0.25">
      <c r="C760" t="s">
        <v>617</v>
      </c>
      <c r="D760" s="7">
        <v>2363319</v>
      </c>
      <c r="E760" s="7">
        <v>2286801</v>
      </c>
      <c r="F760" s="7">
        <v>2291153.0920000002</v>
      </c>
    </row>
    <row r="761" spans="3:6" x14ac:dyDescent="0.25">
      <c r="C761" t="s">
        <v>618</v>
      </c>
      <c r="D761" s="7">
        <v>659966</v>
      </c>
      <c r="E761" s="7">
        <v>799905.34</v>
      </c>
      <c r="F761" s="7">
        <v>799905.34</v>
      </c>
    </row>
    <row r="762" spans="3:6" x14ac:dyDescent="0.25">
      <c r="C762" t="s">
        <v>40</v>
      </c>
      <c r="D762" s="7">
        <v>13796284</v>
      </c>
      <c r="E762" s="7">
        <v>13261716</v>
      </c>
      <c r="F762" s="7">
        <v>13233679.396000002</v>
      </c>
    </row>
    <row r="763" spans="3:6" x14ac:dyDescent="0.25">
      <c r="C763" t="s">
        <v>66</v>
      </c>
      <c r="D763" s="7">
        <v>375210</v>
      </c>
      <c r="E763" s="7">
        <v>353720</v>
      </c>
      <c r="F763" s="7">
        <v>500026</v>
      </c>
    </row>
    <row r="764" spans="3:6" x14ac:dyDescent="0.25">
      <c r="C764" t="s">
        <v>619</v>
      </c>
      <c r="D764" s="23">
        <v>558089</v>
      </c>
      <c r="E764" s="23">
        <v>651155.69999999984</v>
      </c>
      <c r="F764" s="23">
        <v>642391.99999999988</v>
      </c>
    </row>
    <row r="765" spans="3:6" ht="15.75" x14ac:dyDescent="0.25">
      <c r="C765" s="4" t="s">
        <v>620</v>
      </c>
      <c r="D765" s="8">
        <f>SUM(D760:D764)</f>
        <v>17752868</v>
      </c>
      <c r="E765" s="8">
        <f>SUM(E760:E764)</f>
        <v>17353298.039999999</v>
      </c>
      <c r="F765" s="8">
        <f>SUM(F760:F764)</f>
        <v>17467155.828000002</v>
      </c>
    </row>
    <row r="766" spans="3:6" x14ac:dyDescent="0.25">
      <c r="D766" s="7"/>
      <c r="E766" s="7"/>
      <c r="F766" s="7"/>
    </row>
    <row r="767" spans="3:6" x14ac:dyDescent="0.25">
      <c r="C767" t="s">
        <v>621</v>
      </c>
      <c r="D767" s="7"/>
      <c r="E767" s="7"/>
      <c r="F767" s="7"/>
    </row>
    <row r="768" spans="3:6" x14ac:dyDescent="0.25">
      <c r="C768" t="s">
        <v>622</v>
      </c>
      <c r="D768" s="7">
        <v>9826976</v>
      </c>
      <c r="E768" s="7">
        <v>10047634.153353667</v>
      </c>
      <c r="F768" s="7">
        <v>9978262.0073070005</v>
      </c>
    </row>
    <row r="769" spans="3:6" x14ac:dyDescent="0.25">
      <c r="C769" t="s">
        <v>214</v>
      </c>
      <c r="D769" s="7">
        <v>3004845</v>
      </c>
      <c r="E769" s="7">
        <v>2897915.0457682493</v>
      </c>
      <c r="F769" s="7">
        <v>3328348.5048540002</v>
      </c>
    </row>
    <row r="770" spans="3:6" x14ac:dyDescent="0.25">
      <c r="C770" t="s">
        <v>623</v>
      </c>
      <c r="D770" s="7">
        <v>73353</v>
      </c>
      <c r="E770" s="7">
        <v>49916.124118000007</v>
      </c>
      <c r="F770" s="7">
        <v>48414.901346000006</v>
      </c>
    </row>
    <row r="771" spans="3:6" x14ac:dyDescent="0.25">
      <c r="C771" t="s">
        <v>624</v>
      </c>
      <c r="D771" s="7">
        <v>283814</v>
      </c>
      <c r="E771" s="7">
        <v>286612.1467304565</v>
      </c>
      <c r="F771" s="7">
        <v>300102.06759295647</v>
      </c>
    </row>
    <row r="772" spans="3:6" x14ac:dyDescent="0.25">
      <c r="C772" t="s">
        <v>625</v>
      </c>
      <c r="D772" s="7">
        <v>59131</v>
      </c>
      <c r="E772" s="7">
        <v>56032.850216500003</v>
      </c>
      <c r="F772" s="7">
        <v>59338.419281500006</v>
      </c>
    </row>
    <row r="773" spans="3:6" x14ac:dyDescent="0.25">
      <c r="C773" t="s">
        <v>36</v>
      </c>
      <c r="D773" s="7">
        <v>401849</v>
      </c>
      <c r="E773" s="7">
        <v>366257.98291100003</v>
      </c>
      <c r="F773" s="7">
        <v>381286.24135600001</v>
      </c>
    </row>
    <row r="774" spans="3:6" x14ac:dyDescent="0.25">
      <c r="C774" t="s">
        <v>626</v>
      </c>
      <c r="D774" s="7">
        <v>1027836</v>
      </c>
      <c r="E774" s="7">
        <v>1006944.4157050001</v>
      </c>
      <c r="F774" s="7">
        <v>1093274.8222389999</v>
      </c>
    </row>
    <row r="775" spans="3:6" x14ac:dyDescent="0.25">
      <c r="C775" t="s">
        <v>627</v>
      </c>
      <c r="D775" s="7">
        <v>1036413</v>
      </c>
      <c r="E775" s="7">
        <v>1073578.2877499999</v>
      </c>
      <c r="F775" s="7">
        <v>1108238.7891030002</v>
      </c>
    </row>
    <row r="776" spans="3:6" x14ac:dyDescent="0.25">
      <c r="C776" t="s">
        <v>628</v>
      </c>
      <c r="D776" s="7">
        <v>13240</v>
      </c>
      <c r="E776" s="7">
        <v>17200</v>
      </c>
      <c r="F776" s="7">
        <v>18500</v>
      </c>
    </row>
    <row r="777" spans="3:6" x14ac:dyDescent="0.25">
      <c r="C777" t="s">
        <v>629</v>
      </c>
      <c r="D777" s="7">
        <v>1129605</v>
      </c>
      <c r="E777" s="7">
        <v>1688724.6200174999</v>
      </c>
      <c r="F777" s="7">
        <v>1258849.4540510001</v>
      </c>
    </row>
    <row r="778" spans="3:6" x14ac:dyDescent="0.25">
      <c r="C778" t="s">
        <v>630</v>
      </c>
      <c r="D778" s="7">
        <v>466626</v>
      </c>
      <c r="E778" s="7">
        <v>516716.82941300003</v>
      </c>
      <c r="F778" s="7">
        <v>597546.34002600005</v>
      </c>
    </row>
    <row r="779" spans="3:6" ht="15.75" x14ac:dyDescent="0.25">
      <c r="C779" t="s">
        <v>631</v>
      </c>
      <c r="D779" s="24">
        <v>17323688</v>
      </c>
      <c r="E779" s="24">
        <v>18007532.455983374</v>
      </c>
      <c r="F779" s="24">
        <v>18172161.547156457</v>
      </c>
    </row>
    <row r="780" spans="3:6" x14ac:dyDescent="0.25">
      <c r="D780" s="7"/>
      <c r="E780" s="7"/>
      <c r="F780" s="7"/>
    </row>
    <row r="781" spans="3:6" ht="15.75" x14ac:dyDescent="0.25">
      <c r="C781" s="4" t="s">
        <v>632</v>
      </c>
      <c r="D781" s="8">
        <f>+D765-D779</f>
        <v>429180</v>
      </c>
      <c r="E781" s="8">
        <f t="shared" ref="E781:F781" si="7">+E765-E779</f>
        <v>-654234.41598337516</v>
      </c>
      <c r="F781" s="8">
        <f t="shared" si="7"/>
        <v>-705005.71915645525</v>
      </c>
    </row>
    <row r="782" spans="3:6" ht="15.75" x14ac:dyDescent="0.25">
      <c r="C782" s="4"/>
      <c r="D782" s="8"/>
      <c r="E782" s="8"/>
      <c r="F782" s="8"/>
    </row>
    <row r="783" spans="3:6" ht="15.75" x14ac:dyDescent="0.25">
      <c r="C783" s="4" t="s">
        <v>633</v>
      </c>
      <c r="D783" s="8">
        <v>4453287</v>
      </c>
      <c r="E783" s="8">
        <v>4882467</v>
      </c>
      <c r="F783" s="8">
        <f>+E787</f>
        <v>4228232.5840166248</v>
      </c>
    </row>
    <row r="784" spans="3:6" ht="15.75" x14ac:dyDescent="0.25">
      <c r="C784" s="4"/>
      <c r="D784" s="8"/>
      <c r="E784" s="8"/>
      <c r="F784" s="8"/>
    </row>
    <row r="785" spans="3:10" ht="15.75" x14ac:dyDescent="0.25">
      <c r="C785" s="4" t="s">
        <v>634</v>
      </c>
      <c r="D785" s="8">
        <f>+D781+D783</f>
        <v>4882467</v>
      </c>
      <c r="E785" s="8">
        <f>+E781+E783</f>
        <v>4228232.5840166248</v>
      </c>
      <c r="F785" s="8">
        <f>+F781+F783</f>
        <v>3523226.8648601696</v>
      </c>
    </row>
    <row r="786" spans="3:10" x14ac:dyDescent="0.25">
      <c r="C786" t="s">
        <v>635</v>
      </c>
      <c r="D786" s="7"/>
      <c r="E786" s="7"/>
      <c r="F786" s="7"/>
    </row>
    <row r="787" spans="3:10" ht="15.75" x14ac:dyDescent="0.25">
      <c r="C787" t="s">
        <v>636</v>
      </c>
      <c r="D787" s="8">
        <f>+D786+D785</f>
        <v>4882467</v>
      </c>
      <c r="E787" s="8">
        <f>+E786+E785</f>
        <v>4228232.5840166248</v>
      </c>
      <c r="F787" s="8">
        <f>+F786+F785</f>
        <v>3523226.8648601696</v>
      </c>
    </row>
    <row r="788" spans="3:10" x14ac:dyDescent="0.25">
      <c r="D788" s="7"/>
      <c r="E788" s="7"/>
      <c r="F788" s="7"/>
    </row>
    <row r="789" spans="3:10" x14ac:dyDescent="0.25">
      <c r="D789" s="7"/>
      <c r="E789" s="7"/>
      <c r="F789" s="7"/>
    </row>
    <row r="790" spans="3:10" ht="18.75" x14ac:dyDescent="0.3">
      <c r="D790" s="32" t="s">
        <v>654</v>
      </c>
      <c r="E790" s="32"/>
      <c r="F790" s="32"/>
    </row>
    <row r="791" spans="3:10" ht="18.75" x14ac:dyDescent="0.3">
      <c r="D791" s="25" t="s">
        <v>637</v>
      </c>
      <c r="E791" s="25" t="s">
        <v>12</v>
      </c>
      <c r="F791" s="25" t="s">
        <v>638</v>
      </c>
    </row>
    <row r="792" spans="3:10" ht="18.75" x14ac:dyDescent="0.3">
      <c r="D792" s="26">
        <f>+D787/D779</f>
        <v>0.28183762025730319</v>
      </c>
      <c r="E792" s="26">
        <f>+E787/E779</f>
        <v>0.23480355203312198</v>
      </c>
      <c r="F792" s="26">
        <f>+F787/F779</f>
        <v>0.19388045036455651</v>
      </c>
    </row>
    <row r="793" spans="3:10" ht="15.75" thickBot="1" x14ac:dyDescent="0.3">
      <c r="D793" s="7"/>
      <c r="E793" s="7"/>
      <c r="F793" s="7"/>
    </row>
    <row r="794" spans="3:10" ht="15.75" x14ac:dyDescent="0.25">
      <c r="C794" s="12" t="s">
        <v>639</v>
      </c>
      <c r="D794" s="13"/>
      <c r="E794" s="13"/>
      <c r="F794" s="13"/>
      <c r="G794" s="28"/>
      <c r="H794" s="28"/>
      <c r="I794" s="28"/>
      <c r="J794" s="18"/>
    </row>
    <row r="795" spans="3:10" ht="15.75" x14ac:dyDescent="0.25">
      <c r="C795" s="14" t="s">
        <v>640</v>
      </c>
      <c r="D795" s="15"/>
      <c r="E795" s="15"/>
      <c r="F795" s="15"/>
      <c r="G795" s="27"/>
      <c r="H795" s="27"/>
      <c r="I795" s="27"/>
      <c r="J795" s="19"/>
    </row>
    <row r="796" spans="3:10" ht="15.75" x14ac:dyDescent="0.25">
      <c r="C796" s="14" t="s">
        <v>641</v>
      </c>
      <c r="D796" s="15"/>
      <c r="E796" s="15"/>
      <c r="F796" s="15"/>
      <c r="G796" s="27"/>
      <c r="H796" s="27"/>
      <c r="I796" s="27"/>
      <c r="J796" s="19"/>
    </row>
    <row r="797" spans="3:10" ht="15.75" x14ac:dyDescent="0.25">
      <c r="C797" s="29" t="s">
        <v>655</v>
      </c>
      <c r="D797" s="15"/>
      <c r="E797" s="15"/>
      <c r="F797" s="15"/>
      <c r="G797" s="27"/>
      <c r="H797" s="27"/>
      <c r="I797" s="27"/>
      <c r="J797" s="19"/>
    </row>
    <row r="798" spans="3:10" ht="15.75" x14ac:dyDescent="0.25">
      <c r="C798" s="14" t="s">
        <v>642</v>
      </c>
      <c r="D798" s="15"/>
      <c r="E798" s="15"/>
      <c r="F798" s="15"/>
      <c r="G798" s="27"/>
      <c r="H798" s="27"/>
      <c r="I798" s="27"/>
      <c r="J798" s="19"/>
    </row>
    <row r="799" spans="3:10" ht="16.5" thickBot="1" x14ac:dyDescent="0.3">
      <c r="C799" s="16" t="s">
        <v>643</v>
      </c>
      <c r="D799" s="17"/>
      <c r="E799" s="17"/>
      <c r="F799" s="17"/>
      <c r="G799" s="30"/>
      <c r="H799" s="30"/>
      <c r="I799" s="30"/>
      <c r="J799" s="20"/>
    </row>
    <row r="800" spans="3:10" x14ac:dyDescent="0.25">
      <c r="D800" s="7"/>
      <c r="E800" s="7"/>
      <c r="F800" s="7"/>
    </row>
    <row r="801" spans="3:6" x14ac:dyDescent="0.25">
      <c r="D801" s="7"/>
      <c r="E801" s="7"/>
      <c r="F801" s="7"/>
    </row>
    <row r="802" spans="3:6" x14ac:dyDescent="0.25">
      <c r="C802" t="s">
        <v>644</v>
      </c>
      <c r="D802" s="7">
        <v>250</v>
      </c>
      <c r="E802" s="7"/>
      <c r="F802" s="7"/>
    </row>
    <row r="803" spans="3:6" x14ac:dyDescent="0.25">
      <c r="C803" t="s">
        <v>645</v>
      </c>
      <c r="D803" s="7"/>
      <c r="E803" s="7"/>
      <c r="F803" s="7"/>
    </row>
    <row r="804" spans="3:6" x14ac:dyDescent="0.25">
      <c r="D804" s="7"/>
      <c r="E804" s="7"/>
      <c r="F804" s="7"/>
    </row>
    <row r="805" spans="3:6" x14ac:dyDescent="0.25">
      <c r="D805" s="7"/>
      <c r="E805" s="7"/>
      <c r="F805" s="7"/>
    </row>
    <row r="806" spans="3:6" x14ac:dyDescent="0.25">
      <c r="D806" s="7"/>
      <c r="E806" s="7"/>
      <c r="F806" s="7"/>
    </row>
    <row r="807" spans="3:6" x14ac:dyDescent="0.25">
      <c r="D807" s="7"/>
      <c r="E807" s="7"/>
      <c r="F807" s="7"/>
    </row>
    <row r="808" spans="3:6" x14ac:dyDescent="0.25">
      <c r="D808" s="7"/>
      <c r="E808" s="7"/>
      <c r="F808" s="7"/>
    </row>
    <row r="809" spans="3:6" x14ac:dyDescent="0.25">
      <c r="D809" s="7"/>
      <c r="E809" s="7"/>
      <c r="F809" s="7"/>
    </row>
    <row r="810" spans="3:6" x14ac:dyDescent="0.25">
      <c r="D810" s="7"/>
      <c r="E810" s="7"/>
      <c r="F810" s="7"/>
    </row>
    <row r="811" spans="3:6" x14ac:dyDescent="0.25">
      <c r="D811" s="7"/>
      <c r="E811" s="7"/>
      <c r="F811" s="7"/>
    </row>
  </sheetData>
  <mergeCells count="4">
    <mergeCell ref="C754:F754"/>
    <mergeCell ref="C755:F755"/>
    <mergeCell ref="D790:F790"/>
    <mergeCell ref="C756:F756"/>
  </mergeCells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Madison School District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Valdez</dc:creator>
  <cp:lastModifiedBy>Jen Valdez</cp:lastModifiedBy>
  <cp:lastPrinted>2020-06-29T18:16:17Z</cp:lastPrinted>
  <dcterms:created xsi:type="dcterms:W3CDTF">2020-06-29T17:22:51Z</dcterms:created>
  <dcterms:modified xsi:type="dcterms:W3CDTF">2020-07-09T12:40:39Z</dcterms:modified>
</cp:coreProperties>
</file>