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pmaconsultants.sharepoint.com/sites/NE/Projects/04700 Bristol Warren RSD/.02 PROJECT DOCUMENTS/.02 COST/.03 TAX IMPACT CALCULATOR/"/>
    </mc:Choice>
  </mc:AlternateContent>
  <xr:revisionPtr revIDLastSave="381" documentId="11_B639D169A1EBCF8852AC129D3AEE116DEB985AD7" xr6:coauthVersionLast="47" xr6:coauthVersionMax="47" xr10:uidLastSave="{4E9D405E-81E8-4623-95B3-37717333E048}"/>
  <bookViews>
    <workbookView xWindow="28680" yWindow="750" windowWidth="29040" windowHeight="15720" xr2:uid="{00000000-000D-0000-FFFF-FFFF00000000}"/>
  </bookViews>
  <sheets>
    <sheet name="Calculator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4" l="1"/>
  <c r="G13" i="4" s="1"/>
  <c r="F13" i="4" l="1"/>
</calcChain>
</file>

<file path=xl/sharedStrings.xml><?xml version="1.0" encoding="utf-8"?>
<sst xmlns="http://schemas.openxmlformats.org/spreadsheetml/2006/main" count="18" uniqueCount="17">
  <si>
    <t>STEP #1</t>
  </si>
  <si>
    <t>STEP #2</t>
  </si>
  <si>
    <t>ENTER YOUR ASSESSED VALUE:</t>
  </si>
  <si>
    <t>BRISTOL</t>
  </si>
  <si>
    <t>WARREN</t>
  </si>
  <si>
    <t>SELECT YOUR TOWN FROM DROP DOWN:</t>
  </si>
  <si>
    <t>BRISTOL ASSESSOR DATABASE</t>
  </si>
  <si>
    <t>WARREN ASSESSOR DATABASE</t>
  </si>
  <si>
    <t>https://data.nereval.com/Search.aspx?town=Bristol</t>
  </si>
  <si>
    <t>https://data.nereval.com/SearchInfo.aspx?town=Warren</t>
  </si>
  <si>
    <t>ANNUALLY</t>
  </si>
  <si>
    <t>QUARTERLY</t>
  </si>
  <si>
    <t>MONTHLY</t>
  </si>
  <si>
    <t>(see link to assessor database below)</t>
  </si>
  <si>
    <t>TAX IMPACT PROJECTION*</t>
  </si>
  <si>
    <t xml:space="preserve">*Based upon $186M Budget, $157M of eligible costs at 83% reimbursement rate and partial offset by existing debt maturing on May 15, 2028. </t>
  </si>
  <si>
    <t>BRISTOL WARREN REGIONAL SCHOOL DISTRICT
RIDE NECESSITY OF SCHOOL CONSTRUCTION - STAGE III [JULY 2024 UPDATE]
PROJECTED TAX IMPACT CALCULATOR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</si>
</sst>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&quot;$&quot;#,##0"/>
  </numFmts>
  <fonts count="1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7030A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2"/>
      <color rgb="FF7030A0"/>
      <name val="Calibri"/>
      <family val="2"/>
      <scheme val="minor"/>
    </font>
    <font>
      <b/>
      <u/>
      <sz val="14"/>
      <color rgb="FF7030A0"/>
      <name val="Calibri"/>
      <family val="2"/>
      <scheme val="minor"/>
    </font>
    <font>
      <sz val="12"/>
      <color rgb="FF7030A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7030A0"/>
      <name val="Calibri"/>
      <family val="2"/>
      <scheme val="minor"/>
    </font>
    <font>
      <sz val="9"/>
      <color rgb="FF7030A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/>
      <top/>
      <bottom/>
      <diagonal/>
    </border>
    <border>
      <left/>
      <right style="thick">
        <color rgb="FF7030A0"/>
      </right>
      <top/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7030A0"/>
      </left>
      <right/>
      <top style="double">
        <color rgb="FF7030A0"/>
      </top>
      <bottom/>
      <diagonal/>
    </border>
    <border>
      <left/>
      <right/>
      <top style="double">
        <color rgb="FF7030A0"/>
      </top>
      <bottom/>
      <diagonal/>
    </border>
    <border>
      <left/>
      <right style="double">
        <color rgb="FF7030A0"/>
      </right>
      <top style="double">
        <color rgb="FF7030A0"/>
      </top>
      <bottom/>
      <diagonal/>
    </border>
    <border>
      <left style="double">
        <color rgb="FF7030A0"/>
      </left>
      <right/>
      <top/>
      <bottom/>
      <diagonal/>
    </border>
    <border>
      <left/>
      <right style="double">
        <color rgb="FF7030A0"/>
      </right>
      <top/>
      <bottom/>
      <diagonal/>
    </border>
    <border>
      <left style="double">
        <color rgb="FF7030A0"/>
      </left>
      <right/>
      <top/>
      <bottom style="double">
        <color rgb="FF7030A0"/>
      </bottom>
      <diagonal/>
    </border>
    <border>
      <left/>
      <right/>
      <top/>
      <bottom style="double">
        <color rgb="FF7030A0"/>
      </bottom>
      <diagonal/>
    </border>
    <border>
      <left/>
      <right style="double">
        <color rgb="FF7030A0"/>
      </right>
      <top/>
      <bottom style="double">
        <color rgb="FF7030A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0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4" fillId="3" borderId="9" xfId="0" applyFont="1" applyFill="1" applyBorder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2" fillId="2" borderId="10" xfId="0" applyFont="1" applyFill="1" applyBorder="1"/>
    <xf numFmtId="164" fontId="2" fillId="2" borderId="14" xfId="0" applyNumberFormat="1" applyFont="1" applyFill="1" applyBorder="1" applyAlignment="1">
      <alignment horizontal="center"/>
    </xf>
    <xf numFmtId="164" fontId="2" fillId="2" borderId="16" xfId="0" applyNumberFormat="1" applyFont="1" applyFill="1" applyBorder="1" applyAlignment="1">
      <alignment horizontal="center"/>
    </xf>
    <xf numFmtId="164" fontId="2" fillId="2" borderId="17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0" fillId="2" borderId="1" xfId="0" applyFill="1" applyBorder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4" fillId="2" borderId="0" xfId="0" applyFont="1" applyFill="1" applyAlignment="1">
      <alignment horizontal="center"/>
    </xf>
    <xf numFmtId="0" fontId="0" fillId="2" borderId="0" xfId="0" applyFill="1" applyAlignment="1">
      <alignment horizontal="left" indent="1"/>
    </xf>
    <xf numFmtId="0" fontId="0" fillId="2" borderId="6" xfId="0" applyFill="1" applyBorder="1"/>
    <xf numFmtId="0" fontId="0" fillId="2" borderId="7" xfId="0" applyFill="1" applyBorder="1"/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6" fillId="2" borderId="0" xfId="0" applyFont="1" applyFill="1"/>
    <xf numFmtId="0" fontId="7" fillId="2" borderId="13" xfId="0" applyFont="1" applyFill="1" applyBorder="1" applyAlignment="1">
      <alignment horizontal="left" indent="1"/>
    </xf>
    <xf numFmtId="0" fontId="5" fillId="2" borderId="0" xfId="0" applyFont="1" applyFill="1" applyAlignment="1">
      <alignment wrapText="1"/>
    </xf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164" fontId="7" fillId="2" borderId="0" xfId="0" applyNumberFormat="1" applyFont="1" applyFill="1" applyAlignment="1">
      <alignment horizontal="center"/>
    </xf>
    <xf numFmtId="164" fontId="7" fillId="2" borderId="14" xfId="0" applyNumberFormat="1" applyFont="1" applyFill="1" applyBorder="1" applyAlignment="1">
      <alignment horizontal="center"/>
    </xf>
    <xf numFmtId="0" fontId="10" fillId="2" borderId="13" xfId="0" applyFont="1" applyFill="1" applyBorder="1" applyAlignment="1">
      <alignment horizontal="left" indent="1"/>
    </xf>
    <xf numFmtId="0" fontId="10" fillId="2" borderId="15" xfId="0" applyFont="1" applyFill="1" applyBorder="1" applyAlignment="1">
      <alignment horizontal="left" indent="1"/>
    </xf>
    <xf numFmtId="0" fontId="0" fillId="2" borderId="0" xfId="0" applyFill="1" applyAlignment="1">
      <alignment horizontal="right" indent="2"/>
    </xf>
    <xf numFmtId="165" fontId="4" fillId="3" borderId="9" xfId="0" applyNumberFormat="1" applyFont="1" applyFill="1" applyBorder="1" applyAlignment="1">
      <alignment horizontal="center" vertical="center"/>
    </xf>
    <xf numFmtId="0" fontId="11" fillId="2" borderId="0" xfId="0" applyFont="1" applyFill="1"/>
    <xf numFmtId="164" fontId="11" fillId="2" borderId="0" xfId="0" applyNumberFormat="1" applyFont="1" applyFill="1"/>
    <xf numFmtId="0" fontId="12" fillId="2" borderId="0" xfId="0" applyFont="1" applyFill="1" applyAlignment="1">
      <alignment vertical="top"/>
    </xf>
    <xf numFmtId="0" fontId="13" fillId="2" borderId="0" xfId="0" applyFont="1" applyFill="1" applyAlignment="1">
      <alignment horizontal="right" vertical="top"/>
    </xf>
    <xf numFmtId="0" fontId="8" fillId="2" borderId="0" xfId="0" applyFont="1" applyFill="1" applyAlignment="1">
      <alignment horizontal="right" wrapText="1"/>
    </xf>
    <xf numFmtId="0" fontId="3" fillId="2" borderId="0" xfId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394808</xdr:colOff>
      <xdr:row>1</xdr:row>
      <xdr:rowOff>152400</xdr:rowOff>
    </xdr:from>
    <xdr:to>
      <xdr:col>7</xdr:col>
      <xdr:colOff>1431481</xdr:colOff>
      <xdr:row>3</xdr:row>
      <xdr:rowOff>419099</xdr:rowOff>
    </xdr:to>
    <xdr:pic>
      <xdr:nvPicPr>
        <xdr:cNvPr id="2" name="Picture 1" descr="A picture containing text, emblem, circle, logo&#10;&#10;Description automatically generated">
          <a:extLst>
            <a:ext uri="{FF2B5EF4-FFF2-40B4-BE49-F238E27FC236}">
              <a16:creationId xmlns:a16="http://schemas.microsoft.com/office/drawing/2014/main" id="{A7131C82-ABC8-9BC8-B0A0-A55D31B34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48258" y="352425"/>
          <a:ext cx="1036673" cy="10286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ata.nereval.com/SearchInfo.aspx?town=Warren" TargetMode="External"/><Relationship Id="rId1" Type="http://schemas.openxmlformats.org/officeDocument/2006/relationships/hyperlink" Target="https://data.nereval.com/Search.aspx?town=Bristo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D3581-B307-4DDC-9709-EF685EFB01FF}">
  <dimension ref="B1:T27"/>
  <sheetViews>
    <sheetView tabSelected="1" zoomScaleNormal="100" workbookViewId="0">
      <selection activeCell="O4" sqref="O4"/>
    </sheetView>
  </sheetViews>
  <sheetFormatPr defaultRowHeight="15" x14ac:dyDescent="0.25"/>
  <cols>
    <col min="1" max="2" width="3.85546875" style="1" customWidth="1"/>
    <col min="3" max="3" width="9.140625" style="1"/>
    <col min="4" max="4" width="11.7109375" style="1" customWidth="1"/>
    <col min="5" max="5" width="54.28515625" style="1" customWidth="1"/>
    <col min="6" max="6" width="22.7109375" style="2" customWidth="1"/>
    <col min="7" max="8" width="22.7109375" style="1" customWidth="1"/>
    <col min="9" max="9" width="3.85546875" style="1" customWidth="1"/>
    <col min="10" max="11" width="9.140625" style="34"/>
    <col min="12" max="12" width="8.140625" style="9" bestFit="1" customWidth="1"/>
    <col min="13" max="13" width="11.140625" style="9" customWidth="1"/>
    <col min="14" max="20" width="9.140625" style="34"/>
    <col min="21" max="16384" width="9.140625" style="1"/>
  </cols>
  <sheetData>
    <row r="1" spans="2:13" ht="15.75" thickBot="1" x14ac:dyDescent="0.3"/>
    <row r="2" spans="2:13" ht="15.75" thickTop="1" x14ac:dyDescent="0.25">
      <c r="B2" s="11"/>
      <c r="C2" s="12"/>
      <c r="D2" s="12"/>
      <c r="E2" s="12"/>
      <c r="F2" s="13"/>
      <c r="G2" s="12"/>
      <c r="H2" s="12"/>
      <c r="I2" s="14"/>
    </row>
    <row r="3" spans="2:13" ht="44.25" customHeight="1" x14ac:dyDescent="0.25">
      <c r="B3" s="15"/>
      <c r="E3" s="38" t="s">
        <v>16</v>
      </c>
      <c r="F3" s="38"/>
      <c r="G3" s="38"/>
      <c r="H3" s="25"/>
      <c r="I3" s="16"/>
    </row>
    <row r="4" spans="2:13" ht="45.75" customHeight="1" x14ac:dyDescent="0.25">
      <c r="B4" s="15"/>
      <c r="I4" s="16"/>
      <c r="L4" s="34"/>
      <c r="M4" s="34"/>
    </row>
    <row r="5" spans="2:13" x14ac:dyDescent="0.25">
      <c r="B5" s="15"/>
      <c r="I5" s="16"/>
      <c r="L5" s="34"/>
      <c r="M5" s="34"/>
    </row>
    <row r="6" spans="2:13" ht="15.75" thickBot="1" x14ac:dyDescent="0.3">
      <c r="B6" s="15"/>
      <c r="I6" s="16"/>
    </row>
    <row r="7" spans="2:13" ht="19.5" thickBot="1" x14ac:dyDescent="0.35">
      <c r="B7" s="15"/>
      <c r="D7" s="23" t="s">
        <v>0</v>
      </c>
      <c r="E7" s="23" t="s">
        <v>5</v>
      </c>
      <c r="F7" s="3" t="s">
        <v>3</v>
      </c>
      <c r="I7" s="16"/>
      <c r="L7" s="9" t="s">
        <v>3</v>
      </c>
      <c r="M7" s="9" t="s">
        <v>4</v>
      </c>
    </row>
    <row r="8" spans="2:13" ht="5.25" customHeight="1" thickBot="1" x14ac:dyDescent="0.35">
      <c r="B8" s="15"/>
      <c r="D8" s="23"/>
      <c r="E8" s="23"/>
      <c r="F8" s="17"/>
      <c r="I8" s="16"/>
    </row>
    <row r="9" spans="2:13" ht="19.5" thickBot="1" x14ac:dyDescent="0.35">
      <c r="B9" s="15"/>
      <c r="D9" s="23" t="s">
        <v>1</v>
      </c>
      <c r="E9" s="23" t="s">
        <v>2</v>
      </c>
      <c r="F9" s="33">
        <v>500000</v>
      </c>
      <c r="G9" s="18" t="s">
        <v>13</v>
      </c>
      <c r="I9" s="16"/>
    </row>
    <row r="10" spans="2:13" ht="15.75" thickBot="1" x14ac:dyDescent="0.3">
      <c r="B10" s="15"/>
      <c r="I10" s="16"/>
    </row>
    <row r="11" spans="2:13" ht="18" customHeight="1" thickTop="1" x14ac:dyDescent="0.3">
      <c r="B11" s="15"/>
      <c r="E11" s="5"/>
      <c r="F11" s="26" t="s">
        <v>12</v>
      </c>
      <c r="G11" s="26" t="s">
        <v>11</v>
      </c>
      <c r="H11" s="27" t="s">
        <v>10</v>
      </c>
      <c r="I11" s="16"/>
    </row>
    <row r="12" spans="2:13" ht="10.5" customHeight="1" x14ac:dyDescent="0.25">
      <c r="B12" s="15"/>
      <c r="E12" s="30"/>
      <c r="F12" s="4"/>
      <c r="G12" s="4"/>
      <c r="H12" s="6"/>
      <c r="I12" s="16"/>
      <c r="L12" s="10"/>
    </row>
    <row r="13" spans="2:13" ht="24" customHeight="1" x14ac:dyDescent="0.3">
      <c r="B13" s="15"/>
      <c r="E13" s="24" t="s">
        <v>14</v>
      </c>
      <c r="F13" s="28">
        <f t="shared" ref="F13" si="0">H13/12</f>
        <v>19.166666666666668</v>
      </c>
      <c r="G13" s="28">
        <f t="shared" ref="G13" si="1">H13/4</f>
        <v>57.5</v>
      </c>
      <c r="H13" s="29">
        <f t="shared" ref="H13" si="2">IF($F$7=$L$7, $F$9/1000*$L13, $F$9/1000*$M13)</f>
        <v>230</v>
      </c>
      <c r="I13" s="16"/>
      <c r="L13" s="10">
        <v>0.46</v>
      </c>
      <c r="M13" s="9">
        <v>0.48</v>
      </c>
    </row>
    <row r="14" spans="2:13" ht="10.5" customHeight="1" thickBot="1" x14ac:dyDescent="0.3">
      <c r="B14" s="15"/>
      <c r="E14" s="31"/>
      <c r="F14" s="7"/>
      <c r="G14" s="7"/>
      <c r="H14" s="8"/>
      <c r="I14" s="16"/>
      <c r="L14" s="10"/>
    </row>
    <row r="15" spans="2:13" ht="15.75" thickTop="1" x14ac:dyDescent="0.25">
      <c r="B15" s="15"/>
      <c r="E15" s="36"/>
      <c r="H15" s="37" t="s">
        <v>15</v>
      </c>
      <c r="I15" s="16"/>
    </row>
    <row r="16" spans="2:13" x14ac:dyDescent="0.25">
      <c r="B16" s="15"/>
      <c r="I16" s="16"/>
      <c r="L16" s="34"/>
      <c r="M16" s="34"/>
    </row>
    <row r="17" spans="2:14" x14ac:dyDescent="0.25">
      <c r="B17" s="15"/>
      <c r="E17" s="32" t="s">
        <v>6</v>
      </c>
      <c r="F17" s="39" t="s">
        <v>8</v>
      </c>
      <c r="G17" s="39"/>
      <c r="H17" s="39"/>
      <c r="I17" s="16"/>
      <c r="L17" s="34"/>
      <c r="M17" s="34"/>
    </row>
    <row r="18" spans="2:14" x14ac:dyDescent="0.25">
      <c r="B18" s="15"/>
      <c r="E18" s="32" t="s">
        <v>7</v>
      </c>
      <c r="F18" s="39" t="s">
        <v>9</v>
      </c>
      <c r="G18" s="39"/>
      <c r="H18" s="39"/>
      <c r="I18" s="16"/>
      <c r="L18" s="34"/>
      <c r="M18" s="34"/>
    </row>
    <row r="19" spans="2:14" ht="15.75" thickBot="1" x14ac:dyDescent="0.3">
      <c r="B19" s="19"/>
      <c r="C19" s="20"/>
      <c r="D19" s="20"/>
      <c r="E19" s="20"/>
      <c r="F19" s="21"/>
      <c r="G19" s="20"/>
      <c r="H19" s="20"/>
      <c r="I19" s="22"/>
      <c r="L19" s="34"/>
      <c r="M19" s="34"/>
    </row>
    <row r="20" spans="2:14" ht="15.75" thickTop="1" x14ac:dyDescent="0.25">
      <c r="L20" s="34"/>
      <c r="M20" s="34"/>
    </row>
    <row r="21" spans="2:14" x14ac:dyDescent="0.25">
      <c r="L21" s="34"/>
      <c r="M21" s="34"/>
    </row>
    <row r="22" spans="2:14" x14ac:dyDescent="0.25">
      <c r="L22" s="34"/>
      <c r="M22" s="34"/>
    </row>
    <row r="23" spans="2:14" x14ac:dyDescent="0.25">
      <c r="L23" s="34"/>
      <c r="M23" s="34"/>
    </row>
    <row r="24" spans="2:14" x14ac:dyDescent="0.25">
      <c r="L24" s="34"/>
      <c r="M24" s="34"/>
    </row>
    <row r="25" spans="2:14" x14ac:dyDescent="0.25">
      <c r="L25" s="34"/>
      <c r="M25" s="34"/>
    </row>
    <row r="27" spans="2:14" x14ac:dyDescent="0.25">
      <c r="L27" s="10"/>
      <c r="M27" s="10"/>
      <c r="N27" s="35"/>
    </row>
  </sheetData>
  <sheetProtection algorithmName="SHA-512" hashValue="WnNlwsdKbtz3SKO2bh2xLIQhEAIebeGkYUxfq/VgMYDsMZ/uXqbZ38GFqVtwITIiGzb7qiiqWfw6shbeztZrrQ==" saltValue="rT4bc5MZGY5NFk9QQhiYQA==" spinCount="100000" sheet="1" objects="1" scenarios="1"/>
  <protectedRanges>
    <protectedRange sqref="F7 F9" name="Range1"/>
  </protectedRanges>
  <mergeCells count="3">
    <mergeCell ref="E3:G3"/>
    <mergeCell ref="F17:H17"/>
    <mergeCell ref="F18:H18"/>
  </mergeCells>
  <dataValidations count="1">
    <dataValidation type="list" allowBlank="1" showInputMessage="1" showErrorMessage="1" sqref="F7:F8" xr:uid="{5EDE9F9A-FB17-461A-96C1-53DF20385906}">
      <formula1>$L$7:$M$7</formula1>
    </dataValidation>
  </dataValidations>
  <hyperlinks>
    <hyperlink ref="F17" r:id="rId1" xr:uid="{A6355751-EBF2-4537-A3F8-673903FA8988}"/>
    <hyperlink ref="F18" r:id="rId2" xr:uid="{CD260221-61D4-4F01-88FA-F9EB54856D48}"/>
  </hyperlinks>
  <pageMargins left="0.7" right="0.7" top="0.75" bottom="0.75" header="0.3" footer="0.3"/>
  <pageSetup orientation="portrait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aaa752d3-0081-4efb-8c72-1d9acb7f6843">
      <Terms xmlns="http://schemas.microsoft.com/office/infopath/2007/PartnerControls"/>
    </lcf76f155ced4ddcb4097134ff3c332f>
    <TaxCatchAll xmlns="34533540-b783-47da-857d-cb493dc41ed2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D356BC70190F459F17C6A5E8E52D47" ma:contentTypeVersion="20" ma:contentTypeDescription="Create a new document." ma:contentTypeScope="" ma:versionID="91825fdefeb1e9a5384490f8efabf7ce">
  <xsd:schema xmlns:xsd="http://www.w3.org/2001/XMLSchema" xmlns:xs="http://www.w3.org/2001/XMLSchema" xmlns:p="http://schemas.microsoft.com/office/2006/metadata/properties" xmlns:ns1="http://schemas.microsoft.com/sharepoint/v3" xmlns:ns2="34533540-b783-47da-857d-cb493dc41ed2" xmlns:ns3="aaa752d3-0081-4efb-8c72-1d9acb7f6843" targetNamespace="http://schemas.microsoft.com/office/2006/metadata/properties" ma:root="true" ma:fieldsID="073f1bbbedcdaa5fdccd30aa5e11a565" ns1:_="" ns2:_="" ns3:_="">
    <xsd:import namespace="http://schemas.microsoft.com/sharepoint/v3"/>
    <xsd:import namespace="34533540-b783-47da-857d-cb493dc41ed2"/>
    <xsd:import namespace="aaa752d3-0081-4efb-8c72-1d9acb7f684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533540-b783-47da-857d-cb493dc41ed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0d5143b9-d530-4819-b9a3-2dcab776d69d}" ma:internalName="TaxCatchAll" ma:showField="CatchAllData" ma:web="34533540-b783-47da-857d-cb493dc41e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a752d3-0081-4efb-8c72-1d9acb7f68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f14f12d-46dd-48e0-ba68-6cc60f3a0d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674890-AF25-4E89-8E86-EC3E11B297B6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03A2585D-7C99-4E10-96E7-875AEA384B1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aaa752d3-0081-4efb-8c72-1d9acb7f6843"/>
    <ds:schemaRef ds:uri="34533540-b783-47da-857d-cb493dc41ed2"/>
  </ds:schemaRefs>
</ds:datastoreItem>
</file>

<file path=customXml/itemProps3.xml><?xml version="1.0" encoding="utf-8"?>
<ds:datastoreItem xmlns:ds="http://schemas.openxmlformats.org/officeDocument/2006/customXml" ds:itemID="{8B947D9C-C3E8-460D-8955-C8D9BDD1A297}"/>
</file>

<file path=customXml/itemProps4.xml><?xml version="1.0" encoding="utf-8"?>
<ds:datastoreItem xmlns:ds="http://schemas.openxmlformats.org/officeDocument/2006/customXml" ds:itemID="{F2992B19-F65F-4E10-96BB-2B0FD7CCFA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Chad Crittenden</dc:creator>
  <cp:lastModifiedBy>Chad Crittenden</cp:lastModifiedBy>
  <dcterms:created xsi:type="dcterms:W3CDTF">2015-06-05T18:17:20Z</dcterms:created>
  <dcterms:modified xsi:type="dcterms:W3CDTF">2024-07-18T15:52:29Z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0x01010049D356BC70190F459F17C6A5E8E52D47</vt:lpwstr>
  </property>
  <property fmtid="{D5CDD505-2E9C-101B-9397-08002B2CF9AE}" pid="3" name="MediaServiceImageTags">
    <vt:lpwstr/>
  </property>
</Properties>
</file>