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mroberts\Desktop\"/>
    </mc:Choice>
  </mc:AlternateContent>
  <xr:revisionPtr revIDLastSave="0" documentId="13_ncr:1_{91810A8D-E594-426E-94F5-196925DB78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pproved ARPA Projec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5" i="1" l="1"/>
  <c r="F76" i="1"/>
  <c r="F30" i="1" l="1"/>
  <c r="F171" i="1" l="1"/>
  <c r="F62" i="1"/>
  <c r="F16" i="1"/>
  <c r="F173" i="1" l="1"/>
  <c r="F174" i="1" s="1"/>
</calcChain>
</file>

<file path=xl/sharedStrings.xml><?xml version="1.0" encoding="utf-8"?>
<sst xmlns="http://schemas.openxmlformats.org/spreadsheetml/2006/main" count="500" uniqueCount="216">
  <si>
    <t>Application Date</t>
  </si>
  <si>
    <t>Project Name</t>
  </si>
  <si>
    <t>Sub-Category</t>
  </si>
  <si>
    <t>Sub Category Description</t>
  </si>
  <si>
    <t>Approved</t>
  </si>
  <si>
    <t>Winter 2021</t>
  </si>
  <si>
    <t>COVID Testing City of Medford Rapids</t>
  </si>
  <si>
    <t xml:space="preserve">1.2 COVID-19 Testing </t>
  </si>
  <si>
    <t>Fall 2022</t>
  </si>
  <si>
    <t>Multi-Language Kiosk Payment System</t>
  </si>
  <si>
    <t xml:space="preserve"> Prevention in Congregate Settings (Nursing Homes, Prisons, Schools, etc.) </t>
  </si>
  <si>
    <t>Spring 2022</t>
  </si>
  <si>
    <t>Student Water Filling Stations Installation</t>
  </si>
  <si>
    <t xml:space="preserve">Prevention in Congregate Settings (Nursing Homes, Prisons, Schools, etc.) </t>
  </si>
  <si>
    <t>Infection Control Stations</t>
  </si>
  <si>
    <t xml:space="preserve">Personal Protective Equipment </t>
  </si>
  <si>
    <t>Hardware for WFH City Hall</t>
  </si>
  <si>
    <t xml:space="preserve">Other COVID-19 Public Health Expenses (including Communications, Enforcement, Isolation/Quarantine)	</t>
  </si>
  <si>
    <t xml:space="preserve">Polling Pads </t>
  </si>
  <si>
    <t>Other Public Health Services</t>
  </si>
  <si>
    <t>Voting Booth Upgrade</t>
  </si>
  <si>
    <t>Public Health Rodent Program</t>
  </si>
  <si>
    <t>Winter 2022</t>
  </si>
  <si>
    <t>Lifeguard Training Manikins</t>
  </si>
  <si>
    <t>BOH Emergency Response &amp; Recovery</t>
  </si>
  <si>
    <t>BOH Food InpectionsGovt mandated</t>
  </si>
  <si>
    <t>Elections/Resident Safety</t>
  </si>
  <si>
    <t>Winter 2023</t>
  </si>
  <si>
    <t>Covid-19 Vacccination programs</t>
  </si>
  <si>
    <t xml:space="preserve">COVID-19 Vaccination </t>
  </si>
  <si>
    <t>Public Health Subtotal:</t>
  </si>
  <si>
    <t>Tufts Pool Deck</t>
  </si>
  <si>
    <t xml:space="preserve"> Strong Healthy Communities: Neighborhood Features that Promote Health and Safety</t>
  </si>
  <si>
    <t>McGlynn playground design</t>
  </si>
  <si>
    <t>Addressing Educational Disparities: Academic, Social, and Emotional Services</t>
  </si>
  <si>
    <t>Community Memorial Garden MPS</t>
  </si>
  <si>
    <t>ADA Compliance Signage</t>
  </si>
  <si>
    <t>Parking_Medford Square Meter Upgrade</t>
  </si>
  <si>
    <t>Assistance to Small Businesses: Rehabilitation of Commercial Properties or Other Improvements</t>
  </si>
  <si>
    <t>Carr Park Phase 2</t>
  </si>
  <si>
    <t xml:space="preserve">Gillis Park Accessibility Renovation </t>
  </si>
  <si>
    <t>Carr Park Phase 1</t>
  </si>
  <si>
    <t xml:space="preserve">Hickey Park Tennis  &amp; Basketball Court Renovation </t>
  </si>
  <si>
    <t>Parking Meter Upgrades Other Than Medford Square</t>
  </si>
  <si>
    <t>Negative Economic Impacts</t>
  </si>
  <si>
    <t>COVID-19 Public Information Officer</t>
  </si>
  <si>
    <t>Public Sector Workforce: Payroll and Benefits for Public Health, Public Safety or Human Service Workers</t>
  </si>
  <si>
    <t>BOH Administrative Support for Covid 19</t>
  </si>
  <si>
    <t>Data Analyst</t>
  </si>
  <si>
    <t>Community Social Worker</t>
  </si>
  <si>
    <t>BOH Inspectional Serves Project Manager: 21 hrs wk plus benefits 1 year</t>
  </si>
  <si>
    <t>New City Website</t>
  </si>
  <si>
    <t>Public Sector Capacity: Effective Service Delivery</t>
  </si>
  <si>
    <t>Community Liaison</t>
  </si>
  <si>
    <t>Health Equity and Outreach Coordinator plus benefits 1 year</t>
  </si>
  <si>
    <t>Staff Planner</t>
  </si>
  <si>
    <t>Economic Development Planner</t>
  </si>
  <si>
    <t>ARPA Community Survey Translation</t>
  </si>
  <si>
    <t>ARPA Community Engagement Supplies</t>
  </si>
  <si>
    <t>Public Health Software: Smartsheets</t>
  </si>
  <si>
    <t xml:space="preserve">Public Sector Capacity: Admin Needs	</t>
  </si>
  <si>
    <t>Procurement Software: Docusign</t>
  </si>
  <si>
    <t>Workstation replacement for COVID-19 response needs</t>
  </si>
  <si>
    <t>TOSS Corporation – IT support</t>
  </si>
  <si>
    <t>Toss Corp Continuing monthly/IT Support services</t>
  </si>
  <si>
    <t>TOSS Corporation – the company we are using for IT support_2</t>
  </si>
  <si>
    <t>Zoom license COVID-19 Public Information Officer</t>
  </si>
  <si>
    <t xml:space="preserve">Human Resources Administrator for Special Projects </t>
  </si>
  <si>
    <t>Public Sector Workforce: Rehiring Public Sector Workers</t>
  </si>
  <si>
    <t xml:space="preserve">Diversity Equity and Inclusion (DEI) Operations and Program Management </t>
  </si>
  <si>
    <t xml:space="preserve">ODEI Support Intern </t>
  </si>
  <si>
    <t xml:space="preserve">Zoom Video Communications </t>
  </si>
  <si>
    <t>Enhanced Recruitment &amp; Hiring Tools: Betterteam &amp; JazzHR</t>
  </si>
  <si>
    <t>Recurring Staff Salaries Estimate Through End of Period of Performance 12/31/2024</t>
  </si>
  <si>
    <t>3.1 &amp; 3.2</t>
  </si>
  <si>
    <t xml:space="preserve">Citywide Translation Services </t>
  </si>
  <si>
    <t>Public Sector Workforce Subtotal:</t>
  </si>
  <si>
    <t>Sewer System lining, Sealing, and Testing</t>
  </si>
  <si>
    <t>Clean Water: Centralized Waste water treatment</t>
  </si>
  <si>
    <t>SSES Investigations for James St./Swan St. and Golden Ave area</t>
  </si>
  <si>
    <t>DPW Water Meter System Project</t>
  </si>
  <si>
    <t>Clean Water: Other Sewer Infrastructure</t>
  </si>
  <si>
    <t xml:space="preserve">Localized Flooding Mitigation Assessment </t>
  </si>
  <si>
    <t>Clean Water: Stormwater</t>
  </si>
  <si>
    <t xml:space="preserve"> Lead Service Replacement Rebate Program</t>
  </si>
  <si>
    <t>Drinking Water: Transmission Distribution: Lead Remediation</t>
  </si>
  <si>
    <t>Pinkert Street Roadway &amp; Utility Reconstruction</t>
  </si>
  <si>
    <t>Water and Sewer: Other</t>
  </si>
  <si>
    <t>GIS Planimetric and Orthophotography Update</t>
  </si>
  <si>
    <t>Medford Fire Alerting System</t>
  </si>
  <si>
    <t>Broadband "Last Mile" Projects</t>
  </si>
  <si>
    <t>Fiber Optic Municipal Building connectivity station to station</t>
  </si>
  <si>
    <t>Infrastructure Subtotal:</t>
  </si>
  <si>
    <t>Spring 2021</t>
  </si>
  <si>
    <t>FY 22 Revenue Replacement Transfer In</t>
  </si>
  <si>
    <t>Provision of Government Services/Revenue Replacement</t>
  </si>
  <si>
    <t>Summer 2021</t>
  </si>
  <si>
    <t>FY22 Revenue Replacement_Schools Transfer In</t>
  </si>
  <si>
    <t>MPS HS Facility Assessment</t>
  </si>
  <si>
    <t>Legal Services KP Law FY22</t>
  </si>
  <si>
    <t>Summer 2022</t>
  </si>
  <si>
    <t>FY 23 Revenue Replacement Transfer In</t>
  </si>
  <si>
    <t>HR Staffing</t>
  </si>
  <si>
    <t>IT Support-Cybersecurity</t>
  </si>
  <si>
    <t>Summer-Fall 2022</t>
  </si>
  <si>
    <t>Acting Chief of Staff (up to 12 weeks)</t>
  </si>
  <si>
    <t>CLA FY21 Close out Finance Assisstance</t>
  </si>
  <si>
    <t>Charter Study Committee Support</t>
  </si>
  <si>
    <t xml:space="preserve">Capital Improvement Plan Update </t>
  </si>
  <si>
    <t>Fit for Duty Exam (HR)</t>
  </si>
  <si>
    <t>Revenue Replacement Subtotal</t>
  </si>
  <si>
    <t>FY 21 Single ARPA Audit</t>
  </si>
  <si>
    <t>Administrative (CLA)</t>
  </si>
  <si>
    <t>Administrative Expenses</t>
  </si>
  <si>
    <t>Winter 2020</t>
  </si>
  <si>
    <t xml:space="preserve">ARPA Adminstation </t>
  </si>
  <si>
    <t xml:space="preserve">Federal Funds Manager </t>
  </si>
  <si>
    <t>Administrative COVID-19 Legal Bills</t>
  </si>
  <si>
    <t>ARPA Administrative Expenses Subtotal:</t>
  </si>
  <si>
    <t>Grand Total of ARPA Approved Allocations:</t>
  </si>
  <si>
    <t>Total Unallocated</t>
  </si>
  <si>
    <t>EP#60 Spring Street @ Central Avenue Intersection Improvements</t>
  </si>
  <si>
    <t xml:space="preserve">Funds to Complete Hormel Street Hockey Rink </t>
  </si>
  <si>
    <t xml:space="preserve">EP#52 Infilltration &amp; Inflow Control Plan </t>
  </si>
  <si>
    <t xml:space="preserve">3 Police Cruisers &amp; Upfitting </t>
  </si>
  <si>
    <t>Summer 2023</t>
  </si>
  <si>
    <t>Transportation Van Share COA + Recreation</t>
  </si>
  <si>
    <t>Public Health Software: Smartsheets Renewal</t>
  </si>
  <si>
    <t>Parking Dept. - Hybrid Vehicle Purchase (3)</t>
  </si>
  <si>
    <t xml:space="preserve">Translation Services </t>
  </si>
  <si>
    <t xml:space="preserve">Assessing Dept. - P/T Field Inspector </t>
  </si>
  <si>
    <t>Temp Staffing Support - Mayor/Human Resource</t>
  </si>
  <si>
    <t>Engineering - File Digitization</t>
  </si>
  <si>
    <t>Spring 2023</t>
  </si>
  <si>
    <t>CLA FY22 Close out Finance Assisstance</t>
  </si>
  <si>
    <t xml:space="preserve">Legal Services - Peabody &amp; Arnold </t>
  </si>
  <si>
    <t>City Wide Water System Model</t>
  </si>
  <si>
    <t>Drinking Water: Transmission Distribution</t>
  </si>
  <si>
    <t>Engine 3 Apparatus Bay Floor Project</t>
  </si>
  <si>
    <t xml:space="preserve">Roadway Patching Services </t>
  </si>
  <si>
    <t xml:space="preserve">Economic Impact Assistance: Other </t>
  </si>
  <si>
    <t>Structural Firefighting Turnout Gear</t>
  </si>
  <si>
    <t xml:space="preserve">Engineering Plotter </t>
  </si>
  <si>
    <t xml:space="preserve">McGlynn Playground Renovations </t>
  </si>
  <si>
    <t>Assistance to Impacted Nonprofits</t>
  </si>
  <si>
    <t>Negative Economic Impacts: Assistance to Impacted Nonprofit Organizations</t>
  </si>
  <si>
    <t xml:space="preserve">Temp Staffing Support - Mayor/IT </t>
  </si>
  <si>
    <t>Security Camera Server Upgrade - DPW</t>
  </si>
  <si>
    <t xml:space="preserve">Summer 2023 </t>
  </si>
  <si>
    <t>Trench Safety: Shoring Equipment - DPW</t>
  </si>
  <si>
    <t>Freightliner Jet Truck - DPW</t>
  </si>
  <si>
    <t>Forklift Truck - DPW</t>
  </si>
  <si>
    <t>Loader - DPW</t>
  </si>
  <si>
    <t xml:space="preserve">Fall 2023 </t>
  </si>
  <si>
    <t xml:space="preserve">Medford Urban Forest Vulnerability Assessment - MVP Action Grant Match </t>
  </si>
  <si>
    <t>Oak Grove Cemetery Study</t>
  </si>
  <si>
    <t xml:space="preserve">HR - Safety and Compliance Training </t>
  </si>
  <si>
    <t>Recurring Vendor Subscriptions - Project Renewals</t>
  </si>
  <si>
    <t xml:space="preserve">Covid Payout Clerical </t>
  </si>
  <si>
    <t>Covid Payout DPW</t>
  </si>
  <si>
    <t xml:space="preserve">Electric Vehicle Fleet Charging Stations </t>
  </si>
  <si>
    <t xml:space="preserve">Commerce Infrastructure Upgrades - Parking </t>
  </si>
  <si>
    <t>Premier Microsoft Office Services  (2 yrs)</t>
  </si>
  <si>
    <t>Premier Microsoft Office + Management Services (Nov 22 - Jan 23)</t>
  </si>
  <si>
    <t>Recurring IT Support Services - 2 years+</t>
  </si>
  <si>
    <t>Student Water Filling Stations</t>
  </si>
  <si>
    <t xml:space="preserve">Wrights Pond Dam Maintenance </t>
  </si>
  <si>
    <t>Vassar Street Sewer Relay</t>
  </si>
  <si>
    <t>Spring 2024</t>
  </si>
  <si>
    <t>Winthrop Street Water Main Replacement</t>
  </si>
  <si>
    <t xml:space="preserve">High Street Groundwater Remediation </t>
  </si>
  <si>
    <t>Fall 2023</t>
  </si>
  <si>
    <t>Mayor's Office - Contingency Overages</t>
  </si>
  <si>
    <t>Tufts Scientists -Engineers - Air Quality Study</t>
  </si>
  <si>
    <t xml:space="preserve">Zamboni - Laconte Rink </t>
  </si>
  <si>
    <t>Schools - Exterior Doors Security Re-Key</t>
  </si>
  <si>
    <t xml:space="preserve">Schools - Security Camera &amp; Server Replacement </t>
  </si>
  <si>
    <t>Billy Goat Leaf Vacuum - DPW</t>
  </si>
  <si>
    <t>Chevy 1 Ton Dump Truck w/ Plow - DPW</t>
  </si>
  <si>
    <t>A/C System - DPW Shop</t>
  </si>
  <si>
    <t>Bobcat Broom Attachment - DPW</t>
  </si>
  <si>
    <t xml:space="preserve">Administrative (CLA) - ARPA Closeout Contract </t>
  </si>
  <si>
    <t xml:space="preserve">DPW- Playstead Baseball Field </t>
  </si>
  <si>
    <t>Summer 2024</t>
  </si>
  <si>
    <t xml:space="preserve">DPW -  Mystic River Rd - Safety and Access Improvement </t>
  </si>
  <si>
    <t xml:space="preserve">Freedom Way Lighting Replacement </t>
  </si>
  <si>
    <t>Displaced Cemetery Grave Soil Disposal</t>
  </si>
  <si>
    <t xml:space="preserve">City Hall Elevator Replacement </t>
  </si>
  <si>
    <t>City Hall - Network Cabling Upgrades</t>
  </si>
  <si>
    <t xml:space="preserve">Fire - Organization / Safety Assessment </t>
  </si>
  <si>
    <t>Andrews Resilience Project</t>
  </si>
  <si>
    <t>Alden Memorial Chambers A/V and Broadcasting Upgrade</t>
  </si>
  <si>
    <t>Fire Dept - Covid Pay</t>
  </si>
  <si>
    <t xml:space="preserve">Brooks School Screen Replacement </t>
  </si>
  <si>
    <t>City-Wide Personal Property Revaluation</t>
  </si>
  <si>
    <t>McGlynn and Andrews HVAC Upgrade - OPM</t>
  </si>
  <si>
    <t>Structural Firefighting Turnout Gear Replacement</t>
  </si>
  <si>
    <t>Tobacco and Vape Cessation Devices</t>
  </si>
  <si>
    <t>Smartsheets - Renewal 2024</t>
  </si>
  <si>
    <t xml:space="preserve">McGlynn Skylight Replacement </t>
  </si>
  <si>
    <t>ADA Connectivity/Upgrades on Main and George Street</t>
  </si>
  <si>
    <t>Gourley Dwyer Accessability</t>
  </si>
  <si>
    <t>FY25 Revenue Replacement_Schools Transfer In</t>
  </si>
  <si>
    <t>1 Ton Dump Truck w/ Plow - Highway</t>
  </si>
  <si>
    <t xml:space="preserve">Laconte Rink Bathroom Renovation </t>
  </si>
  <si>
    <t xml:space="preserve">Poll Pad Printer Exchange </t>
  </si>
  <si>
    <t xml:space="preserve">DPW 23-42/42R - Two 1 Ton Utility Body Trucks w/ Plow </t>
  </si>
  <si>
    <t>DPW - On Call Short Lining</t>
  </si>
  <si>
    <t>DPW - Hydrant Flushing Program</t>
  </si>
  <si>
    <t xml:space="preserve">DPW - Trailer Stump Grinder - Forestry Division </t>
  </si>
  <si>
    <t xml:space="preserve">DPW - Enclosed  Wedge Cargo Trailer – Park Division </t>
  </si>
  <si>
    <t>DPW - Platform Body</t>
  </si>
  <si>
    <t xml:space="preserve">DPW - Triaxle Dump Truck w/ Plow - Sander </t>
  </si>
  <si>
    <t>DPW - Toro Groundmaster 3 Wing Mower - Park Division</t>
  </si>
  <si>
    <t>Fire Dept - Window Replacements</t>
  </si>
  <si>
    <t>McGlynn - Andrews HVAC Upgrade -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</si>
</sst>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[$$-409]* #,##0.00_);_([$$-409]* \(#,##0.00\);_([$$-409]* &quot;-&quot;??_);_(@_)"/>
  </numFmts>
  <fonts count="3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444444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CECE"/>
        <bgColor rgb="FFD0CECE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StyleXfs count="2">
    <xf numFmtId="0" fontId="0" fillId="0" borderId="0"/>
    <xf numFmtId="43" fontId="33" fillId="0" borderId="0" applyFont="0" applyFill="0" applyBorder="0" applyAlignment="0" applyProtection="0"/>
  </cellStyleXfs>
  <cellXfs count="61">
    <xf numFmtId="0" fontId="0" fillId="0" borderId="0" xfId="0"/>
    <xf numFmtId="0" fontId="23" fillId="0" borderId="0" xfId="0" applyFont="1" applyAlignment="1">
      <alignment wrapText="1"/>
    </xf>
    <xf numFmtId="0" fontId="23" fillId="0" borderId="1" xfId="0" applyFont="1" applyBorder="1" applyAlignment="1">
      <alignment horizontal="center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8" fontId="24" fillId="0" borderId="0" xfId="0" applyNumberFormat="1" applyFont="1" applyAlignment="1">
      <alignment wrapText="1"/>
    </xf>
    <xf numFmtId="0" fontId="24" fillId="0" borderId="0" xfId="0" applyFont="1"/>
    <xf numFmtId="6" fontId="24" fillId="0" borderId="0" xfId="0" applyNumberFormat="1" applyFont="1" applyAlignment="1">
      <alignment wrapText="1"/>
    </xf>
    <xf numFmtId="0" fontId="24" fillId="2" borderId="2" xfId="0" applyFont="1" applyFill="1" applyBorder="1" applyAlignment="1">
      <alignment wrapText="1"/>
    </xf>
    <xf numFmtId="0" fontId="24" fillId="2" borderId="2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right" wrapText="1"/>
    </xf>
    <xf numFmtId="8" fontId="23" fillId="2" borderId="2" xfId="0" applyNumberFormat="1" applyFont="1" applyFill="1" applyBorder="1" applyAlignment="1">
      <alignment wrapText="1"/>
    </xf>
    <xf numFmtId="4" fontId="24" fillId="0" borderId="0" xfId="0" applyNumberFormat="1" applyFont="1"/>
    <xf numFmtId="0" fontId="25" fillId="2" borderId="2" xfId="0" applyFont="1" applyFill="1" applyBorder="1"/>
    <xf numFmtId="0" fontId="24" fillId="0" borderId="0" xfId="0" applyFont="1" applyAlignment="1">
      <alignment horizontal="left" wrapText="1"/>
    </xf>
    <xf numFmtId="17" fontId="24" fillId="0" borderId="0" xfId="0" applyNumberFormat="1" applyFont="1" applyAlignment="1">
      <alignment horizontal="center" wrapText="1"/>
    </xf>
    <xf numFmtId="0" fontId="24" fillId="0" borderId="0" xfId="0" applyFont="1" applyAlignment="1">
      <alignment horizontal="left"/>
    </xf>
    <xf numFmtId="0" fontId="26" fillId="0" borderId="0" xfId="0" applyFont="1"/>
    <xf numFmtId="8" fontId="26" fillId="0" borderId="0" xfId="0" applyNumberFormat="1" applyFont="1"/>
    <xf numFmtId="164" fontId="26" fillId="0" borderId="0" xfId="0" applyNumberFormat="1" applyFont="1"/>
    <xf numFmtId="8" fontId="25" fillId="0" borderId="0" xfId="0" applyNumberFormat="1" applyFont="1"/>
    <xf numFmtId="164" fontId="25" fillId="0" borderId="0" xfId="0" applyNumberFormat="1" applyFont="1"/>
    <xf numFmtId="0" fontId="25" fillId="0" borderId="0" xfId="0" applyFont="1"/>
    <xf numFmtId="3" fontId="24" fillId="0" borderId="0" xfId="0" applyNumberFormat="1" applyFont="1" applyAlignment="1">
      <alignment wrapText="1"/>
    </xf>
    <xf numFmtId="0" fontId="27" fillId="0" borderId="0" xfId="0" applyFont="1" applyAlignment="1">
      <alignment wrapText="1"/>
    </xf>
    <xf numFmtId="0" fontId="28" fillId="0" borderId="0" xfId="0" applyFont="1" applyAlignment="1">
      <alignment wrapText="1"/>
    </xf>
    <xf numFmtId="0" fontId="29" fillId="0" borderId="2" xfId="0" applyFont="1" applyBorder="1" applyAlignment="1">
      <alignment wrapText="1"/>
    </xf>
    <xf numFmtId="0" fontId="22" fillId="0" borderId="0" xfId="0" applyFont="1" applyAlignment="1">
      <alignment wrapText="1"/>
    </xf>
    <xf numFmtId="0" fontId="30" fillId="0" borderId="0" xfId="0" applyFont="1" applyAlignment="1">
      <alignment wrapText="1"/>
    </xf>
    <xf numFmtId="0" fontId="28" fillId="0" borderId="0" xfId="0" applyFont="1" applyAlignment="1">
      <alignment horizontal="center" wrapText="1"/>
    </xf>
    <xf numFmtId="0" fontId="28" fillId="0" borderId="0" xfId="0" applyFont="1"/>
    <xf numFmtId="0" fontId="21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7" fillId="3" borderId="0" xfId="0" applyFont="1" applyFill="1"/>
    <xf numFmtId="0" fontId="16" fillId="4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14" fillId="4" borderId="0" xfId="0" applyFont="1" applyFill="1"/>
    <xf numFmtId="0" fontId="31" fillId="3" borderId="0" xfId="0" applyFont="1" applyFill="1" applyAlignment="1">
      <alignment horizontal="center"/>
    </xf>
    <xf numFmtId="0" fontId="13" fillId="4" borderId="0" xfId="0" applyFont="1" applyFill="1"/>
    <xf numFmtId="0" fontId="12" fillId="4" borderId="0" xfId="0" applyFont="1" applyFill="1" applyAlignment="1">
      <alignment wrapText="1"/>
    </xf>
    <xf numFmtId="0" fontId="11" fillId="4" borderId="0" xfId="0" applyFont="1" applyFill="1" applyAlignment="1">
      <alignment wrapText="1"/>
    </xf>
    <xf numFmtId="0" fontId="11" fillId="4" borderId="0" xfId="0" applyFont="1" applyFill="1" applyAlignment="1">
      <alignment horizontal="left" wrapText="1"/>
    </xf>
    <xf numFmtId="0" fontId="11" fillId="0" borderId="0" xfId="0" applyFont="1" applyAlignment="1">
      <alignment horizontal="left" wrapText="1"/>
    </xf>
    <xf numFmtId="0" fontId="10" fillId="4" borderId="0" xfId="0" applyFont="1" applyFill="1" applyAlignment="1">
      <alignment wrapText="1"/>
    </xf>
    <xf numFmtId="0" fontId="9" fillId="4" borderId="0" xfId="0" applyFont="1" applyFill="1" applyAlignment="1">
      <alignment wrapText="1"/>
    </xf>
    <xf numFmtId="0" fontId="8" fillId="4" borderId="0" xfId="0" applyFont="1" applyFill="1" applyAlignment="1">
      <alignment wrapText="1"/>
    </xf>
    <xf numFmtId="0" fontId="7" fillId="4" borderId="0" xfId="0" applyFont="1" applyFill="1" applyAlignment="1">
      <alignment wrapText="1"/>
    </xf>
    <xf numFmtId="0" fontId="6" fillId="4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4" fillId="4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3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32" fillId="0" borderId="0" xfId="0" applyFont="1" applyAlignment="1">
      <alignment wrapText="1"/>
    </xf>
    <xf numFmtId="164" fontId="1" fillId="4" borderId="0" xfId="1" applyNumberFormat="1" applyFont="1" applyFill="1" applyAlignment="1">
      <alignment wrapText="1"/>
    </xf>
    <xf numFmtId="6" fontId="1" fillId="0" borderId="0" xfId="0" applyNumberFormat="1" applyFont="1" applyAlignment="1">
      <alignment wrapText="1"/>
    </xf>
    <xf numFmtId="8" fontId="1" fillId="0" borderId="0" xfId="0" applyNumberFormat="1" applyFont="1" applyAlignment="1">
      <alignment wrapText="1"/>
    </xf>
    <xf numFmtId="164" fontId="1" fillId="4" borderId="0" xfId="1" applyNumberFormat="1" applyFont="1" applyFill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70"/>
  <sheetViews>
    <sheetView tabSelected="1" topLeftCell="C159" zoomScaleNormal="100" workbookViewId="0">
      <selection activeCell="G105" sqref="G105"/>
    </sheetView>
  </sheetViews>
  <sheetFormatPr defaultColWidth="14.42578125" defaultRowHeight="15" customHeight="1" x14ac:dyDescent="0.25"/>
  <cols>
    <col min="1" max="1" width="8.7109375" customWidth="1"/>
    <col min="2" max="2" width="29.140625" customWidth="1"/>
    <col min="3" max="3" width="74.140625" customWidth="1"/>
    <col min="4" max="4" width="22.7109375" customWidth="1"/>
    <col min="5" max="5" width="67.7109375" customWidth="1"/>
    <col min="6" max="6" width="35.7109375" customWidth="1"/>
    <col min="7" max="7" width="25.28515625" customWidth="1"/>
    <col min="8" max="8" width="32.85546875" customWidth="1"/>
    <col min="9" max="26" width="8.7109375" customWidth="1"/>
  </cols>
  <sheetData>
    <row r="1" spans="1:8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8" ht="12.75" customHeight="1" x14ac:dyDescent="0.25">
      <c r="A2" s="3"/>
      <c r="B2" s="4" t="s">
        <v>5</v>
      </c>
      <c r="C2" s="3" t="s">
        <v>6</v>
      </c>
      <c r="D2" s="4">
        <v>1.2</v>
      </c>
      <c r="E2" s="5" t="s">
        <v>7</v>
      </c>
      <c r="F2" s="6">
        <v>22040</v>
      </c>
      <c r="H2" s="6"/>
    </row>
    <row r="3" spans="1:8" ht="12.75" customHeight="1" x14ac:dyDescent="0.25">
      <c r="A3" s="3"/>
      <c r="B3" s="4" t="s">
        <v>8</v>
      </c>
      <c r="C3" s="3" t="s">
        <v>9</v>
      </c>
      <c r="D3" s="4">
        <v>1.4</v>
      </c>
      <c r="E3" s="7" t="s">
        <v>10</v>
      </c>
      <c r="F3" s="8">
        <v>34995</v>
      </c>
      <c r="H3" s="6"/>
    </row>
    <row r="4" spans="1:8" ht="12.75" customHeight="1" x14ac:dyDescent="0.25">
      <c r="A4" s="3"/>
      <c r="B4" s="4" t="s">
        <v>11</v>
      </c>
      <c r="C4" s="3" t="s">
        <v>12</v>
      </c>
      <c r="D4" s="4">
        <v>1.4</v>
      </c>
      <c r="E4" s="7" t="s">
        <v>13</v>
      </c>
      <c r="F4" s="6">
        <v>34605</v>
      </c>
      <c r="H4" s="6"/>
    </row>
    <row r="5" spans="1:8" ht="12.75" customHeight="1" x14ac:dyDescent="0.25">
      <c r="A5" s="3"/>
      <c r="B5" s="4" t="s">
        <v>5</v>
      </c>
      <c r="C5" s="3" t="s">
        <v>14</v>
      </c>
      <c r="D5" s="4">
        <v>1.5</v>
      </c>
      <c r="E5" s="5" t="s">
        <v>15</v>
      </c>
      <c r="F5" s="6">
        <v>8571.7199999999993</v>
      </c>
      <c r="H5" s="6"/>
    </row>
    <row r="6" spans="1:8" ht="12.75" customHeight="1" x14ac:dyDescent="0.25">
      <c r="A6" s="3"/>
      <c r="B6" s="4" t="s">
        <v>5</v>
      </c>
      <c r="C6" s="3" t="s">
        <v>16</v>
      </c>
      <c r="D6" s="4">
        <v>1.7</v>
      </c>
      <c r="E6" s="4" t="s">
        <v>17</v>
      </c>
      <c r="F6" s="6">
        <v>3527.8</v>
      </c>
      <c r="H6" s="6"/>
    </row>
    <row r="7" spans="1:8" ht="12.75" customHeight="1" x14ac:dyDescent="0.25">
      <c r="A7" s="3"/>
      <c r="B7" s="4" t="s">
        <v>11</v>
      </c>
      <c r="C7" s="3" t="s">
        <v>18</v>
      </c>
      <c r="D7" s="4">
        <v>1.1399999999999999</v>
      </c>
      <c r="E7" s="4" t="s">
        <v>19</v>
      </c>
      <c r="F7" s="6">
        <v>46200</v>
      </c>
      <c r="H7" s="6"/>
    </row>
    <row r="8" spans="1:8" ht="12.75" customHeight="1" x14ac:dyDescent="0.25">
      <c r="A8" s="3"/>
      <c r="B8" s="4" t="s">
        <v>11</v>
      </c>
      <c r="C8" s="3" t="s">
        <v>20</v>
      </c>
      <c r="D8" s="4">
        <v>1.1399999999999999</v>
      </c>
      <c r="E8" s="4" t="s">
        <v>19</v>
      </c>
      <c r="F8" s="6">
        <v>57697.3</v>
      </c>
      <c r="H8" s="6"/>
    </row>
    <row r="9" spans="1:8" ht="12.75" customHeight="1" x14ac:dyDescent="0.25">
      <c r="A9" s="3"/>
      <c r="B9" s="4" t="s">
        <v>11</v>
      </c>
      <c r="C9" s="3" t="s">
        <v>21</v>
      </c>
      <c r="D9" s="4">
        <v>1.1399999999999999</v>
      </c>
      <c r="E9" s="4" t="s">
        <v>19</v>
      </c>
      <c r="F9" s="6">
        <v>80000</v>
      </c>
      <c r="H9" s="6"/>
    </row>
    <row r="10" spans="1:8" ht="12.75" customHeight="1" x14ac:dyDescent="0.25">
      <c r="A10" s="3"/>
      <c r="B10" s="4" t="s">
        <v>22</v>
      </c>
      <c r="C10" s="3" t="s">
        <v>23</v>
      </c>
      <c r="D10" s="4">
        <v>1.1399999999999999</v>
      </c>
      <c r="E10" s="4" t="s">
        <v>19</v>
      </c>
      <c r="F10" s="6">
        <v>5500</v>
      </c>
      <c r="H10" s="6"/>
    </row>
    <row r="11" spans="1:8" ht="12.75" customHeight="1" x14ac:dyDescent="0.25">
      <c r="A11" s="3"/>
      <c r="B11" s="4" t="s">
        <v>11</v>
      </c>
      <c r="C11" s="3" t="s">
        <v>165</v>
      </c>
      <c r="D11" s="4">
        <v>1.4</v>
      </c>
      <c r="E11" s="4" t="s">
        <v>13</v>
      </c>
      <c r="F11" s="6">
        <v>15825</v>
      </c>
      <c r="H11" s="3"/>
    </row>
    <row r="12" spans="1:8" ht="13.5" customHeight="1" x14ac:dyDescent="0.25">
      <c r="A12" s="3"/>
      <c r="B12" s="4" t="s">
        <v>8</v>
      </c>
      <c r="C12" s="3" t="s">
        <v>24</v>
      </c>
      <c r="D12" s="4">
        <v>1.1399999999999999</v>
      </c>
      <c r="E12" s="4" t="s">
        <v>19</v>
      </c>
      <c r="F12" s="6">
        <v>55000</v>
      </c>
      <c r="H12" s="6"/>
    </row>
    <row r="13" spans="1:8" ht="12.75" customHeight="1" x14ac:dyDescent="0.25">
      <c r="A13" s="3"/>
      <c r="B13" s="4" t="s">
        <v>8</v>
      </c>
      <c r="C13" s="3" t="s">
        <v>25</v>
      </c>
      <c r="D13" s="4">
        <v>1.1399999999999999</v>
      </c>
      <c r="E13" s="4" t="s">
        <v>19</v>
      </c>
      <c r="F13" s="6">
        <v>9900</v>
      </c>
      <c r="H13" s="3"/>
    </row>
    <row r="14" spans="1:8" ht="12.75" customHeight="1" x14ac:dyDescent="0.25">
      <c r="A14" s="3"/>
      <c r="B14" s="4" t="s">
        <v>8</v>
      </c>
      <c r="C14" s="3" t="s">
        <v>26</v>
      </c>
      <c r="D14" s="4">
        <v>1.1399999999999999</v>
      </c>
      <c r="E14" s="4" t="s">
        <v>19</v>
      </c>
      <c r="F14" s="6">
        <v>8955</v>
      </c>
      <c r="H14" s="3"/>
    </row>
    <row r="15" spans="1:8" ht="13.5" customHeight="1" x14ac:dyDescent="0.25">
      <c r="A15" s="3"/>
      <c r="B15" s="4" t="s">
        <v>27</v>
      </c>
      <c r="C15" s="3" t="s">
        <v>28</v>
      </c>
      <c r="D15" s="4">
        <v>1.1000000000000001</v>
      </c>
      <c r="E15" s="4" t="s">
        <v>29</v>
      </c>
      <c r="F15" s="6">
        <v>38232.32</v>
      </c>
      <c r="H15" s="3"/>
    </row>
    <row r="16" spans="1:8" ht="12.75" customHeight="1" x14ac:dyDescent="0.25">
      <c r="A16" s="9"/>
      <c r="B16" s="10"/>
      <c r="C16" s="9"/>
      <c r="D16" s="10"/>
      <c r="E16" s="11" t="s">
        <v>30</v>
      </c>
      <c r="F16" s="12">
        <f>SUM(F2:F15)</f>
        <v>421049.14</v>
      </c>
      <c r="H16" s="3"/>
    </row>
    <row r="17" spans="1:8" ht="12.75" customHeight="1" x14ac:dyDescent="0.25">
      <c r="A17" s="3"/>
      <c r="B17" s="4" t="s">
        <v>11</v>
      </c>
      <c r="C17" s="3" t="s">
        <v>31</v>
      </c>
      <c r="D17" s="4">
        <v>2.2200000000000002</v>
      </c>
      <c r="E17" s="3" t="s">
        <v>32</v>
      </c>
      <c r="F17" s="13">
        <v>295787</v>
      </c>
      <c r="H17" s="3"/>
    </row>
    <row r="18" spans="1:8" ht="12.75" customHeight="1" x14ac:dyDescent="0.25">
      <c r="A18" s="3"/>
      <c r="B18" s="4" t="s">
        <v>11</v>
      </c>
      <c r="C18" s="3" t="s">
        <v>33</v>
      </c>
      <c r="D18" s="4">
        <v>2.25</v>
      </c>
      <c r="E18" s="7" t="s">
        <v>34</v>
      </c>
      <c r="F18" s="13">
        <v>112920</v>
      </c>
      <c r="H18" s="3"/>
    </row>
    <row r="19" spans="1:8" ht="12.75" customHeight="1" x14ac:dyDescent="0.25">
      <c r="A19" s="3"/>
      <c r="B19" s="4" t="s">
        <v>11</v>
      </c>
      <c r="C19" s="3" t="s">
        <v>35</v>
      </c>
      <c r="D19" s="4">
        <v>2.25</v>
      </c>
      <c r="E19" s="7" t="s">
        <v>34</v>
      </c>
      <c r="F19" s="6">
        <v>8174.68</v>
      </c>
      <c r="H19" s="6"/>
    </row>
    <row r="20" spans="1:8" ht="12.75" customHeight="1" x14ac:dyDescent="0.25">
      <c r="A20" s="3"/>
      <c r="B20" s="4" t="s">
        <v>11</v>
      </c>
      <c r="C20" s="7" t="s">
        <v>36</v>
      </c>
      <c r="D20" s="4">
        <v>2.25</v>
      </c>
      <c r="E20" s="7" t="s">
        <v>34</v>
      </c>
      <c r="F20" s="6">
        <v>2920</v>
      </c>
      <c r="H20" s="6"/>
    </row>
    <row r="21" spans="1:8" ht="12.75" customHeight="1" x14ac:dyDescent="0.25">
      <c r="A21" s="3"/>
      <c r="B21" s="4" t="s">
        <v>11</v>
      </c>
      <c r="C21" s="3" t="s">
        <v>37</v>
      </c>
      <c r="D21" s="4">
        <v>2.31</v>
      </c>
      <c r="E21" s="7" t="s">
        <v>38</v>
      </c>
      <c r="F21" s="13">
        <v>243820.25</v>
      </c>
      <c r="H21" s="3"/>
    </row>
    <row r="22" spans="1:8" ht="12.75" customHeight="1" x14ac:dyDescent="0.25">
      <c r="A22" s="3"/>
      <c r="B22" s="4" t="s">
        <v>8</v>
      </c>
      <c r="C22" s="3" t="s">
        <v>39</v>
      </c>
      <c r="D22" s="4">
        <v>2.2200000000000002</v>
      </c>
      <c r="E22" s="3" t="s">
        <v>32</v>
      </c>
      <c r="F22" s="13">
        <v>2443000</v>
      </c>
      <c r="H22" s="3"/>
    </row>
    <row r="23" spans="1:8" ht="12.75" customHeight="1" x14ac:dyDescent="0.25">
      <c r="A23" s="3"/>
      <c r="B23" s="4" t="s">
        <v>8</v>
      </c>
      <c r="C23" s="3" t="s">
        <v>40</v>
      </c>
      <c r="D23" s="4">
        <v>2.2200000000000002</v>
      </c>
      <c r="E23" s="3" t="s">
        <v>32</v>
      </c>
      <c r="F23" s="13">
        <v>884725</v>
      </c>
      <c r="H23" s="3"/>
    </row>
    <row r="24" spans="1:8" ht="12.75" customHeight="1" x14ac:dyDescent="0.25">
      <c r="A24" s="3"/>
      <c r="B24" s="4" t="s">
        <v>8</v>
      </c>
      <c r="C24" s="3" t="s">
        <v>41</v>
      </c>
      <c r="D24" s="4">
        <v>2.2200000000000002</v>
      </c>
      <c r="E24" s="3" t="s">
        <v>32</v>
      </c>
      <c r="F24" s="13">
        <v>1305566</v>
      </c>
      <c r="H24" s="3"/>
    </row>
    <row r="25" spans="1:8" ht="12.75" customHeight="1" x14ac:dyDescent="0.25">
      <c r="A25" s="3"/>
      <c r="B25" s="4" t="s">
        <v>8</v>
      </c>
      <c r="C25" s="3" t="s">
        <v>42</v>
      </c>
      <c r="D25" s="4">
        <v>2.2200000000000002</v>
      </c>
      <c r="E25" s="7" t="s">
        <v>32</v>
      </c>
      <c r="F25" s="13">
        <v>32372</v>
      </c>
      <c r="H25" s="3"/>
    </row>
    <row r="26" spans="1:8" ht="12.75" customHeight="1" x14ac:dyDescent="0.25">
      <c r="A26" s="3"/>
      <c r="B26" s="4" t="s">
        <v>27</v>
      </c>
      <c r="C26" s="3" t="s">
        <v>122</v>
      </c>
      <c r="D26" s="4">
        <v>2.2200000000000002</v>
      </c>
      <c r="E26" s="7" t="s">
        <v>32</v>
      </c>
      <c r="F26" s="13">
        <v>6898</v>
      </c>
      <c r="H26" s="3"/>
    </row>
    <row r="27" spans="1:8" ht="12.75" customHeight="1" x14ac:dyDescent="0.25">
      <c r="A27" s="3"/>
      <c r="B27" s="4" t="s">
        <v>27</v>
      </c>
      <c r="C27" s="3" t="s">
        <v>43</v>
      </c>
      <c r="D27" s="4">
        <v>2.31</v>
      </c>
      <c r="E27" s="7" t="s">
        <v>38</v>
      </c>
      <c r="F27" s="6">
        <v>398195.8</v>
      </c>
      <c r="H27" s="3"/>
    </row>
    <row r="28" spans="1:8" ht="12.75" customHeight="1" x14ac:dyDescent="0.25">
      <c r="A28" s="3"/>
      <c r="B28" s="4" t="s">
        <v>125</v>
      </c>
      <c r="C28" s="3" t="s">
        <v>139</v>
      </c>
      <c r="D28" s="4">
        <v>2.37</v>
      </c>
      <c r="E28" s="7" t="s">
        <v>140</v>
      </c>
      <c r="F28" s="6">
        <v>429045.33</v>
      </c>
      <c r="H28" s="3"/>
    </row>
    <row r="29" spans="1:8" ht="12.75" customHeight="1" x14ac:dyDescent="0.25">
      <c r="A29" s="3"/>
      <c r="B29" s="30" t="s">
        <v>125</v>
      </c>
      <c r="C29" s="26" t="s">
        <v>144</v>
      </c>
      <c r="D29" s="4">
        <v>2.34</v>
      </c>
      <c r="E29" s="31" t="s">
        <v>145</v>
      </c>
      <c r="F29" s="6">
        <v>546690</v>
      </c>
      <c r="H29" s="3"/>
    </row>
    <row r="30" spans="1:8" ht="12.75" customHeight="1" x14ac:dyDescent="0.25">
      <c r="A30" s="9"/>
      <c r="B30" s="10"/>
      <c r="C30" s="14"/>
      <c r="D30" s="10"/>
      <c r="E30" s="11" t="s">
        <v>44</v>
      </c>
      <c r="F30" s="12">
        <f>SUM(F17:F29)</f>
        <v>6710114.0599999996</v>
      </c>
      <c r="H30" s="3"/>
    </row>
    <row r="31" spans="1:8" ht="12.75" customHeight="1" x14ac:dyDescent="0.25">
      <c r="A31" s="3"/>
      <c r="B31" s="4" t="s">
        <v>22</v>
      </c>
      <c r="C31" s="3" t="s">
        <v>45</v>
      </c>
      <c r="D31" s="4">
        <v>3.1</v>
      </c>
      <c r="E31" s="7" t="s">
        <v>46</v>
      </c>
      <c r="F31" s="6">
        <v>14714.55</v>
      </c>
      <c r="H31" s="3"/>
    </row>
    <row r="32" spans="1:8" ht="12.75" customHeight="1" x14ac:dyDescent="0.25">
      <c r="A32" s="3"/>
      <c r="B32" s="4" t="s">
        <v>22</v>
      </c>
      <c r="C32" s="3" t="s">
        <v>47</v>
      </c>
      <c r="D32" s="4">
        <v>3.1</v>
      </c>
      <c r="E32" s="7" t="s">
        <v>46</v>
      </c>
      <c r="F32" s="6">
        <v>119767.44</v>
      </c>
      <c r="H32" s="6"/>
    </row>
    <row r="33" spans="1:8" ht="12.75" customHeight="1" x14ac:dyDescent="0.25">
      <c r="A33" s="3"/>
      <c r="B33" s="4" t="s">
        <v>22</v>
      </c>
      <c r="C33" s="3" t="s">
        <v>48</v>
      </c>
      <c r="D33" s="4">
        <v>3.1</v>
      </c>
      <c r="E33" s="7" t="s">
        <v>46</v>
      </c>
      <c r="F33" s="6">
        <v>49065.120000000003</v>
      </c>
      <c r="H33" s="3"/>
    </row>
    <row r="34" spans="1:8" ht="12.75" customHeight="1" x14ac:dyDescent="0.25">
      <c r="A34" s="3"/>
      <c r="B34" s="4" t="s">
        <v>22</v>
      </c>
      <c r="C34" s="3" t="s">
        <v>49</v>
      </c>
      <c r="D34" s="4">
        <v>3.1</v>
      </c>
      <c r="E34" s="7" t="s">
        <v>46</v>
      </c>
      <c r="F34" s="6">
        <v>190632.51</v>
      </c>
      <c r="H34" s="6"/>
    </row>
    <row r="35" spans="1:8" ht="12.75" customHeight="1" x14ac:dyDescent="0.25">
      <c r="A35" s="3"/>
      <c r="B35" s="4" t="s">
        <v>11</v>
      </c>
      <c r="C35" s="3" t="s">
        <v>50</v>
      </c>
      <c r="D35" s="4">
        <v>3.1</v>
      </c>
      <c r="E35" s="7" t="s">
        <v>46</v>
      </c>
      <c r="F35" s="6">
        <v>31700</v>
      </c>
      <c r="H35" s="6"/>
    </row>
    <row r="36" spans="1:8" ht="12.75" customHeight="1" x14ac:dyDescent="0.25">
      <c r="A36" s="3"/>
      <c r="B36" s="4" t="s">
        <v>11</v>
      </c>
      <c r="C36" s="3" t="s">
        <v>51</v>
      </c>
      <c r="D36" s="4">
        <v>3.4</v>
      </c>
      <c r="E36" s="7" t="s">
        <v>52</v>
      </c>
      <c r="F36" s="6">
        <v>14875</v>
      </c>
      <c r="H36" s="6"/>
    </row>
    <row r="37" spans="1:8" ht="12.75" customHeight="1" x14ac:dyDescent="0.25">
      <c r="A37" s="3"/>
      <c r="B37" s="4" t="s">
        <v>22</v>
      </c>
      <c r="C37" s="3" t="s">
        <v>53</v>
      </c>
      <c r="D37" s="4">
        <v>3.4</v>
      </c>
      <c r="E37" s="7" t="s">
        <v>52</v>
      </c>
      <c r="F37" s="6">
        <v>102210.09</v>
      </c>
      <c r="H37" s="6"/>
    </row>
    <row r="38" spans="1:8" ht="12.75" customHeight="1" x14ac:dyDescent="0.25">
      <c r="A38" s="3"/>
      <c r="B38" s="4" t="s">
        <v>22</v>
      </c>
      <c r="C38" s="3" t="s">
        <v>54</v>
      </c>
      <c r="D38" s="4">
        <v>3.4</v>
      </c>
      <c r="E38" s="7" t="s">
        <v>52</v>
      </c>
      <c r="F38" s="6">
        <v>190632.51</v>
      </c>
      <c r="H38" s="6"/>
    </row>
    <row r="39" spans="1:8" ht="12.75" customHeight="1" x14ac:dyDescent="0.25">
      <c r="A39" s="3"/>
      <c r="B39" s="4" t="s">
        <v>22</v>
      </c>
      <c r="C39" s="3" t="s">
        <v>55</v>
      </c>
      <c r="D39" s="4">
        <v>3.4</v>
      </c>
      <c r="E39" s="7" t="s">
        <v>52</v>
      </c>
      <c r="F39" s="6">
        <v>220289.94</v>
      </c>
      <c r="H39" s="6"/>
    </row>
    <row r="40" spans="1:8" ht="12.75" customHeight="1" x14ac:dyDescent="0.25">
      <c r="A40" s="3"/>
      <c r="B40" s="4" t="s">
        <v>22</v>
      </c>
      <c r="C40" s="3" t="s">
        <v>164</v>
      </c>
      <c r="D40" s="4">
        <v>3.5</v>
      </c>
      <c r="E40" s="15" t="s">
        <v>60</v>
      </c>
      <c r="F40" s="6">
        <v>329640</v>
      </c>
      <c r="H40" s="3"/>
    </row>
    <row r="41" spans="1:8" ht="12.75" customHeight="1" x14ac:dyDescent="0.25">
      <c r="A41" s="3"/>
      <c r="B41" s="4" t="s">
        <v>22</v>
      </c>
      <c r="C41" s="3" t="s">
        <v>56</v>
      </c>
      <c r="D41" s="4">
        <v>3.4</v>
      </c>
      <c r="E41" s="7" t="s">
        <v>52</v>
      </c>
      <c r="F41" s="6">
        <v>204760.71</v>
      </c>
      <c r="H41" s="3"/>
    </row>
    <row r="42" spans="1:8" ht="12.75" customHeight="1" x14ac:dyDescent="0.25">
      <c r="A42" s="3"/>
      <c r="B42" s="4" t="s">
        <v>11</v>
      </c>
      <c r="C42" s="3" t="s">
        <v>57</v>
      </c>
      <c r="D42" s="4">
        <v>3.4</v>
      </c>
      <c r="E42" s="7" t="s">
        <v>52</v>
      </c>
      <c r="F42" s="6">
        <v>1552</v>
      </c>
      <c r="H42" s="6"/>
    </row>
    <row r="43" spans="1:8" ht="12.75" customHeight="1" x14ac:dyDescent="0.25">
      <c r="A43" s="3"/>
      <c r="B43" s="4" t="s">
        <v>11</v>
      </c>
      <c r="C43" s="7" t="s">
        <v>58</v>
      </c>
      <c r="D43" s="4">
        <v>3.4</v>
      </c>
      <c r="E43" s="7" t="s">
        <v>52</v>
      </c>
      <c r="F43" s="6">
        <v>1235.79</v>
      </c>
      <c r="H43" s="6"/>
    </row>
    <row r="44" spans="1:8" ht="12.75" customHeight="1" x14ac:dyDescent="0.25">
      <c r="A44" s="3"/>
      <c r="B44" s="4" t="s">
        <v>11</v>
      </c>
      <c r="C44" s="3" t="s">
        <v>59</v>
      </c>
      <c r="D44" s="4">
        <v>3.5</v>
      </c>
      <c r="E44" s="15" t="s">
        <v>60</v>
      </c>
      <c r="F44" s="6">
        <v>24950</v>
      </c>
      <c r="H44" s="3"/>
    </row>
    <row r="45" spans="1:8" ht="12.75" customHeight="1" x14ac:dyDescent="0.25">
      <c r="A45" s="3"/>
      <c r="B45" s="4" t="s">
        <v>11</v>
      </c>
      <c r="C45" s="3" t="s">
        <v>61</v>
      </c>
      <c r="D45" s="4">
        <v>3.5</v>
      </c>
      <c r="E45" s="15" t="s">
        <v>60</v>
      </c>
      <c r="F45" s="6">
        <v>9082</v>
      </c>
      <c r="H45" s="3"/>
    </row>
    <row r="46" spans="1:8" ht="12.75" customHeight="1" x14ac:dyDescent="0.25">
      <c r="A46" s="3"/>
      <c r="B46" s="4" t="s">
        <v>11</v>
      </c>
      <c r="C46" s="3" t="s">
        <v>62</v>
      </c>
      <c r="D46" s="4">
        <v>3.5</v>
      </c>
      <c r="E46" s="15" t="s">
        <v>60</v>
      </c>
      <c r="F46" s="6">
        <v>2372</v>
      </c>
      <c r="H46" s="6"/>
    </row>
    <row r="47" spans="1:8" ht="12.75" customHeight="1" x14ac:dyDescent="0.25">
      <c r="A47" s="3"/>
      <c r="B47" s="4" t="s">
        <v>11</v>
      </c>
      <c r="C47" s="3" t="s">
        <v>63</v>
      </c>
      <c r="D47" s="4">
        <v>3.5</v>
      </c>
      <c r="E47" s="15" t="s">
        <v>60</v>
      </c>
      <c r="F47" s="6">
        <v>41000</v>
      </c>
      <c r="H47" s="6"/>
    </row>
    <row r="48" spans="1:8" ht="12.75" customHeight="1" x14ac:dyDescent="0.25">
      <c r="A48" s="3"/>
      <c r="B48" s="4" t="s">
        <v>8</v>
      </c>
      <c r="C48" s="3" t="s">
        <v>64</v>
      </c>
      <c r="D48" s="4">
        <v>3.5</v>
      </c>
      <c r="E48" s="15" t="s">
        <v>60</v>
      </c>
      <c r="F48" s="8">
        <v>57000</v>
      </c>
      <c r="H48" s="6"/>
    </row>
    <row r="49" spans="1:8" ht="12.75" customHeight="1" x14ac:dyDescent="0.25">
      <c r="A49" s="3"/>
      <c r="B49" s="4" t="s">
        <v>11</v>
      </c>
      <c r="C49" s="3" t="s">
        <v>65</v>
      </c>
      <c r="D49" s="4">
        <v>3.5</v>
      </c>
      <c r="E49" s="15" t="s">
        <v>60</v>
      </c>
      <c r="F49" s="6">
        <v>10450</v>
      </c>
      <c r="H49" s="6"/>
    </row>
    <row r="50" spans="1:8" ht="12.75" customHeight="1" x14ac:dyDescent="0.25">
      <c r="A50" s="3"/>
      <c r="B50" s="4" t="s">
        <v>11</v>
      </c>
      <c r="C50" s="3" t="s">
        <v>66</v>
      </c>
      <c r="D50" s="4">
        <v>3.5</v>
      </c>
      <c r="E50" s="15" t="s">
        <v>60</v>
      </c>
      <c r="F50" s="6">
        <v>149.52000000000001</v>
      </c>
      <c r="H50" s="6"/>
    </row>
    <row r="51" spans="1:8" ht="12.75" customHeight="1" x14ac:dyDescent="0.25">
      <c r="A51" s="3"/>
      <c r="B51" s="4" t="s">
        <v>8</v>
      </c>
      <c r="C51" s="3" t="s">
        <v>67</v>
      </c>
      <c r="D51" s="4">
        <v>3.2</v>
      </c>
      <c r="E51" s="15" t="s">
        <v>68</v>
      </c>
      <c r="F51" s="6">
        <v>78258.41</v>
      </c>
      <c r="H51" s="3"/>
    </row>
    <row r="52" spans="1:8" ht="12.75" customHeight="1" x14ac:dyDescent="0.25">
      <c r="A52" s="3"/>
      <c r="B52" s="4" t="s">
        <v>8</v>
      </c>
      <c r="C52" s="3" t="s">
        <v>69</v>
      </c>
      <c r="D52" s="4">
        <v>3.5</v>
      </c>
      <c r="E52" s="15" t="s">
        <v>60</v>
      </c>
      <c r="F52" s="6">
        <v>34072</v>
      </c>
      <c r="H52" s="3"/>
    </row>
    <row r="53" spans="1:8" ht="12.75" customHeight="1" x14ac:dyDescent="0.25">
      <c r="A53" s="3"/>
      <c r="B53" s="4" t="s">
        <v>8</v>
      </c>
      <c r="C53" s="3" t="s">
        <v>70</v>
      </c>
      <c r="D53" s="4">
        <v>3.2</v>
      </c>
      <c r="E53" s="15" t="s">
        <v>68</v>
      </c>
      <c r="F53" s="6">
        <v>15000</v>
      </c>
      <c r="H53" s="3"/>
    </row>
    <row r="54" spans="1:8" ht="12.75" customHeight="1" x14ac:dyDescent="0.25">
      <c r="A54" s="3"/>
      <c r="B54" s="4" t="s">
        <v>8</v>
      </c>
      <c r="C54" s="3" t="s">
        <v>71</v>
      </c>
      <c r="D54" s="4">
        <v>3.5</v>
      </c>
      <c r="E54" s="15" t="s">
        <v>60</v>
      </c>
      <c r="F54" s="6">
        <v>7996</v>
      </c>
      <c r="H54" s="3"/>
    </row>
    <row r="55" spans="1:8" ht="12.75" customHeight="1" x14ac:dyDescent="0.25">
      <c r="A55" s="3"/>
      <c r="B55" s="4" t="s">
        <v>8</v>
      </c>
      <c r="C55" s="3" t="s">
        <v>72</v>
      </c>
      <c r="D55" s="4">
        <v>3.5</v>
      </c>
      <c r="E55" s="15" t="s">
        <v>60</v>
      </c>
      <c r="F55" s="6">
        <v>11124</v>
      </c>
      <c r="H55" s="3"/>
    </row>
    <row r="56" spans="1:8" ht="12.75" customHeight="1" x14ac:dyDescent="0.25">
      <c r="A56" s="3"/>
      <c r="B56" s="4" t="s">
        <v>27</v>
      </c>
      <c r="C56" s="3" t="s">
        <v>45</v>
      </c>
      <c r="D56" s="4">
        <v>3.1</v>
      </c>
      <c r="E56" s="7" t="s">
        <v>46</v>
      </c>
      <c r="F56" s="6">
        <v>155000</v>
      </c>
      <c r="H56" s="3"/>
    </row>
    <row r="57" spans="1:8" ht="12.75" customHeight="1" x14ac:dyDescent="0.25">
      <c r="A57" s="3"/>
      <c r="B57" s="4" t="s">
        <v>27</v>
      </c>
      <c r="C57" s="40" t="s">
        <v>73</v>
      </c>
      <c r="D57" s="4" t="s">
        <v>74</v>
      </c>
      <c r="E57" s="7" t="s">
        <v>52</v>
      </c>
      <c r="F57" s="6">
        <v>196911</v>
      </c>
      <c r="H57" s="3"/>
    </row>
    <row r="58" spans="1:8" ht="12.75" customHeight="1" x14ac:dyDescent="0.25">
      <c r="A58" s="3"/>
      <c r="B58" s="4" t="s">
        <v>27</v>
      </c>
      <c r="C58" s="3" t="s">
        <v>162</v>
      </c>
      <c r="D58" s="4">
        <v>3.4</v>
      </c>
      <c r="E58" s="7" t="s">
        <v>52</v>
      </c>
      <c r="F58" s="6">
        <v>188693</v>
      </c>
      <c r="H58" s="3"/>
    </row>
    <row r="59" spans="1:8" ht="12.75" customHeight="1" x14ac:dyDescent="0.25">
      <c r="A59" s="3"/>
      <c r="B59" s="4" t="s">
        <v>27</v>
      </c>
      <c r="C59" s="38" t="s">
        <v>163</v>
      </c>
      <c r="D59" s="4">
        <v>3.4</v>
      </c>
      <c r="E59" s="7" t="s">
        <v>52</v>
      </c>
      <c r="F59" s="6">
        <v>23459.13</v>
      </c>
      <c r="H59" s="3"/>
    </row>
    <row r="60" spans="1:8" ht="12.75" customHeight="1" x14ac:dyDescent="0.25">
      <c r="A60" s="3"/>
      <c r="B60" s="4" t="s">
        <v>27</v>
      </c>
      <c r="C60" s="3" t="s">
        <v>75</v>
      </c>
      <c r="D60" s="4">
        <v>3.4</v>
      </c>
      <c r="E60" s="15" t="s">
        <v>52</v>
      </c>
      <c r="F60" s="6">
        <v>25000</v>
      </c>
      <c r="H60" s="3"/>
    </row>
    <row r="61" spans="1:8" ht="12.75" customHeight="1" x14ac:dyDescent="0.25">
      <c r="A61" s="3"/>
      <c r="B61" s="4" t="s">
        <v>27</v>
      </c>
      <c r="C61" s="3" t="s">
        <v>51</v>
      </c>
      <c r="D61" s="4">
        <v>3.4</v>
      </c>
      <c r="E61" s="15" t="s">
        <v>52</v>
      </c>
      <c r="F61" s="6">
        <v>12750</v>
      </c>
      <c r="H61" s="3"/>
    </row>
    <row r="62" spans="1:8" ht="12.75" customHeight="1" x14ac:dyDescent="0.25">
      <c r="A62" s="9"/>
      <c r="B62" s="10"/>
      <c r="C62" s="9"/>
      <c r="D62" s="10"/>
      <c r="E62" s="11" t="s">
        <v>76</v>
      </c>
      <c r="F62" s="12">
        <f>SUM(F31:F61)</f>
        <v>2364342.7199999997</v>
      </c>
      <c r="G62" s="6"/>
    </row>
    <row r="63" spans="1:8" ht="12.75" customHeight="1" x14ac:dyDescent="0.25">
      <c r="A63" s="3"/>
      <c r="B63" s="16">
        <v>44470</v>
      </c>
      <c r="C63" s="3" t="s">
        <v>77</v>
      </c>
      <c r="D63" s="4">
        <v>5.0999999999999996</v>
      </c>
      <c r="E63" s="15" t="s">
        <v>78</v>
      </c>
      <c r="F63" s="6">
        <v>84380.66</v>
      </c>
      <c r="G63" s="6"/>
    </row>
    <row r="64" spans="1:8" ht="12.75" customHeight="1" x14ac:dyDescent="0.25">
      <c r="A64" s="3"/>
      <c r="B64" s="16">
        <v>44470</v>
      </c>
      <c r="C64" s="3" t="s">
        <v>79</v>
      </c>
      <c r="D64" s="4">
        <v>5.0999999999999996</v>
      </c>
      <c r="E64" s="15" t="s">
        <v>78</v>
      </c>
      <c r="F64" s="6">
        <v>149986.46</v>
      </c>
      <c r="G64" s="6"/>
    </row>
    <row r="65" spans="1:7" ht="16.5" customHeight="1" x14ac:dyDescent="0.25">
      <c r="A65" s="3"/>
      <c r="B65" s="4" t="s">
        <v>8</v>
      </c>
      <c r="C65" s="3" t="s">
        <v>80</v>
      </c>
      <c r="D65" s="4">
        <v>5.5</v>
      </c>
      <c r="E65" s="15" t="s">
        <v>81</v>
      </c>
      <c r="F65" s="6">
        <v>700000</v>
      </c>
      <c r="G65" s="6"/>
    </row>
    <row r="66" spans="1:7" ht="12.75" customHeight="1" x14ac:dyDescent="0.25">
      <c r="A66" s="3"/>
      <c r="B66" s="4" t="s">
        <v>11</v>
      </c>
      <c r="C66" s="3" t="s">
        <v>82</v>
      </c>
      <c r="D66" s="4">
        <v>5.6</v>
      </c>
      <c r="E66" s="15" t="s">
        <v>83</v>
      </c>
      <c r="F66" s="6">
        <v>118410</v>
      </c>
      <c r="G66" s="3"/>
    </row>
    <row r="67" spans="1:7" ht="12.75" customHeight="1" x14ac:dyDescent="0.25">
      <c r="A67" s="3"/>
      <c r="B67" s="16">
        <v>44470</v>
      </c>
      <c r="C67" s="3" t="s">
        <v>84</v>
      </c>
      <c r="D67" s="4">
        <v>5.12</v>
      </c>
      <c r="E67" s="15" t="s">
        <v>85</v>
      </c>
      <c r="F67" s="6">
        <v>200000</v>
      </c>
      <c r="G67" s="6"/>
    </row>
    <row r="68" spans="1:7" ht="12.75" customHeight="1" x14ac:dyDescent="0.25">
      <c r="A68" s="3"/>
      <c r="B68" s="16">
        <v>44470</v>
      </c>
      <c r="C68" s="3" t="s">
        <v>86</v>
      </c>
      <c r="D68" s="4">
        <v>5.18</v>
      </c>
      <c r="E68" s="15" t="s">
        <v>87</v>
      </c>
      <c r="F68" s="6">
        <v>977212.36</v>
      </c>
      <c r="G68" s="6"/>
    </row>
    <row r="69" spans="1:7" ht="12.75" customHeight="1" x14ac:dyDescent="0.25">
      <c r="A69" s="3"/>
      <c r="B69" s="4" t="s">
        <v>11</v>
      </c>
      <c r="C69" s="17" t="s">
        <v>88</v>
      </c>
      <c r="D69" s="4">
        <v>5.18</v>
      </c>
      <c r="E69" s="15" t="s">
        <v>87</v>
      </c>
      <c r="F69" s="6">
        <v>78000</v>
      </c>
      <c r="G69" s="6"/>
    </row>
    <row r="70" spans="1:7" ht="12.75" customHeight="1" x14ac:dyDescent="0.25">
      <c r="A70" s="3"/>
      <c r="B70" s="4" t="s">
        <v>8</v>
      </c>
      <c r="C70" s="3" t="s">
        <v>89</v>
      </c>
      <c r="D70" s="4">
        <v>5.19</v>
      </c>
      <c r="E70" s="15" t="s">
        <v>90</v>
      </c>
      <c r="F70" s="6">
        <v>338527</v>
      </c>
      <c r="G70" s="6"/>
    </row>
    <row r="71" spans="1:7" ht="12.75" customHeight="1" x14ac:dyDescent="0.25">
      <c r="A71" s="3"/>
      <c r="B71" s="4" t="s">
        <v>8</v>
      </c>
      <c r="C71" s="3" t="s">
        <v>91</v>
      </c>
      <c r="D71" s="4">
        <v>5.19</v>
      </c>
      <c r="E71" s="15" t="s">
        <v>90</v>
      </c>
      <c r="F71" s="6">
        <v>229485.28</v>
      </c>
      <c r="G71" s="3"/>
    </row>
    <row r="72" spans="1:7" ht="12.75" customHeight="1" x14ac:dyDescent="0.25">
      <c r="A72" s="3"/>
      <c r="B72" s="4" t="s">
        <v>133</v>
      </c>
      <c r="C72" s="3" t="s">
        <v>136</v>
      </c>
      <c r="D72" s="4">
        <v>5.1100000000000003</v>
      </c>
      <c r="E72" s="15" t="s">
        <v>137</v>
      </c>
      <c r="F72" s="6">
        <v>67200</v>
      </c>
      <c r="G72" s="3"/>
    </row>
    <row r="73" spans="1:7" ht="12.75" customHeight="1" x14ac:dyDescent="0.25">
      <c r="A73" s="3"/>
      <c r="B73" s="4" t="s">
        <v>27</v>
      </c>
      <c r="C73" s="3" t="s">
        <v>123</v>
      </c>
      <c r="D73" s="4">
        <v>5.18</v>
      </c>
      <c r="E73" s="15" t="s">
        <v>87</v>
      </c>
      <c r="F73" s="6">
        <v>600000</v>
      </c>
      <c r="G73" s="3"/>
    </row>
    <row r="74" spans="1:7" ht="12.75" customHeight="1" x14ac:dyDescent="0.25">
      <c r="A74" s="3"/>
      <c r="B74" s="4" t="s">
        <v>27</v>
      </c>
      <c r="C74" s="3" t="s">
        <v>166</v>
      </c>
      <c r="D74" s="4">
        <v>5.6</v>
      </c>
      <c r="E74" s="15" t="s">
        <v>83</v>
      </c>
      <c r="F74" s="6">
        <v>207563.75</v>
      </c>
      <c r="G74" s="3"/>
    </row>
    <row r="75" spans="1:7" ht="12.75" customHeight="1" x14ac:dyDescent="0.25">
      <c r="A75" s="3"/>
      <c r="B75" s="4" t="s">
        <v>27</v>
      </c>
      <c r="C75" s="3" t="s">
        <v>167</v>
      </c>
      <c r="D75" s="4">
        <v>5.18</v>
      </c>
      <c r="E75" s="15" t="s">
        <v>87</v>
      </c>
      <c r="F75" s="6">
        <v>66930</v>
      </c>
      <c r="G75" s="3"/>
    </row>
    <row r="76" spans="1:7" ht="12.75" customHeight="1" x14ac:dyDescent="0.25">
      <c r="A76" s="9"/>
      <c r="B76" s="10"/>
      <c r="C76" s="9"/>
      <c r="D76" s="10"/>
      <c r="E76" s="11" t="s">
        <v>92</v>
      </c>
      <c r="F76" s="12">
        <f>SUM(F63:F75)</f>
        <v>3817695.51</v>
      </c>
      <c r="G76" s="6"/>
    </row>
    <row r="77" spans="1:7" ht="12.75" customHeight="1" x14ac:dyDescent="0.25">
      <c r="A77" s="3"/>
      <c r="B77" s="4" t="s">
        <v>93</v>
      </c>
      <c r="C77" s="3" t="s">
        <v>94</v>
      </c>
      <c r="D77" s="4">
        <v>6.1</v>
      </c>
      <c r="E77" s="15" t="s">
        <v>95</v>
      </c>
      <c r="F77" s="6">
        <v>8609426.9499999993</v>
      </c>
      <c r="G77" s="6"/>
    </row>
    <row r="78" spans="1:7" ht="12.75" customHeight="1" x14ac:dyDescent="0.25">
      <c r="A78" s="3"/>
      <c r="B78" s="4" t="s">
        <v>96</v>
      </c>
      <c r="C78" s="3" t="s">
        <v>97</v>
      </c>
      <c r="D78" s="4">
        <v>6.1</v>
      </c>
      <c r="E78" s="15" t="s">
        <v>95</v>
      </c>
      <c r="F78" s="6">
        <v>3736503.17</v>
      </c>
      <c r="G78" s="6"/>
    </row>
    <row r="79" spans="1:7" ht="12.75" customHeight="1" x14ac:dyDescent="0.25">
      <c r="A79" s="3"/>
      <c r="B79" s="4" t="s">
        <v>11</v>
      </c>
      <c r="C79" s="3" t="s">
        <v>98</v>
      </c>
      <c r="D79" s="4">
        <v>6.1</v>
      </c>
      <c r="E79" s="15" t="s">
        <v>95</v>
      </c>
      <c r="F79" s="6">
        <v>39877</v>
      </c>
      <c r="G79" s="6"/>
    </row>
    <row r="80" spans="1:7" ht="12.75" customHeight="1" x14ac:dyDescent="0.25">
      <c r="A80" s="3"/>
      <c r="B80" s="4" t="s">
        <v>11</v>
      </c>
      <c r="C80" s="3" t="s">
        <v>99</v>
      </c>
      <c r="D80" s="4">
        <v>6.1</v>
      </c>
      <c r="E80" s="15" t="s">
        <v>95</v>
      </c>
      <c r="F80" s="6">
        <v>55000</v>
      </c>
      <c r="G80" s="6"/>
    </row>
    <row r="81" spans="1:7" ht="12.75" customHeight="1" x14ac:dyDescent="0.25">
      <c r="A81" s="3"/>
      <c r="B81" s="4" t="s">
        <v>100</v>
      </c>
      <c r="C81" s="3" t="s">
        <v>101</v>
      </c>
      <c r="D81" s="4">
        <v>6.1</v>
      </c>
      <c r="E81" s="15" t="s">
        <v>95</v>
      </c>
      <c r="F81" s="6">
        <v>7592100</v>
      </c>
      <c r="G81" s="3"/>
    </row>
    <row r="82" spans="1:7" ht="12.75" customHeight="1" x14ac:dyDescent="0.25">
      <c r="A82" s="3"/>
      <c r="B82" s="4" t="s">
        <v>100</v>
      </c>
      <c r="C82" s="3" t="s">
        <v>102</v>
      </c>
      <c r="D82" s="4">
        <v>6.1</v>
      </c>
      <c r="E82" s="15" t="s">
        <v>95</v>
      </c>
      <c r="F82" s="6">
        <v>7455.6</v>
      </c>
      <c r="G82" s="6"/>
    </row>
    <row r="83" spans="1:7" ht="12.75" customHeight="1" x14ac:dyDescent="0.25">
      <c r="A83" s="3"/>
      <c r="B83" s="4" t="s">
        <v>100</v>
      </c>
      <c r="C83" s="3" t="s">
        <v>103</v>
      </c>
      <c r="D83" s="4">
        <v>6.1</v>
      </c>
      <c r="E83" s="15" t="s">
        <v>95</v>
      </c>
      <c r="F83" s="6">
        <v>19200</v>
      </c>
      <c r="G83" s="3"/>
    </row>
    <row r="84" spans="1:7" ht="12.75" customHeight="1" x14ac:dyDescent="0.25">
      <c r="A84" s="3"/>
      <c r="B84" s="4" t="s">
        <v>104</v>
      </c>
      <c r="C84" s="3" t="s">
        <v>105</v>
      </c>
      <c r="D84" s="4">
        <v>6.1</v>
      </c>
      <c r="E84" s="15" t="s">
        <v>95</v>
      </c>
      <c r="F84" s="6">
        <v>35834.53</v>
      </c>
      <c r="G84" s="3"/>
    </row>
    <row r="85" spans="1:7" ht="12.75" customHeight="1" x14ac:dyDescent="0.25">
      <c r="A85" s="3"/>
      <c r="B85" s="4" t="s">
        <v>11</v>
      </c>
      <c r="C85" s="3" t="s">
        <v>106</v>
      </c>
      <c r="D85" s="4">
        <v>6.1</v>
      </c>
      <c r="E85" s="15" t="s">
        <v>95</v>
      </c>
      <c r="F85" s="6">
        <v>4752.5600000000004</v>
      </c>
      <c r="G85" s="3"/>
    </row>
    <row r="86" spans="1:7" ht="12.75" customHeight="1" x14ac:dyDescent="0.25">
      <c r="A86" s="3"/>
      <c r="B86" s="4" t="s">
        <v>22</v>
      </c>
      <c r="C86" s="3" t="s">
        <v>134</v>
      </c>
      <c r="D86" s="4">
        <v>6.1</v>
      </c>
      <c r="E86" s="15" t="s">
        <v>95</v>
      </c>
      <c r="F86" s="6">
        <v>8364.83</v>
      </c>
      <c r="G86" s="3"/>
    </row>
    <row r="87" spans="1:7" ht="12.75" customHeight="1" x14ac:dyDescent="0.25">
      <c r="A87" s="3"/>
      <c r="B87" s="4" t="s">
        <v>27</v>
      </c>
      <c r="C87" s="3" t="s">
        <v>107</v>
      </c>
      <c r="D87" s="4">
        <v>6.1</v>
      </c>
      <c r="E87" s="15" t="s">
        <v>95</v>
      </c>
      <c r="F87" s="6">
        <v>22623.200000000001</v>
      </c>
      <c r="G87" s="3"/>
    </row>
    <row r="88" spans="1:7" ht="12.75" customHeight="1" x14ac:dyDescent="0.25">
      <c r="A88" s="3"/>
      <c r="B88" s="4" t="s">
        <v>27</v>
      </c>
      <c r="C88" s="3" t="s">
        <v>108</v>
      </c>
      <c r="D88" s="4">
        <v>6.1</v>
      </c>
      <c r="E88" s="15" t="s">
        <v>95</v>
      </c>
      <c r="F88" s="6">
        <v>8000</v>
      </c>
      <c r="G88" s="3"/>
    </row>
    <row r="89" spans="1:7" ht="12.75" customHeight="1" x14ac:dyDescent="0.25">
      <c r="A89" s="3"/>
      <c r="B89" s="4" t="s">
        <v>27</v>
      </c>
      <c r="C89" s="3" t="s">
        <v>109</v>
      </c>
      <c r="D89" s="4">
        <v>6.1</v>
      </c>
      <c r="E89" s="15" t="s">
        <v>95</v>
      </c>
      <c r="F89" s="6">
        <v>6375</v>
      </c>
      <c r="G89" s="3"/>
    </row>
    <row r="90" spans="1:7" ht="12.75" customHeight="1" x14ac:dyDescent="0.25">
      <c r="A90" s="3"/>
      <c r="B90" s="4" t="s">
        <v>125</v>
      </c>
      <c r="C90" s="25" t="s">
        <v>126</v>
      </c>
      <c r="D90" s="4">
        <v>6.1</v>
      </c>
      <c r="E90" s="15" t="s">
        <v>95</v>
      </c>
      <c r="F90" s="6">
        <v>144667.29999999999</v>
      </c>
      <c r="G90" s="3"/>
    </row>
    <row r="91" spans="1:7" ht="12.75" customHeight="1" x14ac:dyDescent="0.25">
      <c r="A91" s="3"/>
      <c r="B91" s="4" t="s">
        <v>27</v>
      </c>
      <c r="C91" s="3" t="s">
        <v>124</v>
      </c>
      <c r="D91" s="4">
        <v>6.1</v>
      </c>
      <c r="E91" s="15" t="s">
        <v>95</v>
      </c>
      <c r="F91" s="6">
        <v>170272.05</v>
      </c>
      <c r="G91" s="3"/>
    </row>
    <row r="92" spans="1:7" ht="12.75" customHeight="1" x14ac:dyDescent="0.25">
      <c r="A92" s="3"/>
      <c r="B92" s="4" t="s">
        <v>125</v>
      </c>
      <c r="C92" s="27" t="s">
        <v>127</v>
      </c>
      <c r="D92" s="4">
        <v>6.1</v>
      </c>
      <c r="E92" s="15" t="s">
        <v>95</v>
      </c>
      <c r="F92" s="6">
        <v>24950</v>
      </c>
      <c r="G92" s="3"/>
    </row>
    <row r="93" spans="1:7" ht="12.75" customHeight="1" x14ac:dyDescent="0.25">
      <c r="A93" s="3"/>
      <c r="B93" s="4" t="s">
        <v>125</v>
      </c>
      <c r="C93" s="27" t="s">
        <v>128</v>
      </c>
      <c r="D93" s="4">
        <v>6.1</v>
      </c>
      <c r="E93" s="15" t="s">
        <v>95</v>
      </c>
      <c r="F93" s="6">
        <v>92450.4</v>
      </c>
      <c r="G93" s="3"/>
    </row>
    <row r="94" spans="1:7" ht="12.75" customHeight="1" x14ac:dyDescent="0.25">
      <c r="A94" s="3"/>
      <c r="B94" s="4" t="s">
        <v>125</v>
      </c>
      <c r="C94" s="27" t="s">
        <v>130</v>
      </c>
      <c r="D94" s="4">
        <v>6.1</v>
      </c>
      <c r="E94" s="15" t="s">
        <v>95</v>
      </c>
      <c r="F94" s="6">
        <v>76000</v>
      </c>
      <c r="G94" s="3"/>
    </row>
    <row r="95" spans="1:7" ht="12.75" customHeight="1" x14ac:dyDescent="0.25">
      <c r="A95" s="3"/>
      <c r="B95" s="4" t="s">
        <v>125</v>
      </c>
      <c r="C95" s="27" t="s">
        <v>129</v>
      </c>
      <c r="D95" s="4">
        <v>6.1</v>
      </c>
      <c r="E95" s="15" t="s">
        <v>95</v>
      </c>
      <c r="F95" s="6">
        <v>500</v>
      </c>
      <c r="G95" s="3"/>
    </row>
    <row r="96" spans="1:7" ht="12.75" customHeight="1" x14ac:dyDescent="0.25">
      <c r="A96" s="3"/>
      <c r="B96" s="4" t="s">
        <v>125</v>
      </c>
      <c r="C96" s="27" t="s">
        <v>131</v>
      </c>
      <c r="D96" s="4">
        <v>6.1</v>
      </c>
      <c r="E96" s="15" t="s">
        <v>95</v>
      </c>
      <c r="F96" s="6">
        <v>25921</v>
      </c>
      <c r="G96" s="3"/>
    </row>
    <row r="97" spans="1:7" ht="12.75" customHeight="1" x14ac:dyDescent="0.25">
      <c r="A97" s="3"/>
      <c r="B97" s="4" t="s">
        <v>125</v>
      </c>
      <c r="C97" s="27" t="s">
        <v>108</v>
      </c>
      <c r="D97" s="4">
        <v>6.1</v>
      </c>
      <c r="E97" s="15" t="s">
        <v>95</v>
      </c>
      <c r="F97" s="6">
        <v>4000</v>
      </c>
      <c r="G97" s="3"/>
    </row>
    <row r="98" spans="1:7" ht="12.75" customHeight="1" x14ac:dyDescent="0.25">
      <c r="A98" s="3"/>
      <c r="B98" s="4" t="s">
        <v>125</v>
      </c>
      <c r="C98" s="27" t="s">
        <v>132</v>
      </c>
      <c r="D98" s="4">
        <v>6.1</v>
      </c>
      <c r="E98" s="15" t="s">
        <v>95</v>
      </c>
      <c r="F98" s="6">
        <v>17300</v>
      </c>
      <c r="G98" s="3"/>
    </row>
    <row r="99" spans="1:7" ht="12.75" customHeight="1" x14ac:dyDescent="0.25">
      <c r="A99" s="3"/>
      <c r="B99" s="4" t="s">
        <v>125</v>
      </c>
      <c r="C99" s="27" t="s">
        <v>135</v>
      </c>
      <c r="D99" s="4">
        <v>6.1</v>
      </c>
      <c r="E99" s="15" t="s">
        <v>95</v>
      </c>
      <c r="F99" s="6">
        <v>75000</v>
      </c>
      <c r="G99" s="3"/>
    </row>
    <row r="100" spans="1:7" ht="12.75" customHeight="1" x14ac:dyDescent="0.25">
      <c r="A100" s="3"/>
      <c r="B100" s="4" t="s">
        <v>125</v>
      </c>
      <c r="C100" s="28" t="s">
        <v>138</v>
      </c>
      <c r="D100" s="4">
        <v>6.1</v>
      </c>
      <c r="E100" s="15" t="s">
        <v>95</v>
      </c>
      <c r="F100" s="6">
        <v>160290.94</v>
      </c>
      <c r="G100" s="3"/>
    </row>
    <row r="101" spans="1:7" ht="12.75" customHeight="1" x14ac:dyDescent="0.25">
      <c r="A101" s="3"/>
      <c r="B101" s="4" t="s">
        <v>125</v>
      </c>
      <c r="C101" s="28" t="s">
        <v>141</v>
      </c>
      <c r="D101" s="4">
        <v>6.1</v>
      </c>
      <c r="E101" s="15" t="s">
        <v>95</v>
      </c>
      <c r="F101" s="6">
        <v>51556.01</v>
      </c>
      <c r="G101" s="3"/>
    </row>
    <row r="102" spans="1:7" ht="12.75" customHeight="1" x14ac:dyDescent="0.25">
      <c r="A102" s="3"/>
      <c r="B102" s="4" t="s">
        <v>125</v>
      </c>
      <c r="C102" s="3" t="s">
        <v>121</v>
      </c>
      <c r="D102" s="4">
        <v>6.1</v>
      </c>
      <c r="E102" s="15" t="s">
        <v>95</v>
      </c>
      <c r="F102" s="6">
        <v>450000</v>
      </c>
      <c r="G102" s="3"/>
    </row>
    <row r="103" spans="1:7" ht="12.75" customHeight="1" x14ac:dyDescent="0.25">
      <c r="A103" s="3"/>
      <c r="B103" s="4" t="s">
        <v>125</v>
      </c>
      <c r="C103" s="3" t="s">
        <v>142</v>
      </c>
      <c r="D103" s="4">
        <v>6.1</v>
      </c>
      <c r="E103" s="15" t="s">
        <v>95</v>
      </c>
      <c r="F103" s="6">
        <v>39878</v>
      </c>
      <c r="G103" s="3"/>
    </row>
    <row r="104" spans="1:7" ht="12.75" customHeight="1" x14ac:dyDescent="0.25">
      <c r="A104" s="3"/>
      <c r="B104" s="4" t="s">
        <v>125</v>
      </c>
      <c r="C104" s="3" t="s">
        <v>143</v>
      </c>
      <c r="D104" s="4">
        <v>6.1</v>
      </c>
      <c r="E104" s="15" t="s">
        <v>95</v>
      </c>
      <c r="F104" s="6">
        <v>827295</v>
      </c>
      <c r="G104" s="29"/>
    </row>
    <row r="105" spans="1:7" ht="12.75" customHeight="1" x14ac:dyDescent="0.25">
      <c r="A105" s="3"/>
      <c r="B105" s="30" t="s">
        <v>125</v>
      </c>
      <c r="C105" s="3" t="s">
        <v>146</v>
      </c>
      <c r="D105" s="4">
        <v>6.1</v>
      </c>
      <c r="E105" s="15" t="s">
        <v>95</v>
      </c>
      <c r="F105" s="6">
        <v>32850</v>
      </c>
      <c r="G105" s="29"/>
    </row>
    <row r="106" spans="1:7" ht="12.75" customHeight="1" x14ac:dyDescent="0.25">
      <c r="A106" s="3"/>
      <c r="B106" s="30" t="s">
        <v>125</v>
      </c>
      <c r="C106" s="32" t="s">
        <v>147</v>
      </c>
      <c r="D106" s="4">
        <v>6.1</v>
      </c>
      <c r="E106" s="15" t="s">
        <v>95</v>
      </c>
      <c r="F106" s="6">
        <v>37596.69</v>
      </c>
      <c r="G106" s="29"/>
    </row>
    <row r="107" spans="1:7" ht="12.75" customHeight="1" x14ac:dyDescent="0.25">
      <c r="A107" s="3"/>
      <c r="B107" s="30" t="s">
        <v>148</v>
      </c>
      <c r="C107" s="32" t="s">
        <v>149</v>
      </c>
      <c r="D107" s="4">
        <v>6.1</v>
      </c>
      <c r="E107" s="15" t="s">
        <v>95</v>
      </c>
      <c r="F107" s="6">
        <v>26148</v>
      </c>
      <c r="G107" s="29"/>
    </row>
    <row r="108" spans="1:7" ht="12.75" customHeight="1" x14ac:dyDescent="0.25">
      <c r="A108" s="3"/>
      <c r="B108" s="30" t="s">
        <v>125</v>
      </c>
      <c r="C108" s="33" t="s">
        <v>150</v>
      </c>
      <c r="D108" s="4">
        <v>6.1</v>
      </c>
      <c r="E108" s="15" t="s">
        <v>95</v>
      </c>
      <c r="F108" s="6">
        <v>357810</v>
      </c>
      <c r="G108" s="29"/>
    </row>
    <row r="109" spans="1:7" ht="12.75" customHeight="1" x14ac:dyDescent="0.25">
      <c r="A109" s="3"/>
      <c r="B109" s="30" t="s">
        <v>125</v>
      </c>
      <c r="C109" s="33" t="s">
        <v>151</v>
      </c>
      <c r="D109" s="4">
        <v>6.1</v>
      </c>
      <c r="E109" s="15" t="s">
        <v>95</v>
      </c>
      <c r="F109" s="6">
        <v>33199</v>
      </c>
      <c r="G109" s="29"/>
    </row>
    <row r="110" spans="1:7" ht="12.75" customHeight="1" x14ac:dyDescent="0.25">
      <c r="A110" s="3"/>
      <c r="B110" s="4" t="s">
        <v>125</v>
      </c>
      <c r="C110" s="34" t="s">
        <v>152</v>
      </c>
      <c r="D110" s="4">
        <v>6.1</v>
      </c>
      <c r="E110" s="15" t="s">
        <v>95</v>
      </c>
      <c r="F110" s="6">
        <v>274890</v>
      </c>
      <c r="G110" s="29"/>
    </row>
    <row r="111" spans="1:7" ht="12.75" customHeight="1" x14ac:dyDescent="0.25">
      <c r="A111" s="3"/>
      <c r="B111" s="4" t="s">
        <v>153</v>
      </c>
      <c r="C111" s="35" t="s">
        <v>154</v>
      </c>
      <c r="D111" s="4">
        <v>6.1</v>
      </c>
      <c r="E111" s="15" t="s">
        <v>95</v>
      </c>
      <c r="F111" s="6">
        <v>35500</v>
      </c>
      <c r="G111" s="29"/>
    </row>
    <row r="112" spans="1:7" ht="12.75" customHeight="1" x14ac:dyDescent="0.25">
      <c r="A112" s="3"/>
      <c r="B112" s="4" t="s">
        <v>153</v>
      </c>
      <c r="C112" s="35" t="s">
        <v>155</v>
      </c>
      <c r="D112" s="4">
        <v>6.1</v>
      </c>
      <c r="E112" s="15" t="s">
        <v>95</v>
      </c>
      <c r="F112" s="6">
        <v>50000</v>
      </c>
      <c r="G112" s="29"/>
    </row>
    <row r="113" spans="1:7" ht="12.75" customHeight="1" x14ac:dyDescent="0.25">
      <c r="A113" s="3"/>
      <c r="B113" s="4" t="s">
        <v>153</v>
      </c>
      <c r="C113" s="35" t="s">
        <v>156</v>
      </c>
      <c r="D113" s="4">
        <v>6.1</v>
      </c>
      <c r="E113" s="15" t="s">
        <v>95</v>
      </c>
      <c r="F113" s="6">
        <v>20000</v>
      </c>
      <c r="G113" s="29"/>
    </row>
    <row r="114" spans="1:7" ht="12.75" customHeight="1" x14ac:dyDescent="0.25">
      <c r="A114" s="3"/>
      <c r="B114" s="4" t="s">
        <v>153</v>
      </c>
      <c r="C114" s="37" t="s">
        <v>158</v>
      </c>
      <c r="D114" s="4">
        <v>6.1</v>
      </c>
      <c r="E114" s="15" t="s">
        <v>95</v>
      </c>
      <c r="F114" s="6">
        <v>24000</v>
      </c>
    </row>
    <row r="115" spans="1:7" ht="12.75" customHeight="1" x14ac:dyDescent="0.25">
      <c r="A115" s="3"/>
      <c r="B115" s="4" t="s">
        <v>153</v>
      </c>
      <c r="C115" s="37" t="s">
        <v>159</v>
      </c>
      <c r="D115" s="4">
        <v>6.1</v>
      </c>
      <c r="E115" s="15" t="s">
        <v>95</v>
      </c>
      <c r="F115" s="6">
        <v>58500</v>
      </c>
      <c r="G115" s="29"/>
    </row>
    <row r="116" spans="1:7" ht="12.75" customHeight="1" x14ac:dyDescent="0.25">
      <c r="A116" s="3"/>
      <c r="B116" s="4" t="s">
        <v>153</v>
      </c>
      <c r="C116" s="37" t="s">
        <v>160</v>
      </c>
      <c r="D116" s="4">
        <v>6.1</v>
      </c>
      <c r="E116" s="15" t="s">
        <v>95</v>
      </c>
      <c r="F116" s="6">
        <v>63500</v>
      </c>
      <c r="G116" s="29"/>
    </row>
    <row r="117" spans="1:7" ht="12.75" customHeight="1" x14ac:dyDescent="0.25">
      <c r="A117" s="3"/>
      <c r="B117" s="4" t="s">
        <v>153</v>
      </c>
      <c r="C117" s="37" t="s">
        <v>161</v>
      </c>
      <c r="D117" s="4">
        <v>6.1</v>
      </c>
      <c r="E117" s="15" t="s">
        <v>95</v>
      </c>
      <c r="F117" s="6">
        <v>68800</v>
      </c>
      <c r="G117" s="29"/>
    </row>
    <row r="118" spans="1:7" ht="12.75" customHeight="1" x14ac:dyDescent="0.25">
      <c r="A118" s="3"/>
      <c r="B118" s="4"/>
      <c r="C118" s="36" t="s">
        <v>157</v>
      </c>
      <c r="D118" s="4">
        <v>6.1</v>
      </c>
      <c r="E118" s="15" t="s">
        <v>95</v>
      </c>
      <c r="F118" s="6">
        <v>708000</v>
      </c>
      <c r="G118" s="29"/>
    </row>
    <row r="119" spans="1:7" ht="12.75" customHeight="1" x14ac:dyDescent="0.25">
      <c r="A119" s="3"/>
      <c r="B119" s="4" t="s">
        <v>168</v>
      </c>
      <c r="C119" s="39" t="s">
        <v>169</v>
      </c>
      <c r="D119" s="4">
        <v>6.1</v>
      </c>
      <c r="E119" s="15" t="s">
        <v>95</v>
      </c>
      <c r="F119" s="6">
        <v>570723.25</v>
      </c>
      <c r="G119" s="29"/>
    </row>
    <row r="120" spans="1:7" ht="12.75" customHeight="1" x14ac:dyDescent="0.25">
      <c r="A120" s="3"/>
      <c r="B120" s="4" t="s">
        <v>153</v>
      </c>
      <c r="C120" s="39" t="s">
        <v>170</v>
      </c>
      <c r="D120" s="4">
        <v>6.1</v>
      </c>
      <c r="E120" s="15" t="s">
        <v>95</v>
      </c>
      <c r="F120" s="6">
        <v>190000</v>
      </c>
      <c r="G120" s="29"/>
    </row>
    <row r="121" spans="1:7" ht="12.75" customHeight="1" x14ac:dyDescent="0.25">
      <c r="A121" s="3"/>
      <c r="B121" s="4" t="s">
        <v>171</v>
      </c>
      <c r="C121" s="39" t="s">
        <v>172</v>
      </c>
      <c r="D121" s="4">
        <v>6.1</v>
      </c>
      <c r="E121" s="15" t="s">
        <v>95</v>
      </c>
      <c r="F121" s="6">
        <v>2000</v>
      </c>
      <c r="G121" s="29"/>
    </row>
    <row r="122" spans="1:7" ht="12.75" customHeight="1" x14ac:dyDescent="0.25">
      <c r="A122" s="3"/>
      <c r="B122" s="4" t="s">
        <v>27</v>
      </c>
      <c r="C122" s="41" t="s">
        <v>173</v>
      </c>
      <c r="D122" s="4">
        <v>6.1</v>
      </c>
      <c r="E122" s="15" t="s">
        <v>95</v>
      </c>
      <c r="F122" s="6">
        <v>49999</v>
      </c>
      <c r="G122" s="29"/>
    </row>
    <row r="123" spans="1:7" ht="12.75" customHeight="1" x14ac:dyDescent="0.25">
      <c r="A123" s="3"/>
      <c r="B123" s="4" t="s">
        <v>27</v>
      </c>
      <c r="C123" s="42" t="s">
        <v>174</v>
      </c>
      <c r="D123" s="4">
        <v>6.1</v>
      </c>
      <c r="E123" s="15" t="s">
        <v>95</v>
      </c>
      <c r="F123" s="6">
        <v>175000</v>
      </c>
      <c r="G123" s="29"/>
    </row>
    <row r="124" spans="1:7" ht="12.75" customHeight="1" x14ac:dyDescent="0.25">
      <c r="A124" s="3"/>
      <c r="B124" s="4" t="s">
        <v>27</v>
      </c>
      <c r="C124" s="42" t="s">
        <v>175</v>
      </c>
      <c r="D124" s="4">
        <v>6.1</v>
      </c>
      <c r="E124" s="15" t="s">
        <v>95</v>
      </c>
      <c r="F124" s="6">
        <v>18928.099999999999</v>
      </c>
      <c r="G124" s="29"/>
    </row>
    <row r="125" spans="1:7" ht="12.75" customHeight="1" x14ac:dyDescent="0.25">
      <c r="A125" s="3"/>
      <c r="B125" s="4" t="s">
        <v>27</v>
      </c>
      <c r="C125" s="42" t="s">
        <v>176</v>
      </c>
      <c r="D125" s="4">
        <v>6.1</v>
      </c>
      <c r="E125" s="15" t="s">
        <v>95</v>
      </c>
      <c r="F125" s="6">
        <v>132299.01999999999</v>
      </c>
      <c r="G125" s="29"/>
    </row>
    <row r="126" spans="1:7" ht="12.75" customHeight="1" x14ac:dyDescent="0.25">
      <c r="A126" s="3"/>
      <c r="B126" s="4" t="s">
        <v>168</v>
      </c>
      <c r="C126" s="43" t="s">
        <v>177</v>
      </c>
      <c r="D126" s="4">
        <v>6.1</v>
      </c>
      <c r="E126" s="15" t="s">
        <v>95</v>
      </c>
      <c r="F126" s="6">
        <v>32000</v>
      </c>
      <c r="G126" s="29"/>
    </row>
    <row r="127" spans="1:7" ht="12.75" customHeight="1" x14ac:dyDescent="0.25">
      <c r="A127" s="3"/>
      <c r="B127" s="4" t="s">
        <v>168</v>
      </c>
      <c r="C127" s="43" t="s">
        <v>178</v>
      </c>
      <c r="D127" s="4">
        <v>6.1</v>
      </c>
      <c r="E127" s="15" t="s">
        <v>95</v>
      </c>
      <c r="F127" s="6">
        <v>89361.61</v>
      </c>
      <c r="G127" s="29"/>
    </row>
    <row r="128" spans="1:7" ht="12.75" customHeight="1" x14ac:dyDescent="0.25">
      <c r="A128" s="3"/>
      <c r="B128" s="4" t="s">
        <v>168</v>
      </c>
      <c r="C128" s="44" t="s">
        <v>179</v>
      </c>
      <c r="D128" s="4">
        <v>6.1</v>
      </c>
      <c r="E128" s="15" t="s">
        <v>95</v>
      </c>
      <c r="F128" s="6">
        <v>23834.38</v>
      </c>
      <c r="G128" s="29"/>
    </row>
    <row r="129" spans="1:7" ht="12.75" customHeight="1" x14ac:dyDescent="0.25">
      <c r="A129" s="3"/>
      <c r="B129" s="4" t="s">
        <v>168</v>
      </c>
      <c r="C129" s="45" t="s">
        <v>180</v>
      </c>
      <c r="D129" s="4">
        <v>6.1</v>
      </c>
      <c r="E129" s="15" t="s">
        <v>95</v>
      </c>
      <c r="F129" s="6">
        <v>6192.44</v>
      </c>
      <c r="G129" s="29"/>
    </row>
    <row r="130" spans="1:7" ht="12.75" customHeight="1" x14ac:dyDescent="0.25">
      <c r="A130" s="3"/>
      <c r="B130" s="4" t="s">
        <v>168</v>
      </c>
      <c r="C130" s="43" t="s">
        <v>181</v>
      </c>
      <c r="D130" s="4">
        <v>6.1</v>
      </c>
      <c r="E130" s="15" t="s">
        <v>95</v>
      </c>
      <c r="F130" s="6">
        <v>56000</v>
      </c>
      <c r="G130" s="29"/>
    </row>
    <row r="131" spans="1:7" ht="12.75" customHeight="1" x14ac:dyDescent="0.25">
      <c r="A131" s="3"/>
      <c r="B131" s="4" t="s">
        <v>168</v>
      </c>
      <c r="C131" s="46" t="s">
        <v>182</v>
      </c>
      <c r="D131" s="4">
        <v>6.1</v>
      </c>
      <c r="E131" s="15" t="s">
        <v>95</v>
      </c>
      <c r="F131" s="6">
        <v>14425</v>
      </c>
      <c r="G131" s="29"/>
    </row>
    <row r="132" spans="1:7" ht="12.75" customHeight="1" x14ac:dyDescent="0.25">
      <c r="A132" s="3"/>
      <c r="B132" s="4" t="s">
        <v>183</v>
      </c>
      <c r="C132" s="46" t="s">
        <v>184</v>
      </c>
      <c r="D132" s="4">
        <v>6.1</v>
      </c>
      <c r="E132" s="15" t="s">
        <v>95</v>
      </c>
      <c r="F132" s="6">
        <v>150000</v>
      </c>
      <c r="G132" s="29"/>
    </row>
    <row r="133" spans="1:7" ht="12.75" customHeight="1" x14ac:dyDescent="0.25">
      <c r="A133" s="3"/>
      <c r="B133" s="4" t="s">
        <v>168</v>
      </c>
      <c r="C133" s="47" t="s">
        <v>185</v>
      </c>
      <c r="D133" s="4">
        <v>6.1</v>
      </c>
      <c r="E133" s="15" t="s">
        <v>95</v>
      </c>
      <c r="F133" s="6">
        <v>148067</v>
      </c>
      <c r="G133" s="29"/>
    </row>
    <row r="134" spans="1:7" ht="12.75" customHeight="1" x14ac:dyDescent="0.25">
      <c r="A134" s="3"/>
      <c r="B134" s="4" t="s">
        <v>168</v>
      </c>
      <c r="C134" s="48" t="s">
        <v>186</v>
      </c>
      <c r="D134" s="4">
        <v>6.1</v>
      </c>
      <c r="E134" s="15" t="s">
        <v>95</v>
      </c>
      <c r="F134" s="6">
        <v>250000</v>
      </c>
      <c r="G134" s="29"/>
    </row>
    <row r="135" spans="1:7" ht="12.75" customHeight="1" x14ac:dyDescent="0.25">
      <c r="A135" s="3"/>
      <c r="B135" s="4" t="s">
        <v>168</v>
      </c>
      <c r="C135" s="49" t="s">
        <v>187</v>
      </c>
      <c r="D135" s="4">
        <v>6.1</v>
      </c>
      <c r="E135" s="15" t="s">
        <v>95</v>
      </c>
      <c r="F135" s="6">
        <v>157930</v>
      </c>
      <c r="G135" s="29"/>
    </row>
    <row r="136" spans="1:7" ht="12.75" customHeight="1" x14ac:dyDescent="0.25">
      <c r="A136" s="3"/>
      <c r="B136" s="4" t="s">
        <v>168</v>
      </c>
      <c r="C136" s="51" t="s">
        <v>189</v>
      </c>
      <c r="D136" s="4">
        <v>6.1</v>
      </c>
      <c r="E136" s="15" t="s">
        <v>95</v>
      </c>
      <c r="F136" s="6">
        <v>9999</v>
      </c>
      <c r="G136" s="29"/>
    </row>
    <row r="137" spans="1:7" ht="12.75" customHeight="1" x14ac:dyDescent="0.25">
      <c r="A137" s="3"/>
      <c r="B137" s="4" t="s">
        <v>168</v>
      </c>
      <c r="C137" s="51" t="s">
        <v>190</v>
      </c>
      <c r="D137" s="4">
        <v>6.1</v>
      </c>
      <c r="E137" s="15" t="s">
        <v>95</v>
      </c>
      <c r="F137" s="6">
        <v>227073</v>
      </c>
      <c r="G137" s="29"/>
    </row>
    <row r="138" spans="1:7" ht="12.75" customHeight="1" x14ac:dyDescent="0.25">
      <c r="A138" s="3"/>
      <c r="B138" s="4" t="s">
        <v>168</v>
      </c>
      <c r="C138" s="51" t="s">
        <v>191</v>
      </c>
      <c r="D138" s="4">
        <v>6.1</v>
      </c>
      <c r="E138" s="15" t="s">
        <v>95</v>
      </c>
      <c r="F138" s="6">
        <v>37232</v>
      </c>
      <c r="G138" s="29"/>
    </row>
    <row r="139" spans="1:7" ht="12.75" customHeight="1" x14ac:dyDescent="0.25">
      <c r="A139" s="3"/>
      <c r="B139" s="4" t="s">
        <v>168</v>
      </c>
      <c r="C139" s="50" t="s">
        <v>188</v>
      </c>
      <c r="D139" s="4">
        <v>6.1</v>
      </c>
      <c r="E139" s="15" t="s">
        <v>95</v>
      </c>
      <c r="F139" s="6">
        <v>104504</v>
      </c>
      <c r="G139" s="29"/>
    </row>
    <row r="140" spans="1:7" ht="12.75" customHeight="1" x14ac:dyDescent="0.25">
      <c r="A140" s="3"/>
      <c r="B140" s="4" t="s">
        <v>168</v>
      </c>
      <c r="C140" s="53" t="s">
        <v>193</v>
      </c>
      <c r="D140" s="4">
        <v>6.1</v>
      </c>
      <c r="E140" s="15" t="s">
        <v>95</v>
      </c>
      <c r="F140" s="6">
        <v>5189</v>
      </c>
      <c r="G140" s="29"/>
    </row>
    <row r="141" spans="1:7" ht="12.75" customHeight="1" x14ac:dyDescent="0.25">
      <c r="A141" s="3"/>
      <c r="B141" s="4" t="s">
        <v>168</v>
      </c>
      <c r="C141" s="52" t="s">
        <v>192</v>
      </c>
      <c r="D141" s="4">
        <v>6.1</v>
      </c>
      <c r="E141" s="15" t="s">
        <v>95</v>
      </c>
      <c r="F141" s="6">
        <v>111000</v>
      </c>
      <c r="G141" s="29"/>
    </row>
    <row r="142" spans="1:7" ht="12.75" customHeight="1" x14ac:dyDescent="0.25">
      <c r="A142" s="3"/>
      <c r="B142" s="4" t="s">
        <v>168</v>
      </c>
      <c r="C142" s="54" t="s">
        <v>194</v>
      </c>
      <c r="D142" s="55">
        <v>6.1</v>
      </c>
      <c r="E142" s="15" t="s">
        <v>95</v>
      </c>
      <c r="F142" s="6">
        <v>53400</v>
      </c>
      <c r="G142" s="29"/>
    </row>
    <row r="143" spans="1:7" ht="12.75" customHeight="1" x14ac:dyDescent="0.25">
      <c r="A143" s="3"/>
      <c r="B143" s="4" t="s">
        <v>183</v>
      </c>
      <c r="C143" s="54" t="s">
        <v>195</v>
      </c>
      <c r="D143" s="55">
        <v>6.1</v>
      </c>
      <c r="E143" s="15" t="s">
        <v>95</v>
      </c>
      <c r="F143" s="6">
        <v>267458</v>
      </c>
      <c r="G143" s="29"/>
    </row>
    <row r="144" spans="1:7" ht="12.75" customHeight="1" x14ac:dyDescent="0.25">
      <c r="A144" s="3"/>
      <c r="B144" s="4" t="s">
        <v>183</v>
      </c>
      <c r="C144" s="54" t="s">
        <v>196</v>
      </c>
      <c r="D144" s="55">
        <v>6.1</v>
      </c>
      <c r="E144" s="15" t="s">
        <v>95</v>
      </c>
      <c r="F144" s="6">
        <v>399998.22</v>
      </c>
      <c r="G144" s="29"/>
    </row>
    <row r="145" spans="1:7" ht="12.75" customHeight="1" x14ac:dyDescent="0.25">
      <c r="A145" s="3"/>
      <c r="B145" s="4" t="s">
        <v>183</v>
      </c>
      <c r="C145" s="54" t="s">
        <v>197</v>
      </c>
      <c r="D145" s="55">
        <v>6.1</v>
      </c>
      <c r="E145" s="15" t="s">
        <v>95</v>
      </c>
      <c r="F145" s="6">
        <v>12670</v>
      </c>
      <c r="G145" s="29"/>
    </row>
    <row r="146" spans="1:7" ht="12.75" customHeight="1" x14ac:dyDescent="0.25">
      <c r="A146" s="3"/>
      <c r="B146" s="4" t="s">
        <v>183</v>
      </c>
      <c r="C146" s="56" t="s">
        <v>198</v>
      </c>
      <c r="D146" s="55">
        <v>6.1</v>
      </c>
      <c r="E146" s="15" t="s">
        <v>95</v>
      </c>
      <c r="F146" s="6">
        <v>28450</v>
      </c>
      <c r="G146" s="29"/>
    </row>
    <row r="147" spans="1:7" ht="12.75" customHeight="1" x14ac:dyDescent="0.25">
      <c r="A147" s="3"/>
      <c r="B147" s="4" t="s">
        <v>183</v>
      </c>
      <c r="C147" s="56" t="s">
        <v>199</v>
      </c>
      <c r="D147" s="55">
        <v>6.1</v>
      </c>
      <c r="E147" s="15" t="s">
        <v>95</v>
      </c>
      <c r="F147" s="6">
        <v>29480</v>
      </c>
      <c r="G147" s="29"/>
    </row>
    <row r="148" spans="1:7" ht="12.75" customHeight="1" x14ac:dyDescent="0.25">
      <c r="A148" s="3"/>
      <c r="B148" s="4" t="s">
        <v>183</v>
      </c>
      <c r="C148" s="56" t="s">
        <v>200</v>
      </c>
      <c r="D148" s="55">
        <v>6.1</v>
      </c>
      <c r="E148" s="15" t="s">
        <v>95</v>
      </c>
      <c r="F148" s="6">
        <v>115781</v>
      </c>
      <c r="G148" s="29"/>
    </row>
    <row r="149" spans="1:7" ht="12.75" customHeight="1" x14ac:dyDescent="0.25">
      <c r="A149" s="3"/>
      <c r="B149" s="4" t="s">
        <v>183</v>
      </c>
      <c r="C149" s="56" t="s">
        <v>201</v>
      </c>
      <c r="D149" s="55">
        <v>6.1</v>
      </c>
      <c r="E149" s="15" t="s">
        <v>95</v>
      </c>
      <c r="F149" s="6">
        <v>375000</v>
      </c>
      <c r="G149" s="29"/>
    </row>
    <row r="150" spans="1:7" ht="12.75" customHeight="1" x14ac:dyDescent="0.25">
      <c r="A150" s="3"/>
      <c r="B150" s="4" t="s">
        <v>183</v>
      </c>
      <c r="C150" s="56" t="s">
        <v>202</v>
      </c>
      <c r="D150" s="55">
        <v>6.1</v>
      </c>
      <c r="E150" s="15" t="s">
        <v>95</v>
      </c>
      <c r="F150" s="6">
        <v>1750000</v>
      </c>
      <c r="G150" s="29"/>
    </row>
    <row r="151" spans="1:7" ht="12.75" customHeight="1" x14ac:dyDescent="0.25">
      <c r="A151" s="3"/>
      <c r="B151" s="4" t="s">
        <v>183</v>
      </c>
      <c r="C151" s="56" t="s">
        <v>203</v>
      </c>
      <c r="D151" s="55">
        <v>6.1</v>
      </c>
      <c r="E151" s="15" t="s">
        <v>95</v>
      </c>
      <c r="F151" s="6">
        <v>94054.84</v>
      </c>
      <c r="G151" s="29"/>
    </row>
    <row r="152" spans="1:7" ht="12.75" customHeight="1" x14ac:dyDescent="0.25">
      <c r="A152" s="3"/>
      <c r="B152" s="4" t="s">
        <v>183</v>
      </c>
      <c r="C152" s="56" t="s">
        <v>204</v>
      </c>
      <c r="D152" s="55">
        <v>6.1</v>
      </c>
      <c r="E152" s="15" t="s">
        <v>95</v>
      </c>
      <c r="F152" s="6">
        <v>100000</v>
      </c>
      <c r="G152" s="29"/>
    </row>
    <row r="153" spans="1:7" ht="12.75" customHeight="1" x14ac:dyDescent="0.25">
      <c r="A153" s="3"/>
      <c r="B153" s="4" t="s">
        <v>183</v>
      </c>
      <c r="C153" s="56" t="s">
        <v>205</v>
      </c>
      <c r="D153" s="55">
        <v>6.1</v>
      </c>
      <c r="E153" s="15" t="s">
        <v>95</v>
      </c>
      <c r="F153" s="6">
        <v>12000</v>
      </c>
      <c r="G153" s="29"/>
    </row>
    <row r="154" spans="1:7" ht="12.75" customHeight="1" x14ac:dyDescent="0.25">
      <c r="A154" s="3"/>
      <c r="B154" s="4" t="s">
        <v>183</v>
      </c>
      <c r="C154" s="56" t="s">
        <v>206</v>
      </c>
      <c r="D154" s="55">
        <v>6.1</v>
      </c>
      <c r="E154" s="15" t="s">
        <v>95</v>
      </c>
      <c r="F154" s="6">
        <v>194722</v>
      </c>
      <c r="G154" s="29"/>
    </row>
    <row r="155" spans="1:7" ht="12.75" customHeight="1" x14ac:dyDescent="0.25">
      <c r="A155" s="3"/>
      <c r="B155" s="4" t="s">
        <v>183</v>
      </c>
      <c r="C155" s="56" t="s">
        <v>206</v>
      </c>
      <c r="D155" s="55">
        <v>6.1</v>
      </c>
      <c r="E155" s="15" t="s">
        <v>95</v>
      </c>
      <c r="F155" s="60">
        <v>100158.1</v>
      </c>
      <c r="G155" s="29"/>
    </row>
    <row r="156" spans="1:7" ht="12.75" customHeight="1" x14ac:dyDescent="0.25">
      <c r="A156" s="3"/>
      <c r="B156" s="4" t="s">
        <v>183</v>
      </c>
      <c r="C156" s="56" t="s">
        <v>207</v>
      </c>
      <c r="D156" s="55">
        <v>6.1</v>
      </c>
      <c r="E156" s="15" t="s">
        <v>95</v>
      </c>
      <c r="F156" s="58">
        <v>80000</v>
      </c>
      <c r="G156" s="29"/>
    </row>
    <row r="157" spans="1:7" ht="12.75" customHeight="1" x14ac:dyDescent="0.25">
      <c r="A157" s="3"/>
      <c r="B157" s="4" t="s">
        <v>183</v>
      </c>
      <c r="C157" s="56" t="s">
        <v>208</v>
      </c>
      <c r="D157" s="55">
        <v>6.1</v>
      </c>
      <c r="E157" s="15" t="s">
        <v>95</v>
      </c>
      <c r="F157" s="57">
        <v>100000</v>
      </c>
      <c r="G157" s="29"/>
    </row>
    <row r="158" spans="1:7" ht="12.75" customHeight="1" x14ac:dyDescent="0.25">
      <c r="A158" s="3"/>
      <c r="B158" s="4" t="s">
        <v>183</v>
      </c>
      <c r="C158" s="56" t="s">
        <v>209</v>
      </c>
      <c r="D158" s="55">
        <v>6.1</v>
      </c>
      <c r="E158" s="15" t="s">
        <v>95</v>
      </c>
      <c r="F158" s="57">
        <v>74529.77</v>
      </c>
      <c r="G158" s="29"/>
    </row>
    <row r="159" spans="1:7" ht="12.75" customHeight="1" x14ac:dyDescent="0.25">
      <c r="A159" s="3"/>
      <c r="B159" s="4" t="s">
        <v>183</v>
      </c>
      <c r="C159" s="56" t="s">
        <v>210</v>
      </c>
      <c r="D159" s="55">
        <v>6.1</v>
      </c>
      <c r="E159" s="15" t="s">
        <v>95</v>
      </c>
      <c r="F159" s="59">
        <v>10937.5</v>
      </c>
      <c r="G159" s="29"/>
    </row>
    <row r="160" spans="1:7" ht="12.75" customHeight="1" x14ac:dyDescent="0.25">
      <c r="A160" s="3"/>
      <c r="B160" s="4" t="s">
        <v>183</v>
      </c>
      <c r="C160" s="56" t="s">
        <v>211</v>
      </c>
      <c r="D160" s="55">
        <v>6.1</v>
      </c>
      <c r="E160" s="15" t="s">
        <v>95</v>
      </c>
      <c r="F160" s="57">
        <v>26600</v>
      </c>
      <c r="G160" s="29"/>
    </row>
    <row r="161" spans="1:7" ht="12.75" customHeight="1" x14ac:dyDescent="0.25">
      <c r="A161" s="3"/>
      <c r="B161" s="4" t="s">
        <v>183</v>
      </c>
      <c r="C161" s="56" t="s">
        <v>212</v>
      </c>
      <c r="D161" s="55">
        <v>6.1</v>
      </c>
      <c r="E161" s="15" t="s">
        <v>95</v>
      </c>
      <c r="F161" s="58">
        <v>320360</v>
      </c>
      <c r="G161" s="29"/>
    </row>
    <row r="162" spans="1:7" ht="12.75" customHeight="1" x14ac:dyDescent="0.25">
      <c r="A162" s="3"/>
      <c r="B162" s="4" t="s">
        <v>183</v>
      </c>
      <c r="C162" s="56" t="s">
        <v>213</v>
      </c>
      <c r="D162" s="55">
        <v>6.1</v>
      </c>
      <c r="E162" s="15" t="s">
        <v>95</v>
      </c>
      <c r="F162" s="57">
        <v>134545.63</v>
      </c>
      <c r="G162" s="29"/>
    </row>
    <row r="163" spans="1:7" ht="12.75" customHeight="1" x14ac:dyDescent="0.25">
      <c r="A163" s="3"/>
      <c r="B163" s="4" t="s">
        <v>183</v>
      </c>
      <c r="C163" s="56" t="s">
        <v>214</v>
      </c>
      <c r="D163" s="55">
        <v>6.1</v>
      </c>
      <c r="E163" s="15" t="s">
        <v>95</v>
      </c>
      <c r="F163" s="57">
        <v>325000</v>
      </c>
      <c r="G163" s="29"/>
    </row>
    <row r="164" spans="1:7" ht="12.75" customHeight="1" x14ac:dyDescent="0.25">
      <c r="A164" s="3"/>
      <c r="B164" s="4"/>
      <c r="C164" s="56" t="s">
        <v>215</v>
      </c>
      <c r="D164" s="55">
        <v>6.1</v>
      </c>
      <c r="E164" s="15" t="s">
        <v>95</v>
      </c>
      <c r="F164" s="57">
        <v>1298767</v>
      </c>
      <c r="G164" s="29"/>
    </row>
    <row r="165" spans="1:7" ht="12.75" customHeight="1" x14ac:dyDescent="0.25">
      <c r="A165" s="9"/>
      <c r="B165" s="10"/>
      <c r="C165" s="9"/>
      <c r="D165" s="10"/>
      <c r="E165" s="11" t="s">
        <v>110</v>
      </c>
      <c r="F165" s="12">
        <f>SUM(F77:F164)</f>
        <v>32562056.09</v>
      </c>
      <c r="G165" s="3"/>
    </row>
    <row r="166" spans="1:7" ht="15.75" customHeight="1" x14ac:dyDescent="0.25">
      <c r="B166" s="4" t="s">
        <v>8</v>
      </c>
      <c r="C166" s="3" t="s">
        <v>111</v>
      </c>
      <c r="D166" s="4">
        <v>7.1</v>
      </c>
      <c r="E166" s="15" t="s">
        <v>113</v>
      </c>
      <c r="F166" s="6">
        <v>2700</v>
      </c>
    </row>
    <row r="167" spans="1:7" ht="12.75" customHeight="1" x14ac:dyDescent="0.25">
      <c r="A167" s="3"/>
      <c r="B167" s="4" t="s">
        <v>93</v>
      </c>
      <c r="C167" s="3" t="s">
        <v>112</v>
      </c>
      <c r="D167" s="4">
        <v>7.1</v>
      </c>
      <c r="E167" s="15" t="s">
        <v>113</v>
      </c>
      <c r="F167" s="6">
        <v>129878.21</v>
      </c>
      <c r="G167" s="6"/>
    </row>
    <row r="168" spans="1:7" ht="12.75" customHeight="1" x14ac:dyDescent="0.25">
      <c r="A168" s="3"/>
      <c r="B168" s="4" t="s">
        <v>114</v>
      </c>
      <c r="C168" s="3" t="s">
        <v>115</v>
      </c>
      <c r="D168" s="4">
        <v>7.1</v>
      </c>
      <c r="E168" s="15" t="s">
        <v>113</v>
      </c>
      <c r="F168" s="6">
        <v>149.52000000000001</v>
      </c>
      <c r="G168" s="6"/>
    </row>
    <row r="169" spans="1:7" ht="12.75" customHeight="1" x14ac:dyDescent="0.25">
      <c r="A169" s="3"/>
      <c r="B169" s="4" t="s">
        <v>22</v>
      </c>
      <c r="C169" s="3" t="s">
        <v>116</v>
      </c>
      <c r="D169" s="4">
        <v>7.1</v>
      </c>
      <c r="E169" s="15" t="s">
        <v>113</v>
      </c>
      <c r="F169" s="6">
        <v>241627.86</v>
      </c>
      <c r="G169" s="6"/>
    </row>
    <row r="170" spans="1:7" ht="12.75" customHeight="1" x14ac:dyDescent="0.25">
      <c r="A170" s="3"/>
      <c r="B170" s="4" t="s">
        <v>100</v>
      </c>
      <c r="C170" s="15" t="s">
        <v>117</v>
      </c>
      <c r="D170" s="4">
        <v>7.1</v>
      </c>
      <c r="E170" s="15" t="s">
        <v>113</v>
      </c>
      <c r="F170" s="6">
        <v>10000</v>
      </c>
      <c r="G170" s="6"/>
    </row>
    <row r="171" spans="1:7" ht="12.75" customHeight="1" x14ac:dyDescent="0.25">
      <c r="A171" s="9"/>
      <c r="B171" s="10"/>
      <c r="C171" s="9"/>
      <c r="D171" s="10"/>
      <c r="E171" s="11" t="s">
        <v>118</v>
      </c>
      <c r="F171" s="12">
        <f>SUM(F166:F170)</f>
        <v>384355.58999999997</v>
      </c>
      <c r="G171" s="6"/>
    </row>
    <row r="172" spans="1:7" ht="15.75" customHeight="1" x14ac:dyDescent="0.25">
      <c r="G172" s="3"/>
    </row>
    <row r="173" spans="1:7" ht="15.75" customHeight="1" x14ac:dyDescent="0.25">
      <c r="E173" s="18" t="s">
        <v>119</v>
      </c>
      <c r="F173" s="19">
        <f>SUM(F16+F30+F62+F76+F165+F171)</f>
        <v>46259613.109999999</v>
      </c>
      <c r="G173" s="6"/>
    </row>
    <row r="174" spans="1:7" ht="15.75" customHeight="1" x14ac:dyDescent="0.25">
      <c r="E174" s="18" t="s">
        <v>120</v>
      </c>
      <c r="F174" s="20">
        <f>48547342.05-F173</f>
        <v>2287728.9399999976</v>
      </c>
      <c r="G174" s="3"/>
    </row>
    <row r="175" spans="1:7" ht="15.75" customHeight="1" x14ac:dyDescent="0.25">
      <c r="G175" s="6"/>
    </row>
    <row r="176" spans="1:7" ht="15.75" customHeight="1" x14ac:dyDescent="0.25">
      <c r="G176" s="6"/>
    </row>
    <row r="177" spans="2:7" ht="15.75" customHeight="1" x14ac:dyDescent="0.25">
      <c r="G177" s="6"/>
    </row>
    <row r="178" spans="2:7" ht="15.75" customHeight="1" x14ac:dyDescent="0.25">
      <c r="F178" s="21"/>
      <c r="G178" s="6"/>
    </row>
    <row r="179" spans="2:7" ht="15.75" customHeight="1" x14ac:dyDescent="0.25">
      <c r="B179" s="22"/>
      <c r="G179" s="6"/>
    </row>
    <row r="180" spans="2:7" ht="15.75" customHeight="1" x14ac:dyDescent="0.25">
      <c r="G180" s="6"/>
    </row>
    <row r="181" spans="2:7" ht="15.75" customHeight="1" x14ac:dyDescent="0.25">
      <c r="G181" s="6"/>
    </row>
    <row r="182" spans="2:7" ht="15.75" customHeight="1" x14ac:dyDescent="0.25"/>
    <row r="183" spans="2:7" ht="15.75" customHeight="1" x14ac:dyDescent="0.25"/>
    <row r="184" spans="2:7" ht="15.75" customHeight="1" x14ac:dyDescent="0.25"/>
    <row r="185" spans="2:7" ht="15.75" customHeight="1" x14ac:dyDescent="0.25"/>
    <row r="186" spans="2:7" ht="15.75" customHeight="1" x14ac:dyDescent="0.25">
      <c r="B186" s="21"/>
    </row>
    <row r="187" spans="2:7" ht="15.75" customHeight="1" x14ac:dyDescent="0.25">
      <c r="B187" s="21"/>
      <c r="D187" s="23"/>
    </row>
    <row r="188" spans="2:7" ht="15.75" customHeight="1" x14ac:dyDescent="0.25"/>
    <row r="189" spans="2:7" ht="15.75" customHeight="1" x14ac:dyDescent="0.25">
      <c r="B189" s="24"/>
    </row>
    <row r="190" spans="2:7" ht="15.75" customHeight="1" x14ac:dyDescent="0.25">
      <c r="B190" s="21"/>
    </row>
    <row r="191" spans="2:7" ht="15.75" customHeight="1" x14ac:dyDescent="0.25"/>
    <row r="192" spans="2:7" ht="15.75" customHeight="1" x14ac:dyDescent="0.25"/>
    <row r="193" spans="1:7" ht="15.75" customHeight="1" x14ac:dyDescent="0.25">
      <c r="E193" s="4"/>
    </row>
    <row r="194" spans="1:7" ht="15.75" customHeight="1" x14ac:dyDescent="0.25">
      <c r="E194" s="4"/>
    </row>
    <row r="195" spans="1:7" ht="15.75" customHeight="1" x14ac:dyDescent="0.25">
      <c r="E195" s="4"/>
    </row>
    <row r="196" spans="1:7" ht="15.75" customHeight="1" x14ac:dyDescent="0.25">
      <c r="E196" s="4"/>
    </row>
    <row r="197" spans="1:7" ht="15.75" customHeight="1" x14ac:dyDescent="0.25"/>
    <row r="198" spans="1:7" ht="15.75" customHeight="1" x14ac:dyDescent="0.25">
      <c r="A198" s="3"/>
      <c r="B198" s="4"/>
      <c r="C198" s="4"/>
      <c r="D198" s="3"/>
      <c r="F198" s="4"/>
      <c r="G198" s="3"/>
    </row>
    <row r="199" spans="1:7" ht="15.75" customHeight="1" x14ac:dyDescent="0.25">
      <c r="A199" s="3"/>
      <c r="B199" s="4"/>
      <c r="C199" s="4"/>
      <c r="D199" s="3"/>
      <c r="F199" s="4"/>
      <c r="G199" s="3"/>
    </row>
    <row r="200" spans="1:7" ht="15.75" customHeight="1" x14ac:dyDescent="0.25">
      <c r="A200" s="3"/>
      <c r="B200" s="4"/>
      <c r="C200" s="4"/>
      <c r="D200" s="3"/>
      <c r="F200" s="4"/>
      <c r="G200" s="3"/>
    </row>
    <row r="201" spans="1:7" ht="15.75" customHeight="1" x14ac:dyDescent="0.25">
      <c r="A201" s="3"/>
      <c r="B201" s="3"/>
      <c r="C201" s="3"/>
      <c r="D201" s="3"/>
      <c r="F201" s="4"/>
    </row>
    <row r="202" spans="1:7" ht="15.75" customHeight="1" x14ac:dyDescent="0.25"/>
    <row r="203" spans="1:7" ht="15.75" customHeight="1" x14ac:dyDescent="0.25"/>
    <row r="204" spans="1:7" ht="15.75" customHeight="1" x14ac:dyDescent="0.25"/>
    <row r="205" spans="1:7" ht="15.75" customHeight="1" x14ac:dyDescent="0.25"/>
    <row r="206" spans="1:7" ht="15.75" customHeight="1" x14ac:dyDescent="0.25"/>
    <row r="207" spans="1:7" ht="15.75" customHeight="1" x14ac:dyDescent="0.25"/>
    <row r="208" spans="1:7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  <row r="1010" ht="15.75" customHeight="1" x14ac:dyDescent="0.25"/>
    <row r="1011" ht="15.75" customHeight="1" x14ac:dyDescent="0.25"/>
    <row r="1012" ht="15.75" customHeight="1" x14ac:dyDescent="0.25"/>
    <row r="1013" ht="15.75" customHeight="1" x14ac:dyDescent="0.25"/>
    <row r="1014" ht="15.75" customHeight="1" x14ac:dyDescent="0.25"/>
    <row r="1015" ht="15.75" customHeight="1" x14ac:dyDescent="0.25"/>
    <row r="1016" ht="15.75" customHeight="1" x14ac:dyDescent="0.25"/>
    <row r="1017" ht="15.75" customHeight="1" x14ac:dyDescent="0.25"/>
    <row r="1018" ht="15.75" customHeight="1" x14ac:dyDescent="0.25"/>
    <row r="1019" ht="15.75" customHeight="1" x14ac:dyDescent="0.25"/>
    <row r="1020" ht="15.75" customHeight="1" x14ac:dyDescent="0.25"/>
    <row r="1021" ht="15.75" customHeight="1" x14ac:dyDescent="0.25"/>
    <row r="1022" ht="15.75" customHeight="1" x14ac:dyDescent="0.25"/>
    <row r="1023" ht="15.75" customHeight="1" x14ac:dyDescent="0.25"/>
    <row r="1024" ht="15.75" customHeight="1" x14ac:dyDescent="0.25"/>
    <row r="1025" ht="15.75" customHeight="1" x14ac:dyDescent="0.25"/>
    <row r="1026" ht="15.75" customHeight="1" x14ac:dyDescent="0.25"/>
    <row r="1027" ht="15.75" customHeight="1" x14ac:dyDescent="0.25"/>
    <row r="1028" ht="15.75" customHeight="1" x14ac:dyDescent="0.25"/>
    <row r="1029" ht="15.75" customHeight="1" x14ac:dyDescent="0.25"/>
    <row r="1030" ht="15.75" customHeight="1" x14ac:dyDescent="0.25"/>
    <row r="1031" ht="15.75" customHeight="1" x14ac:dyDescent="0.25"/>
    <row r="1032" ht="15.75" customHeight="1" x14ac:dyDescent="0.25"/>
    <row r="1033" ht="15.75" customHeight="1" x14ac:dyDescent="0.25"/>
    <row r="1034" ht="15.75" customHeight="1" x14ac:dyDescent="0.25"/>
    <row r="1035" ht="15.75" customHeight="1" x14ac:dyDescent="0.25"/>
    <row r="1036" ht="15.75" customHeight="1" x14ac:dyDescent="0.25"/>
    <row r="1037" ht="15.75" customHeight="1" x14ac:dyDescent="0.25"/>
    <row r="1038" ht="15.75" customHeight="1" x14ac:dyDescent="0.25"/>
    <row r="1039" ht="15.75" customHeight="1" x14ac:dyDescent="0.25"/>
    <row r="1040" ht="15.75" customHeight="1" x14ac:dyDescent="0.25"/>
    <row r="1041" ht="15.75" customHeight="1" x14ac:dyDescent="0.25"/>
    <row r="1042" ht="15.75" customHeight="1" x14ac:dyDescent="0.25"/>
    <row r="1043" ht="15.75" customHeight="1" x14ac:dyDescent="0.25"/>
    <row r="1044" ht="15.75" customHeight="1" x14ac:dyDescent="0.25"/>
    <row r="1045" ht="15.75" customHeight="1" x14ac:dyDescent="0.25"/>
    <row r="1046" ht="15.75" customHeight="1" x14ac:dyDescent="0.25"/>
    <row r="1047" ht="15.75" customHeight="1" x14ac:dyDescent="0.25"/>
    <row r="1048" ht="15.75" customHeight="1" x14ac:dyDescent="0.25"/>
    <row r="1049" ht="15.75" customHeight="1" x14ac:dyDescent="0.25"/>
    <row r="1050" ht="15.75" customHeight="1" x14ac:dyDescent="0.25"/>
    <row r="1051" ht="15.75" customHeight="1" x14ac:dyDescent="0.25"/>
    <row r="1052" ht="15.75" customHeight="1" x14ac:dyDescent="0.25"/>
    <row r="1053" ht="15.75" customHeight="1" x14ac:dyDescent="0.25"/>
    <row r="1054" ht="15.75" customHeight="1" x14ac:dyDescent="0.25"/>
    <row r="1055" ht="15.75" customHeight="1" x14ac:dyDescent="0.25"/>
    <row r="1056" ht="15.75" customHeight="1" x14ac:dyDescent="0.25"/>
    <row r="1057" ht="15.75" customHeight="1" x14ac:dyDescent="0.25"/>
    <row r="1058" ht="15.75" customHeight="1" x14ac:dyDescent="0.25"/>
    <row r="1059" ht="15.75" customHeight="1" x14ac:dyDescent="0.25"/>
    <row r="1060" ht="15.75" customHeight="1" x14ac:dyDescent="0.25"/>
    <row r="1061" ht="15.75" customHeight="1" x14ac:dyDescent="0.25"/>
    <row r="1062" ht="15.75" customHeight="1" x14ac:dyDescent="0.25"/>
    <row r="1063" ht="15.75" customHeight="1" x14ac:dyDescent="0.25"/>
    <row r="1064" ht="15.75" customHeight="1" x14ac:dyDescent="0.25"/>
    <row r="1065" ht="15.75" customHeight="1" x14ac:dyDescent="0.25"/>
    <row r="1066" ht="15.75" customHeight="1" x14ac:dyDescent="0.25"/>
    <row r="1067" ht="15.75" customHeight="1" x14ac:dyDescent="0.25"/>
    <row r="1068" ht="15.75" customHeight="1" x14ac:dyDescent="0.25"/>
    <row r="1069" ht="15.75" customHeight="1" x14ac:dyDescent="0.25"/>
    <row r="1070" ht="15.75" customHeight="1" x14ac:dyDescent="0.25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ARPA Projects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Escolero</dc:creator>
  <cp:lastModifiedBy>Mike Roberts</cp:lastModifiedBy>
  <cp:lastPrinted>2023-10-13T13:33:52Z</cp:lastPrinted>
  <dcterms:created xsi:type="dcterms:W3CDTF">2022-10-19T14:14:48Z</dcterms:created>
  <dcterms:modified xsi:type="dcterms:W3CDTF">2024-07-25T18:21:50Z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0x010100C88343633B459F468370455A0A870B4A</vt:lpwstr>
  </property>
</Properties>
</file>