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xr:revisionPtr revIDLastSave="0" documentId="14_{157AFA05-8E45-4328-85F4-0CD36302A630}" xr6:coauthVersionLast="36" xr6:coauthVersionMax="36" xr10:uidLastSave="{00000000-0000-0000-0000-000000000000}"/>
  <bookViews>
    <workbookView xWindow="0" yWindow="0" windowWidth="25200" windowHeight="1105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1" l="1"/>
  <c r="C43" i="1"/>
  <c r="D25" i="1"/>
  <c r="D24" i="1"/>
  <c r="C8" i="1" l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7" i="1"/>
  <c r="D6" i="1"/>
  <c r="D5" i="1"/>
  <c r="D4" i="1"/>
  <c r="C40" i="1"/>
  <c r="D40" i="1" s="1"/>
  <c r="D8" i="1" l="1"/>
  <c r="D45" i="1" s="1"/>
</calcChain>
</file>

<file path=xl/sharedStrings.xml><?xml version="1.0" encoding="utf-8"?>
<sst xmlns="http://schemas.openxmlformats.org/spreadsheetml/2006/main" count="51" uniqueCount="48">
  <si>
    <t xml:space="preserve"> </t>
  </si>
  <si>
    <t>DESCRIPTION</t>
  </si>
  <si>
    <t>FUNCTION</t>
  </si>
  <si>
    <t>REVENUES</t>
  </si>
  <si>
    <t>Local and Intermediate Sources</t>
  </si>
  <si>
    <t>State Program Revenues</t>
  </si>
  <si>
    <t>Federal Program Revenues</t>
  </si>
  <si>
    <t>Other Resources</t>
  </si>
  <si>
    <t>TOTAL REVENUES</t>
  </si>
  <si>
    <t>EXPENDITURES</t>
  </si>
  <si>
    <t>00</t>
  </si>
  <si>
    <t>Other Uses</t>
  </si>
  <si>
    <t>Instruction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</si>
  <si>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</si>
  <si>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</si>
  <si>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</si>
  <si>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</si>
  <si>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</si>
  <si>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Social Work Services</t>
  </si>
  <si>
    <t>Health Services</t>
  </si>
  <si>
    <t>Student Transportation</t>
  </si>
  <si>
    <t>Food Services</t>
  </si>
  <si>
    <t>Extra Curricular Activities</t>
  </si>
  <si>
    <t>General Administration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</si>
  <si>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</si>
  <si>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</si>
  <si>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</si>
  <si>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</si>
  <si>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</si>
  <si>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</si>
  <si>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 xml:space="preserve">Incremental Cost Associated with </t>
  </si>
  <si>
    <t>Shared Service Agreement</t>
  </si>
  <si>
    <t>Payments to Other Schools</t>
  </si>
  <si>
    <t>Payments to JJAEP</t>
  </si>
  <si>
    <t>Payments to Charter Schools</t>
  </si>
  <si>
    <t>DIFFERENCE IN REVENUE/EXPENDITURES</t>
  </si>
  <si>
    <t>ENROLLMENT</t>
  </si>
  <si>
    <t>Contracted Instructional Services (recapture)</t>
  </si>
  <si>
    <t>Tax Increment Fund</t>
  </si>
  <si>
    <t>Other Intergovernmental Charges</t>
  </si>
  <si>
    <t>FY                                   2022-2023</t>
  </si>
  <si>
    <t>FY                     2022-2023                     PER STUDENT</t>
  </si>
  <si>
    <t>*41</t>
  </si>
  <si>
    <t>Statutorily Required Public Notice - Required Postings</t>
  </si>
  <si>
    <t>**41</t>
  </si>
  <si>
    <t>Statutorily Required Public Notice - Lobbying</t>
  </si>
  <si>
    <t>Total Adopted Expenditures Budget</t>
  </si>
  <si>
    <t>Net Other Resources &amp;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</si>
</sst>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Microsoft Sans Serif"/>
      <family val="2"/>
    </font>
    <font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8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38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8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42" fontId="2" fillId="0" borderId="0" xfId="0" applyNumberFormat="1" applyFont="1" applyFill="1" applyBorder="1" applyAlignment="1">
      <alignment horizontal="justify"/>
    </xf>
    <xf numFmtId="0" fontId="1" fillId="0" borderId="4" xfId="0" applyFont="1" applyBorder="1" applyAlignment="1">
      <alignment horizontal="center"/>
    </xf>
    <xf numFmtId="42" fontId="1" fillId="0" borderId="4" xfId="0" applyNumberFormat="1" applyFont="1" applyFill="1" applyBorder="1" applyAlignment="1">
      <alignment horizontal="justify"/>
    </xf>
    <xf numFmtId="42" fontId="1" fillId="0" borderId="4" xfId="0" applyNumberFormat="1" applyFont="1" applyFill="1" applyBorder="1" applyAlignment="1">
      <alignment horizontal="justify" wrapText="1"/>
    </xf>
    <xf numFmtId="38" fontId="1" fillId="0" borderId="0" xfId="0" applyNumberFormat="1" applyFont="1" applyFill="1" applyBorder="1" applyAlignment="1">
      <alignment horizontal="justify"/>
    </xf>
    <xf numFmtId="42" fontId="1" fillId="0" borderId="0" xfId="0" applyNumberFormat="1" applyFont="1" applyFill="1" applyBorder="1" applyAlignment="1">
      <alignment horizontal="justify" wrapText="1"/>
    </xf>
    <xf numFmtId="38" fontId="1" fillId="0" borderId="2" xfId="0" applyNumberFormat="1" applyFont="1" applyFill="1" applyBorder="1" applyAlignment="1">
      <alignment horizontal="justify"/>
    </xf>
    <xf numFmtId="42" fontId="1" fillId="0" borderId="3" xfId="0" applyNumberFormat="1" applyFont="1" applyFill="1" applyBorder="1" applyAlignment="1">
      <alignment horizontal="justify" wrapText="1"/>
    </xf>
    <xf numFmtId="0" fontId="2" fillId="0" borderId="0" xfId="0" quotePrefix="1" applyFont="1" applyBorder="1" applyAlignment="1">
      <alignment horizontal="center"/>
    </xf>
    <xf numFmtId="0" fontId="2" fillId="0" borderId="0" xfId="0" applyFont="1" applyBorder="1"/>
    <xf numFmtId="42" fontId="1" fillId="0" borderId="0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2" fontId="1" fillId="0" borderId="6" xfId="0" applyNumberFormat="1" applyFont="1" applyFill="1" applyBorder="1" applyAlignment="1">
      <alignment horizontal="justify"/>
    </xf>
    <xf numFmtId="42" fontId="1" fillId="0" borderId="7" xfId="0" applyNumberFormat="1" applyFont="1" applyFill="1" applyBorder="1" applyAlignment="1">
      <alignment horizontal="justify"/>
    </xf>
    <xf numFmtId="14" fontId="1" fillId="0" borderId="6" xfId="0" applyNumberFormat="1" applyFont="1" applyBorder="1" applyAlignment="1">
      <alignment horizontal="center"/>
    </xf>
    <xf numFmtId="38" fontId="1" fillId="0" borderId="6" xfId="0" applyNumberFormat="1" applyFont="1" applyFill="1" applyBorder="1"/>
    <xf numFmtId="41" fontId="1" fillId="0" borderId="7" xfId="0" applyNumberFormat="1" applyFont="1" applyFill="1" applyBorder="1" applyAlignment="1">
      <alignment horizontal="justify"/>
    </xf>
    <xf numFmtId="42" fontId="1" fillId="0" borderId="0" xfId="0" applyNumberFormat="1" applyFont="1" applyFill="1" applyBorder="1" applyAlignment="1">
      <alignment horizontal="justify"/>
    </xf>
    <xf numFmtId="0" fontId="0" fillId="0" borderId="0" xfId="0" applyBorder="1"/>
    <xf numFmtId="0" fontId="0" fillId="0" borderId="0" xfId="0" applyFont="1" applyBorder="1"/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tabSelected="1" view="pageLayout" zoomScaleNormal="100" workbookViewId="0">
      <selection activeCell="D47" sqref="D47"/>
    </sheetView>
  </sheetViews>
  <sheetFormatPr defaultRowHeight="14.4" x14ac:dyDescent="0.3"/>
  <cols>
    <col min="1" max="1" width="14.5546875" bestFit="1" customWidth="1"/>
    <col min="2" max="2" width="42.5546875" bestFit="1" customWidth="1"/>
    <col min="3" max="3" width="14.88671875" bestFit="1" customWidth="1"/>
    <col min="4" max="4" width="12.6640625" customWidth="1"/>
  </cols>
  <sheetData>
    <row r="1" spans="1:4" ht="46.8" x14ac:dyDescent="0.3">
      <c r="A1" s="1" t="s">
        <v>0</v>
      </c>
      <c r="B1" s="2" t="s">
        <v>1</v>
      </c>
      <c r="C1" s="3" t="s">
        <v>40</v>
      </c>
      <c r="D1" s="4" t="s">
        <v>41</v>
      </c>
    </row>
    <row r="2" spans="1:4" x14ac:dyDescent="0.3">
      <c r="A2" s="5"/>
      <c r="B2" s="5"/>
      <c r="C2" s="6"/>
      <c r="D2" s="7"/>
    </row>
    <row r="3" spans="1:4" x14ac:dyDescent="0.3">
      <c r="A3" s="8" t="s">
        <v>2</v>
      </c>
      <c r="B3" s="9" t="s">
        <v>3</v>
      </c>
      <c r="C3" s="10"/>
      <c r="D3" s="11"/>
    </row>
    <row r="4" spans="1:4" x14ac:dyDescent="0.3">
      <c r="A4" s="12">
        <v>5700</v>
      </c>
      <c r="B4" s="12" t="s">
        <v>4</v>
      </c>
      <c r="C4" s="13">
        <v>144735938</v>
      </c>
      <c r="D4" s="13">
        <f>C4/$D$46</f>
        <v>17086.050997520953</v>
      </c>
    </row>
    <row r="5" spans="1:4" x14ac:dyDescent="0.3">
      <c r="A5" s="12">
        <v>5800</v>
      </c>
      <c r="B5" s="12" t="s">
        <v>5</v>
      </c>
      <c r="C5" s="13">
        <v>17462815</v>
      </c>
      <c r="D5" s="13">
        <f t="shared" ref="D5:D7" si="0">C5/$D$46</f>
        <v>2061.4821154527212</v>
      </c>
    </row>
    <row r="6" spans="1:4" x14ac:dyDescent="0.3">
      <c r="A6" s="12">
        <v>5900</v>
      </c>
      <c r="B6" s="12" t="s">
        <v>6</v>
      </c>
      <c r="C6" s="13">
        <v>2129675</v>
      </c>
      <c r="D6" s="13">
        <f t="shared" si="0"/>
        <v>251.4077440679967</v>
      </c>
    </row>
    <row r="7" spans="1:4" x14ac:dyDescent="0.3">
      <c r="A7" s="12">
        <v>7900</v>
      </c>
      <c r="B7" s="12" t="s">
        <v>7</v>
      </c>
      <c r="C7" s="13">
        <v>0</v>
      </c>
      <c r="D7" s="13">
        <f t="shared" si="0"/>
        <v>0</v>
      </c>
    </row>
    <row r="8" spans="1:4" ht="15" thickBot="1" x14ac:dyDescent="0.35">
      <c r="A8" s="14"/>
      <c r="B8" s="14" t="s">
        <v>8</v>
      </c>
      <c r="C8" s="15">
        <f>SUM(C4:C7)</f>
        <v>164328428</v>
      </c>
      <c r="D8" s="16">
        <f>SUM(D4:D7)</f>
        <v>19398.940857041671</v>
      </c>
    </row>
    <row r="9" spans="1:4" ht="15" thickTop="1" x14ac:dyDescent="0.3">
      <c r="A9" s="5"/>
      <c r="B9" s="5"/>
      <c r="C9" s="17"/>
      <c r="D9" s="18"/>
    </row>
    <row r="10" spans="1:4" x14ac:dyDescent="0.3">
      <c r="A10" s="8" t="s">
        <v>2</v>
      </c>
      <c r="B10" s="9" t="s">
        <v>9</v>
      </c>
      <c r="C10" s="19"/>
      <c r="D10" s="20"/>
    </row>
    <row r="11" spans="1:4" x14ac:dyDescent="0.3">
      <c r="A11" s="21" t="s">
        <v>10</v>
      </c>
      <c r="B11" s="12" t="s">
        <v>11</v>
      </c>
      <c r="C11" s="13">
        <v>0</v>
      </c>
      <c r="D11" s="13">
        <f t="shared" ref="D11:D39" si="1">C11/$D$46</f>
        <v>0</v>
      </c>
    </row>
    <row r="12" spans="1:4" x14ac:dyDescent="0.3">
      <c r="A12" s="12">
        <v>11</v>
      </c>
      <c r="B12" s="22" t="s">
        <v>12</v>
      </c>
      <c r="C12" s="13">
        <v>50009290</v>
      </c>
      <c r="D12" s="13">
        <f t="shared" si="1"/>
        <v>5903.5875339393224</v>
      </c>
    </row>
    <row r="13" spans="1:4" x14ac:dyDescent="0.3">
      <c r="A13" s="12">
        <v>12</v>
      </c>
      <c r="B13" s="22" t="s">
        <v>13</v>
      </c>
      <c r="C13" s="13">
        <v>1133526</v>
      </c>
      <c r="D13" s="13">
        <f t="shared" si="1"/>
        <v>133.81253689056783</v>
      </c>
    </row>
    <row r="14" spans="1:4" x14ac:dyDescent="0.3">
      <c r="A14" s="12">
        <v>13</v>
      </c>
      <c r="B14" s="22" t="s">
        <v>14</v>
      </c>
      <c r="C14" s="13">
        <v>1456601</v>
      </c>
      <c r="D14" s="13">
        <f t="shared" si="1"/>
        <v>171.95148152520363</v>
      </c>
    </row>
    <row r="15" spans="1:4" x14ac:dyDescent="0.3">
      <c r="A15" s="12">
        <v>21</v>
      </c>
      <c r="B15" s="22" t="s">
        <v>15</v>
      </c>
      <c r="C15" s="13">
        <v>819538</v>
      </c>
      <c r="D15" s="13">
        <f t="shared" si="1"/>
        <v>96.746310943218035</v>
      </c>
    </row>
    <row r="16" spans="1:4" x14ac:dyDescent="0.3">
      <c r="A16" s="12">
        <v>23</v>
      </c>
      <c r="B16" s="22" t="s">
        <v>16</v>
      </c>
      <c r="C16" s="13">
        <v>4335887</v>
      </c>
      <c r="D16" s="13">
        <f t="shared" si="1"/>
        <v>511.85066698146619</v>
      </c>
    </row>
    <row r="17" spans="1:4" x14ac:dyDescent="0.3">
      <c r="A17" s="12">
        <v>31</v>
      </c>
      <c r="B17" s="22" t="s">
        <v>17</v>
      </c>
      <c r="C17" s="13">
        <v>3758568</v>
      </c>
      <c r="D17" s="13">
        <f t="shared" si="1"/>
        <v>443.69826466768978</v>
      </c>
    </row>
    <row r="18" spans="1:4" x14ac:dyDescent="0.3">
      <c r="A18" s="12">
        <v>32</v>
      </c>
      <c r="B18" s="22" t="s">
        <v>18</v>
      </c>
      <c r="C18" s="13">
        <v>0</v>
      </c>
      <c r="D18" s="13">
        <f t="shared" si="1"/>
        <v>0</v>
      </c>
    </row>
    <row r="19" spans="1:4" x14ac:dyDescent="0.3">
      <c r="A19" s="12">
        <v>33</v>
      </c>
      <c r="B19" s="22" t="s">
        <v>19</v>
      </c>
      <c r="C19" s="13">
        <v>959539</v>
      </c>
      <c r="D19" s="13">
        <f t="shared" si="1"/>
        <v>113.27340337622476</v>
      </c>
    </row>
    <row r="20" spans="1:4" x14ac:dyDescent="0.3">
      <c r="A20" s="12">
        <v>34</v>
      </c>
      <c r="B20" s="22" t="s">
        <v>20</v>
      </c>
      <c r="C20" s="13">
        <v>2646609</v>
      </c>
      <c r="D20" s="13">
        <f t="shared" si="1"/>
        <v>312.4317081808523</v>
      </c>
    </row>
    <row r="21" spans="1:4" x14ac:dyDescent="0.3">
      <c r="A21" s="12">
        <v>35</v>
      </c>
      <c r="B21" s="22" t="s">
        <v>21</v>
      </c>
      <c r="C21" s="13">
        <v>3596508</v>
      </c>
      <c r="D21" s="13">
        <f t="shared" si="1"/>
        <v>424.56711132097746</v>
      </c>
    </row>
    <row r="22" spans="1:4" x14ac:dyDescent="0.3">
      <c r="A22" s="12">
        <v>36</v>
      </c>
      <c r="B22" s="22" t="s">
        <v>22</v>
      </c>
      <c r="C22" s="13">
        <v>3967221</v>
      </c>
      <c r="D22" s="13">
        <f t="shared" si="1"/>
        <v>468.32971313894461</v>
      </c>
    </row>
    <row r="23" spans="1:4" x14ac:dyDescent="0.3">
      <c r="A23" s="12">
        <v>41</v>
      </c>
      <c r="B23" s="22" t="s">
        <v>23</v>
      </c>
      <c r="C23" s="13">
        <v>4462055</v>
      </c>
      <c r="D23" s="13">
        <f t="shared" si="1"/>
        <v>526.74477629559669</v>
      </c>
    </row>
    <row r="24" spans="1:4" x14ac:dyDescent="0.3">
      <c r="A24" s="12" t="s">
        <v>42</v>
      </c>
      <c r="B24" s="22" t="s">
        <v>43</v>
      </c>
      <c r="C24" s="13">
        <v>7000</v>
      </c>
      <c r="D24" s="13">
        <f t="shared" si="1"/>
        <v>0.82634871915948527</v>
      </c>
    </row>
    <row r="25" spans="1:4" x14ac:dyDescent="0.3">
      <c r="A25" s="12" t="s">
        <v>44</v>
      </c>
      <c r="B25" s="22" t="s">
        <v>45</v>
      </c>
      <c r="C25" s="13">
        <v>500</v>
      </c>
      <c r="D25" s="13">
        <f t="shared" si="1"/>
        <v>5.9024908511391805E-2</v>
      </c>
    </row>
    <row r="26" spans="1:4" x14ac:dyDescent="0.3">
      <c r="A26" s="12">
        <v>51</v>
      </c>
      <c r="B26" s="22" t="s">
        <v>24</v>
      </c>
      <c r="C26" s="13">
        <v>10252993</v>
      </c>
      <c r="D26" s="13">
        <f t="shared" si="1"/>
        <v>1210.3639475858813</v>
      </c>
    </row>
    <row r="27" spans="1:4" x14ac:dyDescent="0.3">
      <c r="A27" s="12">
        <v>52</v>
      </c>
      <c r="B27" s="22" t="s">
        <v>25</v>
      </c>
      <c r="C27" s="13">
        <v>248927</v>
      </c>
      <c r="D27" s="13">
        <f t="shared" si="1"/>
        <v>29.385786802030456</v>
      </c>
    </row>
    <row r="28" spans="1:4" x14ac:dyDescent="0.3">
      <c r="A28" s="12">
        <v>53</v>
      </c>
      <c r="B28" s="22" t="s">
        <v>26</v>
      </c>
      <c r="C28" s="13">
        <v>1770497</v>
      </c>
      <c r="D28" s="13">
        <f t="shared" si="1"/>
        <v>209.00684688938733</v>
      </c>
    </row>
    <row r="29" spans="1:4" x14ac:dyDescent="0.3">
      <c r="A29" s="12">
        <v>61</v>
      </c>
      <c r="B29" s="22" t="s">
        <v>27</v>
      </c>
      <c r="C29" s="13">
        <v>69449</v>
      </c>
      <c r="D29" s="13">
        <f t="shared" si="1"/>
        <v>8.1984417424152998</v>
      </c>
    </row>
    <row r="30" spans="1:4" x14ac:dyDescent="0.3">
      <c r="A30" s="12">
        <v>71</v>
      </c>
      <c r="B30" s="22" t="s">
        <v>28</v>
      </c>
      <c r="C30" s="13">
        <v>27834831</v>
      </c>
      <c r="D30" s="13">
        <f t="shared" si="1"/>
        <v>3285.8967064101053</v>
      </c>
    </row>
    <row r="31" spans="1:4" x14ac:dyDescent="0.3">
      <c r="A31" s="12">
        <v>81</v>
      </c>
      <c r="B31" s="22" t="s">
        <v>29</v>
      </c>
      <c r="C31" s="13">
        <v>0</v>
      </c>
      <c r="D31" s="13">
        <f t="shared" si="1"/>
        <v>0</v>
      </c>
    </row>
    <row r="32" spans="1:4" x14ac:dyDescent="0.3">
      <c r="A32" s="12">
        <v>91</v>
      </c>
      <c r="B32" s="22" t="s">
        <v>37</v>
      </c>
      <c r="C32" s="13">
        <v>33639163</v>
      </c>
      <c r="D32" s="13">
        <f t="shared" si="1"/>
        <v>3971.0970369495926</v>
      </c>
    </row>
    <row r="33" spans="1:4" x14ac:dyDescent="0.3">
      <c r="A33" s="12">
        <v>92</v>
      </c>
      <c r="B33" s="22" t="s">
        <v>30</v>
      </c>
      <c r="C33" s="13">
        <v>0</v>
      </c>
      <c r="D33" s="13">
        <f t="shared" si="1"/>
        <v>0</v>
      </c>
    </row>
    <row r="34" spans="1:4" x14ac:dyDescent="0.3">
      <c r="A34" s="12">
        <v>93</v>
      </c>
      <c r="B34" s="22" t="s">
        <v>31</v>
      </c>
      <c r="C34" s="13">
        <v>0</v>
      </c>
      <c r="D34" s="13">
        <f t="shared" si="1"/>
        <v>0</v>
      </c>
    </row>
    <row r="35" spans="1:4" x14ac:dyDescent="0.3">
      <c r="A35" s="12">
        <v>94</v>
      </c>
      <c r="B35" s="22" t="s">
        <v>32</v>
      </c>
      <c r="C35" s="13">
        <v>0</v>
      </c>
      <c r="D35" s="13">
        <f t="shared" si="1"/>
        <v>0</v>
      </c>
    </row>
    <row r="36" spans="1:4" x14ac:dyDescent="0.3">
      <c r="A36" s="12">
        <v>95</v>
      </c>
      <c r="B36" s="22" t="s">
        <v>33</v>
      </c>
      <c r="C36" s="13">
        <v>5000</v>
      </c>
      <c r="D36" s="13">
        <f t="shared" si="1"/>
        <v>0.59024908511391805</v>
      </c>
    </row>
    <row r="37" spans="1:4" x14ac:dyDescent="0.3">
      <c r="A37" s="12">
        <v>96</v>
      </c>
      <c r="B37" s="22" t="s">
        <v>34</v>
      </c>
      <c r="C37" s="13">
        <v>0</v>
      </c>
      <c r="D37" s="13">
        <f t="shared" si="1"/>
        <v>0</v>
      </c>
    </row>
    <row r="38" spans="1:4" x14ac:dyDescent="0.3">
      <c r="A38" s="12">
        <v>97</v>
      </c>
      <c r="B38" s="22" t="s">
        <v>38</v>
      </c>
      <c r="C38" s="13">
        <v>8212615</v>
      </c>
      <c r="D38" s="13">
        <f t="shared" si="1"/>
        <v>969.49769802856804</v>
      </c>
    </row>
    <row r="39" spans="1:4" x14ac:dyDescent="0.3">
      <c r="A39" s="21">
        <v>99</v>
      </c>
      <c r="B39" s="22" t="s">
        <v>39</v>
      </c>
      <c r="C39" s="13">
        <v>645000</v>
      </c>
      <c r="D39" s="13">
        <f t="shared" si="1"/>
        <v>76.142131979695435</v>
      </c>
    </row>
    <row r="40" spans="1:4" s="32" customFormat="1" x14ac:dyDescent="0.3">
      <c r="A40" s="5"/>
      <c r="B40" s="5" t="s">
        <v>46</v>
      </c>
      <c r="C40" s="31">
        <f>SUM(C11:C39)</f>
        <v>159831317</v>
      </c>
      <c r="D40" s="31">
        <f>C40/$D$46</f>
        <v>18868.057726360523</v>
      </c>
    </row>
    <row r="41" spans="1:4" s="33" customFormat="1" x14ac:dyDescent="0.3">
      <c r="A41" s="12">
        <v>7900</v>
      </c>
      <c r="B41" s="34" t="s">
        <v>7</v>
      </c>
      <c r="C41" s="13">
        <v>4000000</v>
      </c>
      <c r="D41" s="13"/>
    </row>
    <row r="42" spans="1:4" s="33" customFormat="1" x14ac:dyDescent="0.3">
      <c r="A42" s="12">
        <v>8900</v>
      </c>
      <c r="B42" s="34" t="s">
        <v>11</v>
      </c>
      <c r="C42" s="13">
        <v>-8497111</v>
      </c>
      <c r="D42" s="13"/>
    </row>
    <row r="43" spans="1:4" s="32" customFormat="1" x14ac:dyDescent="0.3">
      <c r="A43" s="5"/>
      <c r="B43" s="5" t="s">
        <v>47</v>
      </c>
      <c r="C43" s="31">
        <f>SUM(C41:C42)</f>
        <v>-4497111</v>
      </c>
      <c r="D43" s="31"/>
    </row>
    <row r="44" spans="1:4" ht="15" thickBot="1" x14ac:dyDescent="0.35">
      <c r="A44" s="5"/>
      <c r="B44" s="5"/>
      <c r="C44" s="23"/>
      <c r="D44" s="23"/>
    </row>
    <row r="45" spans="1:4" ht="15" thickBot="1" x14ac:dyDescent="0.35">
      <c r="A45" s="24"/>
      <c r="B45" s="25" t="s">
        <v>35</v>
      </c>
      <c r="C45" s="26">
        <f>C8-C40+C43</f>
        <v>0</v>
      </c>
      <c r="D45" s="27">
        <f>D8-D40</f>
        <v>530.88313068114803</v>
      </c>
    </row>
    <row r="46" spans="1:4" ht="15" thickBot="1" x14ac:dyDescent="0.35">
      <c r="A46" s="24" t="s">
        <v>36</v>
      </c>
      <c r="B46" s="28">
        <v>44805</v>
      </c>
      <c r="C46" s="29"/>
      <c r="D46" s="30">
        <v>8471</v>
      </c>
    </row>
  </sheetData>
  <pageMargins left="0.7" right="0.7" top="0.97916666666666663" bottom="0.75" header="0.3" footer="0.3"/>
  <pageSetup scale="94" orientation="portrait" r:id="rId1"/>
  <headerFooter>
    <oddHeader>&amp;C&amp;"-,Bold"CARROLL INDEPENDENT SCHOOL DISTRICT
2022-2023 BUDGET
General (199) Fund</oddHead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STINSON, CHRISTY</cp:lastModifiedBy>
  <cp:lastPrinted>2024-07-08T15:57:19Z</cp:lastPrinted>
  <dcterms:created xsi:type="dcterms:W3CDTF">2019-06-13T19:55:14Z</dcterms:created>
  <dcterms:modified xsi:type="dcterms:W3CDTF">2024-07-08T16:21:19Z</dcterms:modified>
</cp:coreProperties>
</file>