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JT211\Desktop\Board Documents\Additions\"/>
    </mc:Choice>
  </mc:AlternateContent>
  <bookViews>
    <workbookView xWindow="0" yWindow="0" windowWidth="20430" windowHeight="75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</definedNames>
  <calcPr calcId="162913"/>
</workbook>
</file>

<file path=xl/calcChain.xml><?xml version="1.0" encoding="utf-8"?>
<calcChain xmlns="http://schemas.openxmlformats.org/spreadsheetml/2006/main">
  <c r="I37" i="1" l="1"/>
  <c r="I39" i="1" s="1"/>
  <c r="I44" i="1" s="1"/>
  <c r="J37" i="1"/>
  <c r="J39" i="1" s="1"/>
  <c r="J44" i="1" s="1"/>
  <c r="H37" i="1"/>
  <c r="H39" i="1" s="1"/>
  <c r="H44" i="1" s="1"/>
  <c r="G37" i="1"/>
  <c r="G39" i="1" s="1"/>
  <c r="G44" i="1" s="1"/>
  <c r="F37" i="1"/>
  <c r="F39" i="1" s="1"/>
  <c r="E37" i="1"/>
  <c r="E39" i="1" s="1"/>
  <c r="D37" i="1"/>
  <c r="D39" i="1" s="1"/>
  <c r="D44" i="1" s="1"/>
  <c r="C37" i="1"/>
  <c r="C39" i="1" s="1"/>
  <c r="C44" i="1" s="1"/>
  <c r="B37" i="1"/>
  <c r="B39" i="1" s="1"/>
  <c r="F44" i="1" l="1"/>
  <c r="E44" i="1"/>
  <c r="B44" i="1"/>
</calcChain>
</file>

<file path=xl/sharedStrings.xml><?xml version="1.0" encoding="utf-8"?>
<sst xmlns="http://schemas.openxmlformats.org/spreadsheetml/2006/main" count="43" uniqueCount="41">
  <si>
    <t>Balance forward:</t>
  </si>
  <si>
    <t>General</t>
  </si>
  <si>
    <t>Fund</t>
  </si>
  <si>
    <t>Capital</t>
  </si>
  <si>
    <t>Outlay Fund</t>
  </si>
  <si>
    <t>Special</t>
  </si>
  <si>
    <t>Education Fund</t>
  </si>
  <si>
    <t xml:space="preserve">Food </t>
  </si>
  <si>
    <t>Service Fund</t>
  </si>
  <si>
    <t>Trust and</t>
  </si>
  <si>
    <t>Agency Fund</t>
  </si>
  <si>
    <t>Interest</t>
  </si>
  <si>
    <t>Intermediate Sources:</t>
  </si>
  <si>
    <t>State Sources:</t>
  </si>
  <si>
    <t>Federal Sources:</t>
  </si>
  <si>
    <t>Total Revenue:</t>
  </si>
  <si>
    <t>Total Available:</t>
  </si>
  <si>
    <t>Disbursements:</t>
  </si>
  <si>
    <t>FLANDREAU SCHOOL DISTRICT #50-3</t>
  </si>
  <si>
    <t>FINANCIAL REPORT FOR THE MONTH</t>
  </si>
  <si>
    <t xml:space="preserve">Bond </t>
  </si>
  <si>
    <t>Redemp.Fund</t>
  </si>
  <si>
    <t>Pension</t>
  </si>
  <si>
    <t>Impact Aid</t>
  </si>
  <si>
    <r>
      <t>Local Sources</t>
    </r>
    <r>
      <rPr>
        <u/>
        <sz val="9"/>
        <rFont val="Arial"/>
        <family val="2"/>
      </rPr>
      <t>:</t>
    </r>
  </si>
  <si>
    <t>County Apportionment</t>
  </si>
  <si>
    <t>Enterprise</t>
  </si>
  <si>
    <t>Fund (DE)</t>
  </si>
  <si>
    <t>Taxes</t>
  </si>
  <si>
    <t>Misc</t>
  </si>
  <si>
    <t>Meals/milk</t>
  </si>
  <si>
    <t>Grants</t>
  </si>
  <si>
    <t xml:space="preserve">Co-curricular </t>
  </si>
  <si>
    <t>Other</t>
  </si>
  <si>
    <t>Fees</t>
  </si>
  <si>
    <t>ENDING  February 28, 2017</t>
  </si>
  <si>
    <t>Bank Franchise</t>
  </si>
  <si>
    <t>State Apportionment</t>
  </si>
  <si>
    <t>State Aid</t>
  </si>
  <si>
    <t>Student Activities</t>
  </si>
  <si>
    <t>Balance on hand 02-28-17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</si>
</sst>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mm\ d\,\ yyyy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 val="singleAccounting"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view="pageLayout" topLeftCell="A8" zoomScaleNormal="90" workbookViewId="0">
      <selection activeCell="F25" sqref="F25"/>
    </sheetView>
  </sheetViews>
  <sheetFormatPr defaultRowHeight="12" x14ac:dyDescent="0.2"/>
  <cols>
    <col min="1" max="1" width="20.140625" style="1" customWidth="1"/>
    <col min="2" max="2" width="12.140625" style="2" customWidth="1"/>
    <col min="3" max="3" width="12.28515625" style="2" customWidth="1"/>
    <col min="4" max="4" width="12" style="2" customWidth="1"/>
    <col min="5" max="5" width="10.85546875" style="2" customWidth="1"/>
    <col min="6" max="8" width="12" style="2" customWidth="1"/>
    <col min="9" max="9" width="10.42578125" style="2" customWidth="1"/>
    <col min="10" max="10" width="11.85546875" style="2" customWidth="1"/>
    <col min="11" max="11" width="12.5703125" style="1" customWidth="1"/>
    <col min="12" max="16384" width="9.140625" style="1"/>
  </cols>
  <sheetData>
    <row r="1" spans="1:11" x14ac:dyDescent="0.2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3"/>
    </row>
    <row r="2" spans="1:11" x14ac:dyDescent="0.2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3"/>
    </row>
    <row r="3" spans="1:11" x14ac:dyDescent="0.2">
      <c r="A3" s="11" t="s">
        <v>35</v>
      </c>
      <c r="B3" s="11"/>
      <c r="C3" s="11"/>
      <c r="D3" s="11"/>
      <c r="E3" s="11"/>
      <c r="F3" s="11"/>
      <c r="G3" s="11"/>
      <c r="H3" s="11"/>
      <c r="I3" s="11"/>
      <c r="J3" s="11"/>
      <c r="K3" s="3"/>
    </row>
    <row r="4" spans="1:11" x14ac:dyDescent="0.2">
      <c r="A4" s="4"/>
      <c r="B4" s="4"/>
      <c r="C4" s="4"/>
      <c r="D4" s="4"/>
      <c r="E4" s="4"/>
      <c r="F4" s="4"/>
      <c r="G4" s="4"/>
      <c r="H4" s="4"/>
      <c r="I4" s="9"/>
      <c r="J4" s="1"/>
    </row>
    <row r="5" spans="1:11" x14ac:dyDescent="0.2">
      <c r="B5" s="5" t="s">
        <v>1</v>
      </c>
      <c r="C5" s="5" t="s">
        <v>3</v>
      </c>
      <c r="D5" s="5" t="s">
        <v>5</v>
      </c>
      <c r="E5" s="5" t="s">
        <v>22</v>
      </c>
      <c r="F5" s="2" t="s">
        <v>23</v>
      </c>
      <c r="G5" s="5" t="s">
        <v>20</v>
      </c>
      <c r="H5" s="5" t="s">
        <v>7</v>
      </c>
      <c r="I5" s="5" t="s">
        <v>26</v>
      </c>
      <c r="J5" s="5" t="s">
        <v>9</v>
      </c>
    </row>
    <row r="6" spans="1:11" ht="14.25" x14ac:dyDescent="0.35">
      <c r="B6" s="6" t="s">
        <v>2</v>
      </c>
      <c r="C6" s="6" t="s">
        <v>4</v>
      </c>
      <c r="D6" s="6" t="s">
        <v>6</v>
      </c>
      <c r="E6" s="6" t="s">
        <v>2</v>
      </c>
      <c r="F6" s="7" t="s">
        <v>2</v>
      </c>
      <c r="G6" s="6" t="s">
        <v>21</v>
      </c>
      <c r="H6" s="6" t="s">
        <v>8</v>
      </c>
      <c r="I6" s="6" t="s">
        <v>27</v>
      </c>
      <c r="J6" s="6" t="s">
        <v>10</v>
      </c>
    </row>
    <row r="7" spans="1:11" ht="14.25" x14ac:dyDescent="0.35">
      <c r="B7" s="6"/>
      <c r="C7" s="6"/>
      <c r="D7" s="6"/>
      <c r="E7" s="6"/>
      <c r="G7" s="6"/>
      <c r="H7" s="6"/>
      <c r="I7" s="6"/>
      <c r="J7" s="6"/>
    </row>
    <row r="8" spans="1:11" x14ac:dyDescent="0.2">
      <c r="A8" s="1" t="s">
        <v>0</v>
      </c>
      <c r="B8" s="2">
        <v>976286.91</v>
      </c>
      <c r="C8" s="2">
        <v>362824.98</v>
      </c>
      <c r="D8" s="2">
        <v>-125444.11</v>
      </c>
      <c r="E8" s="2">
        <v>81671.600000000006</v>
      </c>
      <c r="F8" s="2">
        <v>663235.32999999996</v>
      </c>
      <c r="G8" s="2">
        <v>176401.8</v>
      </c>
      <c r="H8" s="2">
        <v>129329.88</v>
      </c>
      <c r="I8" s="2">
        <v>3103.14</v>
      </c>
      <c r="J8" s="2">
        <v>379104.65</v>
      </c>
    </row>
    <row r="10" spans="1:11" x14ac:dyDescent="0.2">
      <c r="A10" s="8" t="s">
        <v>24</v>
      </c>
    </row>
    <row r="11" spans="1:11" x14ac:dyDescent="0.2">
      <c r="A11" s="1" t="s">
        <v>28</v>
      </c>
      <c r="B11" s="2">
        <v>71802.64</v>
      </c>
      <c r="C11" s="2">
        <v>107912.96000000001</v>
      </c>
      <c r="D11" s="2">
        <v>56988.72</v>
      </c>
      <c r="E11" s="2">
        <v>9.23</v>
      </c>
      <c r="G11" s="2">
        <v>20130.04</v>
      </c>
    </row>
    <row r="12" spans="1:11" x14ac:dyDescent="0.2">
      <c r="A12" s="1" t="s">
        <v>11</v>
      </c>
      <c r="B12" s="2">
        <v>20.72</v>
      </c>
      <c r="C12" s="2">
        <v>7.68</v>
      </c>
      <c r="E12" s="2">
        <v>1.77</v>
      </c>
      <c r="F12" s="2">
        <v>13.92</v>
      </c>
      <c r="G12" s="2">
        <v>3.74</v>
      </c>
      <c r="H12" s="2">
        <v>2.79</v>
      </c>
    </row>
    <row r="13" spans="1:11" x14ac:dyDescent="0.2">
      <c r="A13" s="1" t="s">
        <v>29</v>
      </c>
      <c r="B13" s="2">
        <v>2075.8000000000002</v>
      </c>
      <c r="D13" s="2">
        <v>5878.66</v>
      </c>
      <c r="H13" s="2">
        <v>39.56</v>
      </c>
    </row>
    <row r="14" spans="1:11" x14ac:dyDescent="0.2">
      <c r="A14" s="1" t="s">
        <v>32</v>
      </c>
      <c r="B14" s="2">
        <v>3581.24</v>
      </c>
    </row>
    <row r="15" spans="1:11" x14ac:dyDescent="0.2">
      <c r="A15" s="1" t="s">
        <v>34</v>
      </c>
      <c r="H15" s="2">
        <v>-59.54</v>
      </c>
    </row>
    <row r="16" spans="1:11" x14ac:dyDescent="0.2">
      <c r="A16" s="1" t="s">
        <v>30</v>
      </c>
      <c r="H16" s="2">
        <v>19658.55</v>
      </c>
    </row>
    <row r="17" spans="1:10" x14ac:dyDescent="0.2">
      <c r="A17" s="1" t="s">
        <v>39</v>
      </c>
      <c r="J17" s="2">
        <v>58950.879999999997</v>
      </c>
    </row>
    <row r="22" spans="1:10" x14ac:dyDescent="0.2">
      <c r="A22" s="8" t="s">
        <v>12</v>
      </c>
    </row>
    <row r="23" spans="1:10" x14ac:dyDescent="0.2">
      <c r="A23" s="1" t="s">
        <v>25</v>
      </c>
      <c r="B23" s="2">
        <v>8133.71</v>
      </c>
    </row>
    <row r="26" spans="1:10" x14ac:dyDescent="0.2">
      <c r="A26" s="8" t="s">
        <v>13</v>
      </c>
    </row>
    <row r="27" spans="1:10" x14ac:dyDescent="0.2">
      <c r="A27" s="1" t="s">
        <v>38</v>
      </c>
      <c r="B27" s="2">
        <v>218758</v>
      </c>
      <c r="D27" s="2">
        <v>16723</v>
      </c>
    </row>
    <row r="28" spans="1:10" x14ac:dyDescent="0.2">
      <c r="A28" s="1" t="s">
        <v>33</v>
      </c>
      <c r="D28" s="2">
        <v>158.12</v>
      </c>
    </row>
    <row r="29" spans="1:10" x14ac:dyDescent="0.2">
      <c r="A29" s="1" t="s">
        <v>36</v>
      </c>
      <c r="B29" s="2">
        <v>13702.44</v>
      </c>
    </row>
    <row r="30" spans="1:10" x14ac:dyDescent="0.2">
      <c r="A30" s="1" t="s">
        <v>37</v>
      </c>
      <c r="B30" s="2">
        <v>63490.65</v>
      </c>
    </row>
    <row r="32" spans="1:10" x14ac:dyDescent="0.2">
      <c r="A32" s="8" t="s">
        <v>14</v>
      </c>
    </row>
    <row r="33" spans="1:11" x14ac:dyDescent="0.2">
      <c r="A33" s="1" t="s">
        <v>31</v>
      </c>
      <c r="B33" s="2">
        <v>13359.11</v>
      </c>
      <c r="D33" s="2">
        <v>26521</v>
      </c>
      <c r="F33" s="2">
        <v>60071.6</v>
      </c>
      <c r="H33" s="2">
        <v>22566.55</v>
      </c>
    </row>
    <row r="37" spans="1:11" x14ac:dyDescent="0.2">
      <c r="A37" s="1" t="s">
        <v>15</v>
      </c>
      <c r="B37" s="2">
        <f t="shared" ref="B37:J37" si="0">SUM(B11:B36)</f>
        <v>394924.31</v>
      </c>
      <c r="C37" s="2">
        <f>SUM(C11:C36)</f>
        <v>107920.64</v>
      </c>
      <c r="D37" s="2">
        <f>SUM(D11:D36)</f>
        <v>106269.5</v>
      </c>
      <c r="E37" s="2">
        <f>SUM(E11:E36)</f>
        <v>11</v>
      </c>
      <c r="F37" s="2">
        <f t="shared" si="0"/>
        <v>60085.52</v>
      </c>
      <c r="G37" s="2">
        <f>SUM(G11:G36)</f>
        <v>20133.780000000002</v>
      </c>
      <c r="H37" s="2">
        <f t="shared" si="0"/>
        <v>42207.91</v>
      </c>
      <c r="I37" s="2">
        <f t="shared" ref="I37" si="1">SUM(I11:I36)</f>
        <v>0</v>
      </c>
      <c r="J37" s="2">
        <f t="shared" si="0"/>
        <v>58950.879999999997</v>
      </c>
    </row>
    <row r="39" spans="1:11" x14ac:dyDescent="0.2">
      <c r="A39" s="1" t="s">
        <v>16</v>
      </c>
      <c r="B39" s="2">
        <f>SUM(B8,B37,B38)</f>
        <v>1371211.22</v>
      </c>
      <c r="C39" s="2">
        <f t="shared" ref="C39:J39" si="2">SUM(C8,C37)</f>
        <v>470745.62</v>
      </c>
      <c r="D39" s="2">
        <f t="shared" si="2"/>
        <v>-19174.61</v>
      </c>
      <c r="E39" s="2">
        <f t="shared" si="2"/>
        <v>81682.600000000006</v>
      </c>
      <c r="F39" s="2">
        <f>SUM(F8,F37,F38)</f>
        <v>723320.85</v>
      </c>
      <c r="G39" s="2">
        <f t="shared" si="2"/>
        <v>196535.58</v>
      </c>
      <c r="H39" s="2">
        <f t="shared" si="2"/>
        <v>171537.79</v>
      </c>
      <c r="I39" s="2">
        <f t="shared" ref="I39" si="3">SUM(I8,I37)</f>
        <v>3103.14</v>
      </c>
      <c r="J39" s="2">
        <f t="shared" si="2"/>
        <v>438055.53</v>
      </c>
    </row>
    <row r="41" spans="1:11" x14ac:dyDescent="0.2">
      <c r="A41" s="3"/>
    </row>
    <row r="42" spans="1:11" x14ac:dyDescent="0.2">
      <c r="A42" s="1" t="s">
        <v>17</v>
      </c>
      <c r="B42" s="2">
        <v>424860.66</v>
      </c>
      <c r="C42" s="2">
        <v>77373.38</v>
      </c>
      <c r="D42" s="2">
        <v>128785.74</v>
      </c>
      <c r="H42" s="2">
        <v>40341.360000000001</v>
      </c>
      <c r="J42" s="2">
        <v>59279.68</v>
      </c>
    </row>
    <row r="44" spans="1:11" x14ac:dyDescent="0.2">
      <c r="A44" s="1" t="s">
        <v>40</v>
      </c>
      <c r="B44" s="2">
        <f>SUM(B39,B40,B41,B43-B42)</f>
        <v>946350.56</v>
      </c>
      <c r="C44" s="2">
        <f>SUM(C39,C40,C41,C43-C42)</f>
        <v>393372.24</v>
      </c>
      <c r="D44" s="2">
        <f>SUM(D39,D40,D41,D43-D42)</f>
        <v>-147960.35</v>
      </c>
      <c r="E44" s="2">
        <f>SUM(E39,E41,E40-E42)</f>
        <v>81682.600000000006</v>
      </c>
      <c r="F44" s="2">
        <f>SUM(F39,F41,F40-F42)</f>
        <v>723320.85</v>
      </c>
      <c r="G44" s="2">
        <f>SUM(G39-G42)</f>
        <v>196535.58</v>
      </c>
      <c r="H44" s="2">
        <f>SUM(H39-H42)</f>
        <v>131196.43</v>
      </c>
      <c r="I44" s="2">
        <f>SUM(I39-I42)</f>
        <v>3103.14</v>
      </c>
      <c r="J44" s="2">
        <f>SUM(J39-J42)</f>
        <v>378775.85000000003</v>
      </c>
    </row>
    <row r="45" spans="1:11" x14ac:dyDescent="0.2">
      <c r="K45" s="2"/>
    </row>
    <row r="46" spans="1:11" x14ac:dyDescent="0.2">
      <c r="K46" s="2"/>
    </row>
  </sheetData>
  <mergeCells count="3">
    <mergeCell ref="A1:J1"/>
    <mergeCell ref="A2:J2"/>
    <mergeCell ref="A3:J3"/>
  </mergeCells>
  <phoneticPr fontId="0" type="noConversion"/>
  <pageMargins left="0.25" right="0" top="0.5" bottom="0.5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FPS</dc:creator>
  <cp:lastModifiedBy>Flandreau Public School</cp:lastModifiedBy>
  <cp:lastPrinted>2017-03-09T19:43:38Z</cp:lastPrinted>
  <dcterms:created xsi:type="dcterms:W3CDTF">2000-02-03T23:25:05Z</dcterms:created>
  <dcterms:modified xsi:type="dcterms:W3CDTF">2017-05-05T15:01:34Z</dcterms:modified>
</cp:coreProperties>
</file>