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rtega\Desktop\"/>
    </mc:Choice>
  </mc:AlternateContent>
  <bookViews>
    <workbookView xWindow="120" yWindow="570" windowWidth="24915" windowHeight="116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7" i="1" l="1"/>
  <c r="E17" i="1"/>
  <c r="E12" i="1"/>
  <c r="C12" i="1" l="1"/>
  <c r="O19" i="1" l="1"/>
  <c r="D17" i="1" l="1"/>
  <c r="N19" i="1" l="1"/>
  <c r="M19" i="1" l="1"/>
  <c r="D7" i="1" l="1"/>
  <c r="P16" i="1"/>
  <c r="P15" i="1"/>
  <c r="L19" i="1"/>
  <c r="K19" i="1"/>
  <c r="J19" i="1"/>
  <c r="C17" i="1"/>
  <c r="P11" i="1"/>
  <c r="D12" i="1"/>
  <c r="P6" i="1"/>
  <c r="C7" i="1"/>
  <c r="P10" i="1"/>
  <c r="P5" i="1"/>
  <c r="I19" i="1" l="1"/>
  <c r="H19" i="1" l="1"/>
  <c r="G19" i="1" l="1"/>
  <c r="F19" i="1" l="1"/>
  <c r="E19" i="1"/>
  <c r="D19" i="1"/>
  <c r="P19" i="1" l="1"/>
</calcChain>
</file>

<file path=xl/sharedStrings.xml><?xml version="1.0" encoding="utf-8"?>
<sst xmlns="http://schemas.openxmlformats.org/spreadsheetml/2006/main" count="52" uniqueCount="30">
  <si>
    <t xml:space="preserve"> </t>
  </si>
  <si>
    <t>Model  ISD</t>
  </si>
  <si>
    <t>Electricity:</t>
  </si>
  <si>
    <t>Total Usage for Year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</si>
  <si>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</si>
  <si>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</si>
  <si>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</si>
  <si>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</si>
  <si>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</si>
  <si>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</si>
  <si>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</si>
  <si>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</si>
  <si>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</si>
  <si>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</si>
  <si>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</si>
  <si>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</si>
  <si>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Totals</t>
  </si>
  <si>
    <t>Kilo Hours</t>
  </si>
  <si>
    <t>$</t>
  </si>
  <si>
    <t>Cost</t>
  </si>
  <si>
    <t>Unit cost</t>
  </si>
  <si>
    <t>Natural Gas:</t>
  </si>
  <si>
    <t>MCF</t>
  </si>
  <si>
    <t>Water:</t>
  </si>
  <si>
    <t>Gallons</t>
  </si>
  <si>
    <t>Aggregate Cost:</t>
  </si>
  <si>
    <t>Utility Usage and Cost for Fiscal Year Ending 8/31/2014</t>
  </si>
  <si>
    <t>2012 - 2013 Fiscal Year</t>
  </si>
  <si>
    <t>(+/-) change  from 2012-2013</t>
  </si>
  <si>
    <t>2013 - 2014 School Fiscal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</si>
</sst>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"/>
    <numFmt numFmtId="165" formatCode="0.000000"/>
    <numFmt numFmtId="166" formatCode="#,##0.00000"/>
    <numFmt numFmtId="167" formatCode="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24">
    <xf numFmtId="0" fontId="0" fillId="0" borderId="0" xfId="0"/>
    <xf numFmtId="2" fontId="2" fillId="2" borderId="12" xfId="1" applyNumberFormat="1" applyFont="1" applyFill="1" applyBorder="1" applyAlignment="1">
      <alignment horizontal="right"/>
    </xf>
    <xf numFmtId="2" fontId="1" fillId="2" borderId="4" xfId="1" applyNumberFormat="1" applyFill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5" fillId="0" borderId="0" xfId="1" applyFont="1"/>
    <xf numFmtId="0" fontId="2" fillId="2" borderId="2" xfId="1" applyFont="1" applyFill="1" applyBorder="1" applyAlignment="1">
      <alignment horizontal="center" wrapText="1"/>
    </xf>
    <xf numFmtId="3" fontId="1" fillId="2" borderId="2" xfId="1" applyNumberFormat="1" applyFill="1" applyBorder="1"/>
    <xf numFmtId="0" fontId="1" fillId="2" borderId="2" xfId="1" applyFill="1" applyBorder="1"/>
    <xf numFmtId="0" fontId="3" fillId="0" borderId="0" xfId="1" applyFont="1" applyFill="1"/>
    <xf numFmtId="0" fontId="3" fillId="0" borderId="0" xfId="1" applyFont="1" applyFill="1" applyAlignment="1"/>
    <xf numFmtId="0" fontId="3" fillId="0" borderId="0" xfId="1" applyFont="1" applyFill="1" applyBorder="1"/>
    <xf numFmtId="0" fontId="4" fillId="0" borderId="0" xfId="1" applyFont="1" applyFill="1"/>
    <xf numFmtId="0" fontId="4" fillId="0" borderId="3" xfId="1" applyFont="1" applyFill="1" applyBorder="1"/>
    <xf numFmtId="0" fontId="4" fillId="0" borderId="0" xfId="1" applyFont="1" applyFill="1" applyBorder="1"/>
    <xf numFmtId="3" fontId="1" fillId="2" borderId="0" xfId="1" applyNumberFormat="1" applyFill="1" applyBorder="1" applyAlignment="1">
      <alignment horizontal="center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 wrapText="1"/>
    </xf>
    <xf numFmtId="0" fontId="6" fillId="2" borderId="8" xfId="1" applyFont="1" applyFill="1" applyBorder="1"/>
    <xf numFmtId="0" fontId="6" fillId="2" borderId="9" xfId="1" applyFont="1" applyFill="1" applyBorder="1"/>
    <xf numFmtId="0" fontId="6" fillId="2" borderId="10" xfId="1" applyFont="1" applyFill="1" applyBorder="1"/>
    <xf numFmtId="0" fontId="2" fillId="2" borderId="11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center" wrapText="1"/>
    </xf>
    <xf numFmtId="3" fontId="2" fillId="2" borderId="11" xfId="1" applyNumberFormat="1" applyFont="1" applyFill="1" applyBorder="1" applyAlignment="1">
      <alignment horizontal="right"/>
    </xf>
    <xf numFmtId="0" fontId="2" fillId="2" borderId="11" xfId="1" applyFon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4" borderId="11" xfId="1" applyFont="1" applyFill="1" applyBorder="1" applyAlignment="1">
      <alignment horizontal="right"/>
    </xf>
    <xf numFmtId="0" fontId="1" fillId="4" borderId="0" xfId="1" applyFill="1" applyBorder="1" applyAlignment="1">
      <alignment horizontal="center"/>
    </xf>
    <xf numFmtId="3" fontId="1" fillId="4" borderId="13" xfId="1" applyNumberFormat="1" applyFill="1" applyBorder="1"/>
    <xf numFmtId="0" fontId="1" fillId="4" borderId="13" xfId="1" applyFill="1" applyBorder="1"/>
    <xf numFmtId="0" fontId="2" fillId="4" borderId="11" xfId="1" applyFont="1" applyFill="1" applyBorder="1"/>
    <xf numFmtId="3" fontId="1" fillId="4" borderId="2" xfId="1" applyNumberFormat="1" applyFill="1" applyBorder="1"/>
    <xf numFmtId="0" fontId="1" fillId="4" borderId="2" xfId="1" applyFill="1" applyBorder="1"/>
    <xf numFmtId="0" fontId="2" fillId="2" borderId="15" xfId="1" applyFont="1" applyFill="1" applyBorder="1" applyAlignment="1">
      <alignment horizontal="center" wrapText="1"/>
    </xf>
    <xf numFmtId="3" fontId="1" fillId="2" borderId="15" xfId="1" applyNumberFormat="1" applyFill="1" applyBorder="1"/>
    <xf numFmtId="3" fontId="1" fillId="4" borderId="15" xfId="1" applyNumberFormat="1" applyFill="1" applyBorder="1"/>
    <xf numFmtId="0" fontId="5" fillId="0" borderId="0" xfId="1" applyFont="1" applyAlignment="1">
      <alignment horizontal="center"/>
    </xf>
    <xf numFmtId="3" fontId="1" fillId="3" borderId="2" xfId="1" applyNumberFormat="1" applyFill="1" applyBorder="1" applyProtection="1">
      <protection locked="0"/>
    </xf>
    <xf numFmtId="3" fontId="1" fillId="2" borderId="2" xfId="1" applyNumberFormat="1" applyFill="1" applyBorder="1" applyProtection="1">
      <protection locked="0"/>
    </xf>
    <xf numFmtId="3" fontId="1" fillId="3" borderId="2" xfId="1" applyNumberFormat="1" applyFill="1" applyBorder="1" applyProtection="1"/>
    <xf numFmtId="0" fontId="4" fillId="0" borderId="0" xfId="1" applyFont="1" applyFill="1" applyAlignment="1" applyProtection="1">
      <protection locked="0"/>
    </xf>
    <xf numFmtId="38" fontId="3" fillId="0" borderId="0" xfId="1" applyNumberFormat="1" applyFont="1"/>
    <xf numFmtId="38" fontId="6" fillId="2" borderId="19" xfId="1" applyNumberFormat="1" applyFont="1" applyFill="1" applyBorder="1"/>
    <xf numFmtId="38" fontId="2" fillId="2" borderId="15" xfId="1" applyNumberFormat="1" applyFont="1" applyFill="1" applyBorder="1" applyAlignment="1">
      <alignment horizontal="center" wrapText="1"/>
    </xf>
    <xf numFmtId="38" fontId="1" fillId="2" borderId="16" xfId="1" applyNumberFormat="1" applyFill="1" applyBorder="1"/>
    <xf numFmtId="38" fontId="1" fillId="2" borderId="19" xfId="1" applyNumberFormat="1" applyFill="1" applyBorder="1"/>
    <xf numFmtId="38" fontId="1" fillId="4" borderId="15" xfId="1" applyNumberFormat="1" applyFill="1" applyBorder="1"/>
    <xf numFmtId="38" fontId="1" fillId="2" borderId="15" xfId="1" applyNumberFormat="1" applyFill="1" applyBorder="1"/>
    <xf numFmtId="38" fontId="3" fillId="0" borderId="20" xfId="1" applyNumberFormat="1" applyFont="1" applyBorder="1"/>
    <xf numFmtId="0" fontId="6" fillId="2" borderId="15" xfId="1" applyFont="1" applyFill="1" applyBorder="1" applyAlignment="1">
      <alignment horizontal="center"/>
    </xf>
    <xf numFmtId="10" fontId="2" fillId="4" borderId="15" xfId="1" applyNumberFormat="1" applyFont="1" applyFill="1" applyBorder="1" applyAlignment="1">
      <alignment horizontal="center"/>
    </xf>
    <xf numFmtId="10" fontId="2" fillId="2" borderId="15" xfId="1" applyNumberFormat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4" borderId="15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 wrapText="1"/>
    </xf>
    <xf numFmtId="0" fontId="6" fillId="2" borderId="21" xfId="1" applyFont="1" applyFill="1" applyBorder="1"/>
    <xf numFmtId="0" fontId="2" fillId="2" borderId="22" xfId="1" applyFont="1" applyFill="1" applyBorder="1" applyAlignment="1">
      <alignment horizontal="left" wrapText="1"/>
    </xf>
    <xf numFmtId="3" fontId="2" fillId="2" borderId="22" xfId="1" applyNumberFormat="1" applyFont="1" applyFill="1" applyBorder="1" applyAlignment="1">
      <alignment horizontal="right"/>
    </xf>
    <xf numFmtId="0" fontId="2" fillId="2" borderId="22" xfId="1" applyFont="1" applyFill="1" applyBorder="1" applyAlignment="1">
      <alignment horizontal="right"/>
    </xf>
    <xf numFmtId="0" fontId="2" fillId="4" borderId="22" xfId="1" applyFont="1" applyFill="1" applyBorder="1" applyAlignment="1">
      <alignment horizontal="right"/>
    </xf>
    <xf numFmtId="0" fontId="2" fillId="2" borderId="22" xfId="1" applyFont="1" applyFill="1" applyBorder="1" applyAlignment="1">
      <alignment horizontal="left"/>
    </xf>
    <xf numFmtId="0" fontId="2" fillId="4" borderId="22" xfId="1" applyFont="1" applyFill="1" applyBorder="1"/>
    <xf numFmtId="0" fontId="2" fillId="2" borderId="24" xfId="1" applyFont="1" applyFill="1" applyBorder="1" applyAlignment="1">
      <alignment horizontal="center" wrapText="1"/>
    </xf>
    <xf numFmtId="0" fontId="5" fillId="0" borderId="0" xfId="1" applyFont="1" applyBorder="1"/>
    <xf numFmtId="0" fontId="2" fillId="4" borderId="25" xfId="1" applyFont="1" applyFill="1" applyBorder="1"/>
    <xf numFmtId="0" fontId="2" fillId="2" borderId="26" xfId="1" applyFont="1" applyFill="1" applyBorder="1" applyAlignment="1">
      <alignment horizontal="right"/>
    </xf>
    <xf numFmtId="0" fontId="2" fillId="4" borderId="15" xfId="1" applyFont="1" applyFill="1" applyBorder="1"/>
    <xf numFmtId="0" fontId="2" fillId="2" borderId="27" xfId="1" applyFont="1" applyFill="1" applyBorder="1" applyAlignment="1">
      <alignment horizontal="center" wrapText="1"/>
    </xf>
    <xf numFmtId="3" fontId="1" fillId="2" borderId="28" xfId="1" applyNumberFormat="1" applyFill="1" applyBorder="1" applyAlignment="1">
      <alignment horizontal="center"/>
    </xf>
    <xf numFmtId="164" fontId="1" fillId="3" borderId="13" xfId="1" applyNumberFormat="1" applyFill="1" applyBorder="1"/>
    <xf numFmtId="164" fontId="1" fillId="2" borderId="13" xfId="1" applyNumberFormat="1" applyFill="1" applyBorder="1"/>
    <xf numFmtId="164" fontId="1" fillId="2" borderId="19" xfId="1" applyNumberFormat="1" applyFill="1" applyBorder="1"/>
    <xf numFmtId="165" fontId="1" fillId="3" borderId="13" xfId="1" applyNumberFormat="1" applyFill="1" applyBorder="1"/>
    <xf numFmtId="165" fontId="1" fillId="2" borderId="19" xfId="1" applyNumberFormat="1" applyFill="1" applyBorder="1"/>
    <xf numFmtId="0" fontId="1" fillId="4" borderId="30" xfId="1" applyFill="1" applyBorder="1" applyAlignment="1">
      <alignment horizontal="center"/>
    </xf>
    <xf numFmtId="2" fontId="1" fillId="3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6" xfId="1" applyNumberFormat="1" applyFill="1" applyBorder="1"/>
    <xf numFmtId="2" fontId="2" fillId="2" borderId="16" xfId="1" applyNumberFormat="1" applyFont="1" applyFill="1" applyBorder="1" applyAlignment="1">
      <alignment horizontal="center"/>
    </xf>
    <xf numFmtId="2" fontId="2" fillId="2" borderId="23" xfId="1" applyNumberFormat="1" applyFont="1" applyFill="1" applyBorder="1" applyAlignment="1">
      <alignment horizontal="right"/>
    </xf>
    <xf numFmtId="49" fontId="2" fillId="2" borderId="11" xfId="1" applyNumberFormat="1" applyFont="1" applyFill="1" applyBorder="1" applyAlignment="1">
      <alignment horizontal="left"/>
    </xf>
    <xf numFmtId="49" fontId="1" fillId="2" borderId="0" xfId="1" applyNumberFormat="1" applyFill="1" applyBorder="1" applyAlignment="1">
      <alignment horizontal="center"/>
    </xf>
    <xf numFmtId="49" fontId="1" fillId="2" borderId="2" xfId="1" applyNumberFormat="1" applyFill="1" applyBorder="1"/>
    <xf numFmtId="49" fontId="1" fillId="2" borderId="15" xfId="1" applyNumberFormat="1" applyFill="1" applyBorder="1"/>
    <xf numFmtId="49" fontId="2" fillId="2" borderId="15" xfId="1" applyNumberFormat="1" applyFont="1" applyFill="1" applyBorder="1" applyAlignment="1">
      <alignment horizontal="center"/>
    </xf>
    <xf numFmtId="49" fontId="2" fillId="2" borderId="22" xfId="1" applyNumberFormat="1" applyFont="1" applyFill="1" applyBorder="1" applyAlignment="1">
      <alignment horizontal="left"/>
    </xf>
    <xf numFmtId="49" fontId="7" fillId="3" borderId="2" xfId="1" applyNumberFormat="1" applyFont="1" applyFill="1" applyBorder="1" applyProtection="1"/>
    <xf numFmtId="49" fontId="7" fillId="2" borderId="2" xfId="1" applyNumberFormat="1" applyFont="1" applyFill="1" applyBorder="1"/>
    <xf numFmtId="0" fontId="0" fillId="5" borderId="0" xfId="0" applyFill="1"/>
    <xf numFmtId="2" fontId="1" fillId="2" borderId="5" xfId="1" applyNumberFormat="1" applyFill="1" applyBorder="1" applyAlignment="1">
      <alignment horizontal="center"/>
    </xf>
    <xf numFmtId="49" fontId="3" fillId="0" borderId="0" xfId="1" applyNumberFormat="1" applyFont="1" applyFill="1" applyAlignment="1">
      <alignment horizontal="right"/>
    </xf>
    <xf numFmtId="49" fontId="4" fillId="0" borderId="0" xfId="1" applyNumberFormat="1" applyFont="1" applyFill="1" applyAlignment="1">
      <alignment horizontal="right"/>
    </xf>
    <xf numFmtId="49" fontId="6" fillId="2" borderId="8" xfId="1" applyNumberFormat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 wrapText="1"/>
    </xf>
    <xf numFmtId="49" fontId="1" fillId="2" borderId="2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4" borderId="13" xfId="1" applyNumberFormat="1" applyFill="1" applyBorder="1" applyAlignment="1">
      <alignment horizontal="right"/>
    </xf>
    <xf numFmtId="49" fontId="1" fillId="2" borderId="2" xfId="1" applyNumberFormat="1" applyFill="1" applyBorder="1" applyAlignment="1">
      <alignment horizontal="right"/>
    </xf>
    <xf numFmtId="49" fontId="1" fillId="4" borderId="2" xfId="1" applyNumberFormat="1" applyFill="1" applyBorder="1" applyAlignment="1">
      <alignment horizontal="right"/>
    </xf>
    <xf numFmtId="3" fontId="1" fillId="2" borderId="2" xfId="1" applyNumberFormat="1" applyFill="1" applyBorder="1" applyAlignment="1" applyProtection="1">
      <alignment horizontal="right"/>
      <protection locked="0"/>
    </xf>
    <xf numFmtId="3" fontId="7" fillId="2" borderId="2" xfId="1" applyNumberFormat="1" applyFont="1" applyFill="1" applyBorder="1" applyAlignment="1" applyProtection="1">
      <alignment horizontal="right"/>
      <protection locked="0"/>
    </xf>
    <xf numFmtId="166" fontId="1" fillId="2" borderId="13" xfId="1" applyNumberFormat="1" applyFill="1" applyBorder="1"/>
    <xf numFmtId="165" fontId="7" fillId="2" borderId="29" xfId="1" applyNumberFormat="1" applyFont="1" applyFill="1" applyBorder="1" applyAlignment="1">
      <alignment horizontal="right"/>
    </xf>
    <xf numFmtId="4" fontId="2" fillId="3" borderId="14" xfId="1" applyNumberFormat="1" applyFont="1" applyFill="1" applyBorder="1" applyAlignment="1">
      <alignment wrapText="1"/>
    </xf>
    <xf numFmtId="4" fontId="2" fillId="2" borderId="14" xfId="1" applyNumberFormat="1" applyFont="1" applyFill="1" applyBorder="1" applyAlignment="1">
      <alignment wrapText="1"/>
    </xf>
    <xf numFmtId="4" fontId="2" fillId="2" borderId="17" xfId="1" applyNumberFormat="1" applyFont="1" applyFill="1" applyBorder="1"/>
    <xf numFmtId="4" fontId="2" fillId="2" borderId="14" xfId="1" applyNumberFormat="1" applyFont="1" applyFill="1" applyBorder="1"/>
    <xf numFmtId="4" fontId="2" fillId="2" borderId="17" xfId="1" applyNumberFormat="1" applyFont="1" applyFill="1" applyBorder="1" applyAlignment="1">
      <alignment horizontal="center" wrapText="1"/>
    </xf>
    <xf numFmtId="3" fontId="1" fillId="6" borderId="2" xfId="1" applyNumberFormat="1" applyFill="1" applyBorder="1"/>
    <xf numFmtId="0" fontId="0" fillId="6" borderId="2" xfId="0" applyFill="1" applyBorder="1"/>
    <xf numFmtId="2" fontId="8" fillId="6" borderId="2" xfId="0" applyNumberFormat="1" applyFont="1" applyFill="1" applyBorder="1"/>
    <xf numFmtId="3" fontId="8" fillId="6" borderId="2" xfId="0" applyNumberFormat="1" applyFont="1" applyFill="1" applyBorder="1"/>
    <xf numFmtId="43" fontId="1" fillId="2" borderId="18" xfId="2" applyFont="1" applyFill="1" applyBorder="1" applyProtection="1">
      <protection locked="0"/>
    </xf>
    <xf numFmtId="44" fontId="1" fillId="2" borderId="18" xfId="2" applyNumberFormat="1" applyFon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right"/>
      <protection locked="0"/>
    </xf>
    <xf numFmtId="4" fontId="1" fillId="2" borderId="15" xfId="1" applyNumberFormat="1" applyFill="1" applyBorder="1"/>
    <xf numFmtId="3" fontId="2" fillId="2" borderId="16" xfId="1" applyNumberFormat="1" applyFont="1" applyFill="1" applyBorder="1" applyAlignment="1">
      <alignment horizontal="center"/>
    </xf>
    <xf numFmtId="166" fontId="2" fillId="2" borderId="16" xfId="1" applyNumberFormat="1" applyFont="1" applyFill="1" applyBorder="1" applyAlignment="1">
      <alignment horizontal="center"/>
    </xf>
    <xf numFmtId="167" fontId="2" fillId="2" borderId="19" xfId="1" applyNumberFormat="1" applyFont="1" applyFill="1" applyBorder="1" applyAlignment="1">
      <alignment horizontal="center"/>
    </xf>
    <xf numFmtId="3" fontId="1" fillId="2" borderId="16" xfId="1" applyNumberFormat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G24" sqref="G24"/>
    </sheetView>
  </sheetViews>
  <sheetFormatPr defaultRowHeight="15" x14ac:dyDescent="0.25"/>
  <cols>
    <col min="1" max="1" width="10.7109375" customWidth="1"/>
    <col min="3" max="3" width="10.140625" bestFit="1" customWidth="1"/>
    <col min="4" max="4" width="10.85546875" customWidth="1"/>
    <col min="6" max="6" width="11" customWidth="1"/>
    <col min="7" max="7" width="12" customWidth="1"/>
    <col min="16" max="16" width="10.140625" bestFit="1" customWidth="1"/>
    <col min="18" max="18" width="14.42578125" bestFit="1" customWidth="1"/>
    <col min="19" max="19" width="13" customWidth="1"/>
  </cols>
  <sheetData>
    <row r="1" spans="1:19" ht="18" x14ac:dyDescent="0.25">
      <c r="A1" s="7"/>
      <c r="B1" s="4"/>
      <c r="C1" s="3" t="s">
        <v>0</v>
      </c>
      <c r="D1" s="3"/>
      <c r="E1" s="11"/>
      <c r="F1" s="94"/>
      <c r="G1" s="12"/>
      <c r="H1" s="44" t="s">
        <v>1</v>
      </c>
      <c r="I1" s="13"/>
      <c r="J1" s="13"/>
      <c r="K1" s="13"/>
      <c r="L1" s="5"/>
      <c r="M1" s="5"/>
      <c r="N1" s="5"/>
      <c r="O1" s="3"/>
      <c r="P1" s="3"/>
      <c r="Q1" s="45"/>
      <c r="R1" s="40"/>
      <c r="S1" s="7"/>
    </row>
    <row r="2" spans="1:19" ht="18.75" thickBot="1" x14ac:dyDescent="0.3">
      <c r="A2" s="7"/>
      <c r="B2" s="4"/>
      <c r="C2" s="3"/>
      <c r="D2" s="3"/>
      <c r="E2" s="14" t="s">
        <v>26</v>
      </c>
      <c r="F2" s="95"/>
      <c r="G2" s="14"/>
      <c r="H2" s="15"/>
      <c r="I2" s="16"/>
      <c r="J2" s="13"/>
      <c r="K2" s="13"/>
      <c r="L2" s="5"/>
      <c r="M2" s="5"/>
      <c r="N2" s="6"/>
      <c r="O2" s="3"/>
      <c r="P2" s="3"/>
      <c r="Q2" s="52"/>
      <c r="R2" s="40"/>
      <c r="S2" s="67"/>
    </row>
    <row r="3" spans="1:19" ht="63.75" thickBot="1" x14ac:dyDescent="0.3">
      <c r="A3" s="18"/>
      <c r="B3" s="19"/>
      <c r="C3" s="20" t="s">
        <v>27</v>
      </c>
      <c r="D3" s="21"/>
      <c r="E3" s="21"/>
      <c r="F3" s="96"/>
      <c r="G3" s="21" t="s">
        <v>29</v>
      </c>
      <c r="H3" s="21"/>
      <c r="I3" s="22"/>
      <c r="J3" s="21"/>
      <c r="K3" s="21"/>
      <c r="L3" s="21"/>
      <c r="M3" s="21"/>
      <c r="N3" s="21"/>
      <c r="O3" s="23"/>
      <c r="P3" s="22"/>
      <c r="Q3" s="46"/>
      <c r="R3" s="53"/>
      <c r="S3" s="59"/>
    </row>
    <row r="4" spans="1:19" ht="47.25" x14ac:dyDescent="0.25">
      <c r="A4" s="24" t="s">
        <v>2</v>
      </c>
      <c r="B4" s="25"/>
      <c r="C4" s="20" t="s">
        <v>3</v>
      </c>
      <c r="D4" s="8" t="s">
        <v>4</v>
      </c>
      <c r="E4" s="8" t="s">
        <v>5</v>
      </c>
      <c r="F4" s="97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37" t="s">
        <v>16</v>
      </c>
      <c r="Q4" s="47"/>
      <c r="R4" s="37" t="s">
        <v>28</v>
      </c>
      <c r="S4" s="60" t="s">
        <v>2</v>
      </c>
    </row>
    <row r="5" spans="1:19" ht="15.75" thickBot="1" x14ac:dyDescent="0.3">
      <c r="A5" s="26" t="s">
        <v>17</v>
      </c>
      <c r="B5" s="17"/>
      <c r="C5" s="41">
        <v>3844834</v>
      </c>
      <c r="D5" s="42">
        <v>373572</v>
      </c>
      <c r="E5" s="42">
        <v>350581</v>
      </c>
      <c r="F5" s="103"/>
      <c r="G5" s="42"/>
      <c r="H5" s="42"/>
      <c r="I5" s="42"/>
      <c r="J5" s="42"/>
      <c r="K5" s="42"/>
      <c r="L5" s="42"/>
      <c r="M5" s="42"/>
      <c r="N5" s="42"/>
      <c r="O5" s="42"/>
      <c r="P5" s="38">
        <f>SUM(D5:O5)</f>
        <v>724153</v>
      </c>
      <c r="Q5" s="48"/>
      <c r="R5" s="123"/>
      <c r="S5" s="61" t="s">
        <v>17</v>
      </c>
    </row>
    <row r="6" spans="1:19" ht="16.5" thickTop="1" thickBot="1" x14ac:dyDescent="0.3">
      <c r="A6" s="1"/>
      <c r="B6" s="2" t="s">
        <v>18</v>
      </c>
      <c r="C6" s="79">
        <v>421866.44</v>
      </c>
      <c r="D6" s="80">
        <v>36657.29</v>
      </c>
      <c r="E6" s="80">
        <v>33291.879999999997</v>
      </c>
      <c r="F6" s="117"/>
      <c r="G6" s="116"/>
      <c r="H6" s="80"/>
      <c r="I6" s="80"/>
      <c r="J6" s="80"/>
      <c r="K6" s="80"/>
      <c r="L6" s="80"/>
      <c r="M6" s="80"/>
      <c r="N6" s="80"/>
      <c r="O6" s="80"/>
      <c r="P6" s="119">
        <f>SUM(D6:O6)</f>
        <v>69949.17</v>
      </c>
      <c r="Q6" s="81"/>
      <c r="R6" s="123"/>
      <c r="S6" s="83" t="s">
        <v>19</v>
      </c>
    </row>
    <row r="7" spans="1:19" ht="16.5" thickTop="1" thickBot="1" x14ac:dyDescent="0.3">
      <c r="A7" s="27" t="s">
        <v>20</v>
      </c>
      <c r="B7" s="17" t="s">
        <v>18</v>
      </c>
      <c r="C7" s="73">
        <f>C6/C5</f>
        <v>0.10972292691960173</v>
      </c>
      <c r="D7" s="74">
        <f t="shared" ref="D7:E7" si="0">D6/D5</f>
        <v>9.8126438812330685E-2</v>
      </c>
      <c r="E7" s="74">
        <f t="shared" si="0"/>
        <v>9.4962020189342827E-2</v>
      </c>
      <c r="F7" s="74"/>
      <c r="G7" s="74"/>
      <c r="H7" s="74"/>
      <c r="I7" s="74"/>
      <c r="J7" s="74"/>
      <c r="K7" s="74"/>
      <c r="L7" s="74"/>
      <c r="M7" s="74"/>
      <c r="N7" s="74"/>
      <c r="O7" s="74"/>
      <c r="P7" s="75"/>
      <c r="Q7" s="49"/>
      <c r="R7" s="121"/>
      <c r="S7" s="62" t="s">
        <v>20</v>
      </c>
    </row>
    <row r="8" spans="1:19" ht="15.75" thickTop="1" x14ac:dyDescent="0.25">
      <c r="A8" s="30"/>
      <c r="B8" s="31"/>
      <c r="C8" s="32"/>
      <c r="D8" s="32"/>
      <c r="E8" s="32"/>
      <c r="F8" s="100"/>
      <c r="G8" s="32"/>
      <c r="H8" s="32"/>
      <c r="I8" s="32"/>
      <c r="J8" s="32"/>
      <c r="K8" s="33"/>
      <c r="L8" s="32"/>
      <c r="M8" s="33"/>
      <c r="N8" s="33"/>
      <c r="O8" s="33"/>
      <c r="P8" s="39"/>
      <c r="Q8" s="50"/>
      <c r="R8" s="54"/>
      <c r="S8" s="63"/>
    </row>
    <row r="9" spans="1:19" x14ac:dyDescent="0.25">
      <c r="A9" s="84" t="s">
        <v>21</v>
      </c>
      <c r="B9" s="85"/>
      <c r="C9" s="90"/>
      <c r="D9" s="91"/>
      <c r="E9" s="91"/>
      <c r="F9" s="101"/>
      <c r="G9" s="86"/>
      <c r="H9" s="86"/>
      <c r="I9" s="86"/>
      <c r="J9" s="86"/>
      <c r="K9" s="86"/>
      <c r="L9" s="86"/>
      <c r="M9" s="86"/>
      <c r="N9" s="86"/>
      <c r="O9" s="86"/>
      <c r="P9" s="87"/>
      <c r="Q9" s="87"/>
      <c r="R9" s="88"/>
      <c r="S9" s="89" t="s">
        <v>21</v>
      </c>
    </row>
    <row r="10" spans="1:19" ht="15.75" thickBot="1" x14ac:dyDescent="0.3">
      <c r="A10" s="27" t="s">
        <v>22</v>
      </c>
      <c r="B10" s="28"/>
      <c r="C10" s="92">
        <v>3180</v>
      </c>
      <c r="D10" s="113">
        <v>446</v>
      </c>
      <c r="E10" s="113">
        <v>328</v>
      </c>
      <c r="F10" s="98"/>
      <c r="G10" s="42"/>
      <c r="H10" s="42"/>
      <c r="I10" s="42"/>
      <c r="J10" s="42"/>
      <c r="K10" s="42"/>
      <c r="L10" s="42"/>
      <c r="M10" s="42"/>
      <c r="N10" s="42"/>
      <c r="O10" s="42"/>
      <c r="P10" s="38">
        <f>SUM(D10:O10)</f>
        <v>774</v>
      </c>
      <c r="Q10" s="48"/>
      <c r="R10" s="120"/>
      <c r="S10" s="62" t="s">
        <v>22</v>
      </c>
    </row>
    <row r="11" spans="1:19" ht="16.5" thickTop="1" thickBot="1" x14ac:dyDescent="0.3">
      <c r="A11" s="1" t="s">
        <v>19</v>
      </c>
      <c r="B11" s="93" t="s">
        <v>18</v>
      </c>
      <c r="C11" s="79">
        <v>5722</v>
      </c>
      <c r="D11" s="80">
        <v>640.03</v>
      </c>
      <c r="E11" s="80">
        <v>508.87</v>
      </c>
      <c r="F11" s="99"/>
      <c r="G11" s="80"/>
      <c r="H11" s="80"/>
      <c r="I11" s="80"/>
      <c r="J11" s="80"/>
      <c r="K11" s="80"/>
      <c r="L11" s="80"/>
      <c r="M11" s="80"/>
      <c r="N11" s="80"/>
      <c r="O11" s="80"/>
      <c r="P11" s="119">
        <f>SUM(D11:O11)</f>
        <v>1148.9000000000001</v>
      </c>
      <c r="Q11" s="81"/>
      <c r="R11" s="82"/>
      <c r="S11" s="83" t="s">
        <v>19</v>
      </c>
    </row>
    <row r="12" spans="1:19" ht="15.75" thickTop="1" x14ac:dyDescent="0.25">
      <c r="A12" s="27" t="s">
        <v>20</v>
      </c>
      <c r="B12" s="17" t="s">
        <v>18</v>
      </c>
      <c r="C12" s="73">
        <f>C11/C10</f>
        <v>1.7993710691823899</v>
      </c>
      <c r="D12" s="105">
        <f>D11/D10</f>
        <v>1.4350448430493272</v>
      </c>
      <c r="E12" s="105">
        <f>E11/E10</f>
        <v>1.5514329268292684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75"/>
      <c r="Q12" s="49"/>
      <c r="R12" s="122"/>
      <c r="S12" s="62" t="s">
        <v>20</v>
      </c>
    </row>
    <row r="13" spans="1:19" x14ac:dyDescent="0.25">
      <c r="A13" s="34"/>
      <c r="B13" s="31"/>
      <c r="C13" s="35"/>
      <c r="D13" s="35"/>
      <c r="E13" s="35"/>
      <c r="F13" s="102"/>
      <c r="G13" s="35"/>
      <c r="H13" s="35"/>
      <c r="I13" s="35"/>
      <c r="J13" s="35"/>
      <c r="K13" s="36"/>
      <c r="L13" s="35"/>
      <c r="M13" s="36"/>
      <c r="N13" s="36"/>
      <c r="O13" s="36"/>
      <c r="P13" s="39"/>
      <c r="Q13" s="50"/>
      <c r="R13" s="54"/>
      <c r="S13" s="65"/>
    </row>
    <row r="14" spans="1:19" x14ac:dyDescent="0.25">
      <c r="A14" s="29" t="s">
        <v>23</v>
      </c>
      <c r="B14" s="28"/>
      <c r="C14" s="43"/>
      <c r="D14" s="112"/>
      <c r="E14" s="9"/>
      <c r="F14" s="101"/>
      <c r="G14" s="9"/>
      <c r="H14" s="9"/>
      <c r="I14" s="9"/>
      <c r="J14" s="9"/>
      <c r="K14" s="10"/>
      <c r="L14" s="9"/>
      <c r="M14" s="10"/>
      <c r="N14" s="10"/>
      <c r="O14" s="10"/>
      <c r="P14" s="38"/>
      <c r="Q14" s="51"/>
      <c r="R14" s="55"/>
      <c r="S14" s="64" t="s">
        <v>23</v>
      </c>
    </row>
    <row r="15" spans="1:19" ht="15.75" thickBot="1" x14ac:dyDescent="0.3">
      <c r="A15" s="27" t="s">
        <v>24</v>
      </c>
      <c r="B15" s="28"/>
      <c r="C15" s="41">
        <v>4412250</v>
      </c>
      <c r="D15" s="115">
        <v>58160</v>
      </c>
      <c r="E15" s="42">
        <v>128030</v>
      </c>
      <c r="F15" s="42"/>
      <c r="G15" s="104"/>
      <c r="H15" s="42"/>
      <c r="I15" s="42"/>
      <c r="J15" s="42"/>
      <c r="K15" s="42"/>
      <c r="L15" s="42"/>
      <c r="M15" s="42"/>
      <c r="N15" s="42"/>
      <c r="O15" s="42"/>
      <c r="P15" s="38">
        <f>SUM(D15:O15)</f>
        <v>186190</v>
      </c>
      <c r="Q15" s="48"/>
      <c r="R15" s="120"/>
      <c r="S15" s="62" t="s">
        <v>24</v>
      </c>
    </row>
    <row r="16" spans="1:19" ht="16.5" thickTop="1" thickBot="1" x14ac:dyDescent="0.3">
      <c r="A16" s="1" t="s">
        <v>19</v>
      </c>
      <c r="B16" s="93" t="s">
        <v>18</v>
      </c>
      <c r="C16" s="79">
        <v>31249.84</v>
      </c>
      <c r="D16" s="114">
        <v>1122.0899999999999</v>
      </c>
      <c r="E16" s="80">
        <v>1370.87</v>
      </c>
      <c r="F16" s="80"/>
      <c r="G16" s="118"/>
      <c r="H16" s="80"/>
      <c r="I16" s="80"/>
      <c r="J16" s="80"/>
      <c r="K16" s="80"/>
      <c r="L16" s="80"/>
      <c r="M16" s="80"/>
      <c r="N16" s="80"/>
      <c r="O16" s="80"/>
      <c r="P16" s="119">
        <f>SUM(D16:O16)</f>
        <v>2492.96</v>
      </c>
      <c r="Q16" s="81"/>
      <c r="R16" s="82"/>
      <c r="S16" s="83" t="s">
        <v>19</v>
      </c>
    </row>
    <row r="17" spans="1:19" ht="16.5" thickTop="1" thickBot="1" x14ac:dyDescent="0.3">
      <c r="A17" s="27" t="s">
        <v>20</v>
      </c>
      <c r="B17" s="72" t="s">
        <v>18</v>
      </c>
      <c r="C17" s="76">
        <f>C16/C15</f>
        <v>7.0825179896878013E-3</v>
      </c>
      <c r="D17" s="106">
        <f t="shared" ref="D17:E17" si="1">D16/D15</f>
        <v>1.9293156808803301E-2</v>
      </c>
      <c r="E17" s="106">
        <f t="shared" si="1"/>
        <v>1.0707412325236271E-2</v>
      </c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77"/>
      <c r="Q17" s="49"/>
      <c r="R17" s="56"/>
      <c r="S17" s="69" t="s">
        <v>20</v>
      </c>
    </row>
    <row r="18" spans="1:19" x14ac:dyDescent="0.25">
      <c r="A18" s="70"/>
      <c r="B18" s="78"/>
      <c r="C18" s="36"/>
      <c r="D18" s="36"/>
      <c r="E18" s="36"/>
      <c r="F18" s="102"/>
      <c r="G18" s="36"/>
      <c r="H18" s="36"/>
      <c r="I18" s="36"/>
      <c r="J18" s="36"/>
      <c r="K18" s="36"/>
      <c r="L18" s="36"/>
      <c r="M18" s="36"/>
      <c r="N18" s="36"/>
      <c r="O18" s="36"/>
      <c r="P18" s="39"/>
      <c r="Q18" s="50"/>
      <c r="R18" s="57"/>
      <c r="S18" s="68"/>
    </row>
    <row r="19" spans="1:19" ht="27" thickBot="1" x14ac:dyDescent="0.3">
      <c r="A19" s="58" t="s">
        <v>25</v>
      </c>
      <c r="B19" s="71" t="s">
        <v>18</v>
      </c>
      <c r="C19" s="107"/>
      <c r="D19" s="108">
        <f t="shared" ref="D19:O19" si="2">D6+D11+D16</f>
        <v>38419.409999999996</v>
      </c>
      <c r="E19" s="108">
        <f t="shared" si="2"/>
        <v>35171.620000000003</v>
      </c>
      <c r="F19" s="108">
        <f t="shared" si="2"/>
        <v>0</v>
      </c>
      <c r="G19" s="108">
        <f t="shared" si="2"/>
        <v>0</v>
      </c>
      <c r="H19" s="108">
        <f t="shared" si="2"/>
        <v>0</v>
      </c>
      <c r="I19" s="108">
        <f t="shared" si="2"/>
        <v>0</v>
      </c>
      <c r="J19" s="108">
        <f t="shared" si="2"/>
        <v>0</v>
      </c>
      <c r="K19" s="108">
        <f t="shared" si="2"/>
        <v>0</v>
      </c>
      <c r="L19" s="108">
        <f t="shared" si="2"/>
        <v>0</v>
      </c>
      <c r="M19" s="108">
        <f t="shared" si="2"/>
        <v>0</v>
      </c>
      <c r="N19" s="108">
        <f t="shared" si="2"/>
        <v>0</v>
      </c>
      <c r="O19" s="108">
        <f t="shared" si="2"/>
        <v>0</v>
      </c>
      <c r="P19" s="109">
        <f>SUM(D19:O19)</f>
        <v>73591.03</v>
      </c>
      <c r="Q19" s="110"/>
      <c r="R19" s="111"/>
      <c r="S19" s="66" t="s">
        <v>25</v>
      </c>
    </row>
  </sheetData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Marisa</dc:creator>
  <cp:lastModifiedBy>Ortega Jesus</cp:lastModifiedBy>
  <cp:lastPrinted>2013-08-29T18:00:28Z</cp:lastPrinted>
  <dcterms:created xsi:type="dcterms:W3CDTF">2012-12-14T15:40:52Z</dcterms:created>
  <dcterms:modified xsi:type="dcterms:W3CDTF">2013-11-18T21:29:16Z</dcterms:modified>
</cp:coreProperties>
</file>