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jeffco.schools\home\Charter\Lincoln Acad\Staff\CPOULTER\"/>
    </mc:Choice>
  </mc:AlternateContent>
  <bookViews>
    <workbookView xWindow="0" yWindow="0" windowWidth="21810" windowHeight="89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1" l="1"/>
  <c r="H15" i="1"/>
  <c r="H14" i="1"/>
  <c r="H13" i="1"/>
  <c r="H12" i="1"/>
  <c r="G15" i="1"/>
  <c r="G14" i="1"/>
  <c r="G13" i="1"/>
  <c r="G12" i="1"/>
  <c r="F15" i="1"/>
  <c r="J9" i="1"/>
  <c r="J8" i="1"/>
  <c r="J7" i="1"/>
  <c r="J6" i="1"/>
  <c r="H9" i="1"/>
  <c r="B9" i="1"/>
  <c r="B19" i="1" s="1"/>
</calcChain>
</file>

<file path=xl/sharedStrings.xml><?xml version="1.0" encoding="utf-8"?>
<sst xmlns="http://schemas.openxmlformats.org/spreadsheetml/2006/main" count="28" uniqueCount="27">
  <si>
    <t>TAMI LYNN HOLLEY</t>
  </si>
  <si>
    <t>LINCOLN ACADEMY BUILDING A FIRE ALARM/SPRINKER PROJECT</t>
  </si>
  <si>
    <t>CONTRACTED SERVICES</t>
  </si>
  <si>
    <t xml:space="preserve">   Engineering Services</t>
  </si>
  <si>
    <t xml:space="preserve">   C/O Change of Scope</t>
  </si>
  <si>
    <t>WEIFIELD</t>
  </si>
  <si>
    <t xml:space="preserve">   Fire Alarm</t>
  </si>
  <si>
    <t xml:space="preserve">   Sprinkler System</t>
  </si>
  <si>
    <t xml:space="preserve">   Patch and Paint</t>
  </si>
  <si>
    <t xml:space="preserve">   Ceiling Grid</t>
  </si>
  <si>
    <t>TOTAL PROJECT BUDGET</t>
  </si>
  <si>
    <t xml:space="preserve">   Addl to Al Bruch Design sPRINKLERS </t>
  </si>
  <si>
    <t>PAYMENTS REASON</t>
  </si>
  <si>
    <t>DATE</t>
  </si>
  <si>
    <t>Engineering Services to date</t>
  </si>
  <si>
    <t>Additional Scope Coordination</t>
  </si>
  <si>
    <t>Sprinkler Design</t>
  </si>
  <si>
    <t>Fire Alarm Drawings</t>
  </si>
  <si>
    <t xml:space="preserve">Sprinkler Drawings </t>
  </si>
  <si>
    <t xml:space="preserve">Bond and Permit </t>
  </si>
  <si>
    <t>ORIGINAL</t>
  </si>
  <si>
    <t>RETAINAGE</t>
  </si>
  <si>
    <t>AMOUNT PAID</t>
  </si>
  <si>
    <t>PROJECTED STILL DUE</t>
  </si>
  <si>
    <t>Includes Retainage.</t>
  </si>
  <si>
    <t>Tami Lynn Holley</t>
  </si>
  <si>
    <t>Weifield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</si>
</sst>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44" fontId="0" fillId="0" borderId="0" xfId="1" applyFont="1"/>
    <xf numFmtId="44" fontId="0" fillId="0" borderId="1" xfId="1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44" fontId="1" fillId="0" borderId="1" xfId="1" applyFont="1" applyBorder="1"/>
    <xf numFmtId="44" fontId="0" fillId="0" borderId="0" xfId="0" applyNumberFormat="1"/>
    <xf numFmtId="44" fontId="0" fillId="0" borderId="0" xfId="1" applyFont="1" applyBorder="1"/>
    <xf numFmtId="44" fontId="1" fillId="0" borderId="0" xfId="1" applyFont="1" applyBorder="1"/>
    <xf numFmtId="14" fontId="0" fillId="0" borderId="0" xfId="0" applyNumberFormat="1"/>
    <xf numFmtId="44" fontId="0" fillId="0" borderId="1" xfId="0" applyNumberFormat="1" applyBorder="1"/>
    <xf numFmtId="44" fontId="2" fillId="0" borderId="0" xfId="1" applyFont="1"/>
    <xf numFmtId="44" fontId="2" fillId="0" borderId="1" xfId="1" applyFont="1" applyBorder="1"/>
    <xf numFmtId="0" fontId="3" fillId="0" borderId="1" xfId="0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view="pageBreakPreview" zoomScale="60" zoomScaleNormal="100" workbookViewId="0">
      <selection activeCell="G19" sqref="G19"/>
    </sheetView>
  </sheetViews>
  <sheetFormatPr defaultRowHeight="15" x14ac:dyDescent="0.25"/>
  <cols>
    <col min="1" max="1" width="40.5703125" customWidth="1"/>
    <col min="2" max="2" width="12.5703125" bestFit="1" customWidth="1"/>
    <col min="3" max="3" width="3" customWidth="1"/>
    <col min="4" max="4" width="9.7109375" bestFit="1" customWidth="1"/>
    <col min="5" max="5" width="29.140625" customWidth="1"/>
    <col min="6" max="6" width="11.5703125" bestFit="1" customWidth="1"/>
    <col min="7" max="7" width="11.140625" bestFit="1" customWidth="1"/>
    <col min="8" max="8" width="14.140625" bestFit="1" customWidth="1"/>
    <col min="10" max="10" width="29.28515625" customWidth="1"/>
    <col min="12" max="12" width="11.5703125" bestFit="1" customWidth="1"/>
  </cols>
  <sheetData>
    <row r="1" spans="1:12" x14ac:dyDescent="0.25">
      <c r="A1" t="s">
        <v>1</v>
      </c>
    </row>
    <row r="3" spans="1:12" x14ac:dyDescent="0.25">
      <c r="A3" s="3" t="s">
        <v>2</v>
      </c>
      <c r="D3" s="4" t="s">
        <v>13</v>
      </c>
      <c r="E3" s="3" t="s">
        <v>12</v>
      </c>
      <c r="F3" s="3"/>
      <c r="G3" s="3"/>
      <c r="H3" s="4" t="s">
        <v>22</v>
      </c>
      <c r="J3" s="3" t="s">
        <v>23</v>
      </c>
    </row>
    <row r="5" spans="1:12" x14ac:dyDescent="0.25">
      <c r="A5" s="4" t="s">
        <v>0</v>
      </c>
      <c r="E5" s="13" t="s">
        <v>25</v>
      </c>
    </row>
    <row r="6" spans="1:12" x14ac:dyDescent="0.25">
      <c r="A6" t="s">
        <v>3</v>
      </c>
      <c r="B6" s="1">
        <v>12760</v>
      </c>
      <c r="C6" s="1"/>
      <c r="D6" s="9">
        <v>43288</v>
      </c>
      <c r="E6" t="s">
        <v>14</v>
      </c>
      <c r="H6" s="1">
        <v>9953</v>
      </c>
      <c r="J6" s="6">
        <f>B6-H6</f>
        <v>2807</v>
      </c>
    </row>
    <row r="7" spans="1:12" x14ac:dyDescent="0.25">
      <c r="A7" t="s">
        <v>4</v>
      </c>
      <c r="B7" s="1">
        <v>2900</v>
      </c>
      <c r="C7" s="1"/>
      <c r="D7" s="9">
        <v>43288</v>
      </c>
      <c r="E7" t="s">
        <v>15</v>
      </c>
      <c r="H7" s="1">
        <v>2900</v>
      </c>
      <c r="J7" s="6">
        <f>B7-H7</f>
        <v>0</v>
      </c>
    </row>
    <row r="8" spans="1:12" x14ac:dyDescent="0.25">
      <c r="A8" t="s">
        <v>11</v>
      </c>
      <c r="B8" s="2">
        <v>11880</v>
      </c>
      <c r="C8" s="7"/>
      <c r="D8" s="9">
        <v>43288</v>
      </c>
      <c r="E8" t="s">
        <v>16</v>
      </c>
      <c r="H8" s="2">
        <v>2700</v>
      </c>
      <c r="J8" s="10">
        <f>B8-H8</f>
        <v>9180</v>
      </c>
    </row>
    <row r="9" spans="1:12" x14ac:dyDescent="0.25">
      <c r="B9" s="1">
        <f>SUM(B6:B8)</f>
        <v>27540</v>
      </c>
      <c r="C9" s="1"/>
      <c r="H9" s="6">
        <f>SUM(H6:H8)</f>
        <v>15553</v>
      </c>
      <c r="J9" s="6">
        <f>SUM(J6:J8)</f>
        <v>11987</v>
      </c>
      <c r="L9" s="6"/>
    </row>
    <row r="11" spans="1:12" x14ac:dyDescent="0.25">
      <c r="A11" s="4" t="s">
        <v>5</v>
      </c>
      <c r="E11" s="13" t="s">
        <v>26</v>
      </c>
      <c r="F11" s="1" t="s">
        <v>20</v>
      </c>
      <c r="G11" s="1" t="s">
        <v>21</v>
      </c>
      <c r="H11" s="1" t="s">
        <v>22</v>
      </c>
    </row>
    <row r="12" spans="1:12" x14ac:dyDescent="0.25">
      <c r="A12" t="s">
        <v>6</v>
      </c>
      <c r="B12" s="1">
        <v>221960</v>
      </c>
      <c r="C12" s="1"/>
      <c r="E12" t="s">
        <v>17</v>
      </c>
      <c r="F12" s="1">
        <v>3250</v>
      </c>
      <c r="G12" s="11">
        <f>F12*5%</f>
        <v>162.5</v>
      </c>
      <c r="H12" s="1">
        <f>F12-G12</f>
        <v>3087.5</v>
      </c>
    </row>
    <row r="13" spans="1:12" x14ac:dyDescent="0.25">
      <c r="A13" t="s">
        <v>7</v>
      </c>
      <c r="B13" s="1">
        <v>110960</v>
      </c>
      <c r="C13" s="1"/>
      <c r="E13" t="s">
        <v>18</v>
      </c>
      <c r="F13" s="1">
        <v>3900</v>
      </c>
      <c r="G13" s="11">
        <f>F13*5%</f>
        <v>195</v>
      </c>
      <c r="H13" s="1">
        <f>F13-G13</f>
        <v>3705</v>
      </c>
    </row>
    <row r="14" spans="1:12" x14ac:dyDescent="0.25">
      <c r="A14" t="s">
        <v>8</v>
      </c>
      <c r="B14" s="1">
        <v>11051</v>
      </c>
      <c r="C14" s="1"/>
      <c r="E14" t="s">
        <v>19</v>
      </c>
      <c r="F14" s="2">
        <v>14737</v>
      </c>
      <c r="G14" s="12">
        <f>F14*5%</f>
        <v>736.85</v>
      </c>
      <c r="H14" s="2">
        <f>F14-G14</f>
        <v>14000.15</v>
      </c>
    </row>
    <row r="15" spans="1:12" x14ac:dyDescent="0.25">
      <c r="A15" t="s">
        <v>9</v>
      </c>
      <c r="B15" s="5">
        <v>5525</v>
      </c>
      <c r="C15" s="8"/>
      <c r="D15" s="9"/>
      <c r="F15" s="1">
        <f>SUM(F12:F14)</f>
        <v>21887</v>
      </c>
      <c r="G15" s="11">
        <f>SUM(G12:G14)</f>
        <v>1094.3499999999999</v>
      </c>
      <c r="H15" s="1">
        <f>SUM(H12:H14)</f>
        <v>20792.650000000001</v>
      </c>
    </row>
    <row r="16" spans="1:12" x14ac:dyDescent="0.25">
      <c r="B16" s="6">
        <v>349046</v>
      </c>
      <c r="C16" s="6"/>
      <c r="D16" s="9"/>
      <c r="J16" s="6">
        <f>B16-H15</f>
        <v>328253.34999999998</v>
      </c>
      <c r="K16" t="s">
        <v>24</v>
      </c>
    </row>
    <row r="19" spans="1:3" x14ac:dyDescent="0.25">
      <c r="A19" t="s">
        <v>10</v>
      </c>
      <c r="B19" s="6">
        <f>B9+B16</f>
        <v>376586</v>
      </c>
      <c r="C19" s="6"/>
    </row>
  </sheetData>
  <printOptions gridLines="1"/>
  <pageMargins left="0.7" right="0.7" top="0.75" bottom="0.75" header="0.3" footer="0.3"/>
  <pageSetup paperSize="0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JCPS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Poulter Cindie</dc:creator>
  <cp:lastModifiedBy>Poulter Cindie</cp:lastModifiedBy>
  <cp:lastPrinted>2018-09-05T20:42:49Z</cp:lastPrinted>
  <dcterms:created xsi:type="dcterms:W3CDTF">2018-09-05T19:59:22Z</dcterms:created>
  <dcterms:modified xsi:type="dcterms:W3CDTF">2018-09-05T20:42:54Z</dcterms:modified>
</cp:coreProperties>
</file>