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alary_Scales\"/>
    </mc:Choice>
  </mc:AlternateContent>
  <bookViews>
    <workbookView xWindow="0" yWindow="0" windowWidth="21600" windowHeight="9600"/>
  </bookViews>
  <sheets>
    <sheet name="Sheet1" sheetId="1" r:id="rId1"/>
  </sheets>
  <definedNames>
    <definedName name="_xlnm.Print_Area" localSheetId="0">Sheet1!$A$1:$K$43</definedName>
  </definedNames>
  <calcPr calcId="162913"/>
</workbook>
</file>

<file path=xl/calcChain.xml><?xml version="1.0" encoding="utf-8"?>
<calcChain xmlns="http://schemas.openxmlformats.org/spreadsheetml/2006/main">
  <c r="C7" i="1" l="1"/>
  <c r="J22" i="1" l="1"/>
  <c r="H35" i="1"/>
  <c r="J39" i="1" s="1"/>
  <c r="H31" i="1"/>
  <c r="J33" i="1" s="1"/>
  <c r="H27" i="1"/>
  <c r="J28" i="1" s="1"/>
  <c r="H22" i="1"/>
  <c r="J23" i="1" s="1"/>
  <c r="H18" i="1"/>
  <c r="H14" i="1"/>
  <c r="J14" i="1" s="1"/>
  <c r="H10" i="1"/>
  <c r="J12" i="1" s="1"/>
  <c r="H7" i="1"/>
  <c r="J8" i="1" s="1"/>
  <c r="H5" i="1"/>
  <c r="J5" i="1" s="1"/>
  <c r="E10" i="1"/>
  <c r="C35" i="1"/>
  <c r="E36" i="1" s="1"/>
  <c r="C31" i="1"/>
  <c r="E32" i="1" s="1"/>
  <c r="C27" i="1"/>
  <c r="E29" i="1" s="1"/>
  <c r="C22" i="1"/>
  <c r="E24" i="1" s="1"/>
  <c r="C18" i="1"/>
  <c r="E19" i="1" s="1"/>
  <c r="C14" i="1"/>
  <c r="E14" i="1" s="1"/>
  <c r="C10" i="1"/>
  <c r="E12" i="1" s="1"/>
  <c r="E8" i="1"/>
  <c r="C5" i="1"/>
  <c r="E5" i="1" s="1"/>
  <c r="J15" i="1" l="1"/>
  <c r="J32" i="1"/>
  <c r="J7" i="1"/>
  <c r="J24" i="1"/>
  <c r="J10" i="1"/>
  <c r="J29" i="1"/>
  <c r="E15" i="1"/>
  <c r="E31" i="1"/>
  <c r="E16" i="1"/>
  <c r="E25" i="1"/>
  <c r="E33" i="1"/>
  <c r="E11" i="1"/>
  <c r="E27" i="1"/>
  <c r="J35" i="1"/>
  <c r="J11" i="1"/>
  <c r="J16" i="1"/>
  <c r="J25" i="1"/>
  <c r="J31" i="1"/>
  <c r="J36" i="1"/>
  <c r="J19" i="1"/>
  <c r="J18" i="1"/>
  <c r="J20" i="1"/>
  <c r="J27" i="1"/>
  <c r="J37" i="1"/>
  <c r="E20" i="1"/>
  <c r="E22" i="1"/>
  <c r="E37" i="1"/>
  <c r="E7" i="1"/>
  <c r="E18" i="1"/>
  <c r="E23" i="1"/>
  <c r="E28" i="1"/>
  <c r="E39" i="1"/>
  <c r="E35" i="1"/>
</calcChain>
</file>

<file path=xl/sharedStrings.xml><?xml version="1.0" encoding="utf-8"?>
<sst xmlns="http://schemas.openxmlformats.org/spreadsheetml/2006/main" count="20" uniqueCount="17">
  <si>
    <t>Years Teaching</t>
  </si>
  <si>
    <t>13-16</t>
  </si>
  <si>
    <t>17-19</t>
  </si>
  <si>
    <t>20-22</t>
  </si>
  <si>
    <t>23-25</t>
  </si>
  <si>
    <t>Master's Degree plus 75 graduate credits - individual conversations about compensation</t>
  </si>
  <si>
    <t>Teachers who years were frozen would be reinstated to actual full time years of teaching</t>
  </si>
  <si>
    <t xml:space="preserve">40 Credits must be pre-approved educational credits </t>
  </si>
  <si>
    <t>JEFFCO MAX</t>
  </si>
  <si>
    <t>JEFFCO MAX NEW HIRES</t>
  </si>
  <si>
    <t>JEFFCO 19-20 Lane 1 Bachelor's Degree</t>
  </si>
  <si>
    <t>JEFFCO 19-20 Lane 2 Master's Degree</t>
  </si>
  <si>
    <r>
      <t>PROPOSED TEACHER 2020-2021 SALARY SCALE COM</t>
    </r>
    <r>
      <rPr>
        <b/>
        <sz val="18"/>
        <color rgb="FF000000"/>
        <rFont val="Arial"/>
        <family val="2"/>
      </rPr>
      <t>PARED TO JEFFCO 2019-2020</t>
    </r>
  </si>
  <si>
    <t>PERCENTAGE BETWEEN PROPOSED 20-21 &amp; DISTRICT 19-20</t>
  </si>
  <si>
    <t>PROPOSED COLA ADJUSTMENT TO SCALE</t>
  </si>
  <si>
    <t>CURRENT LINCOLN BA 19-20</t>
  </si>
  <si>
    <t>CURRENT LINCOLN Post Graduate or 40 Credits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</si>
</sst>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8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000000"/>
      <name val="Arial"/>
      <family val="2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/>
    <xf numFmtId="0" fontId="4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9" fontId="4" fillId="0" borderId="1" xfId="0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0" fillId="0" borderId="3" xfId="0" applyFont="1" applyBorder="1" applyAlignment="1"/>
    <xf numFmtId="3" fontId="1" fillId="0" borderId="4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0" fontId="0" fillId="0" borderId="4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" fontId="4" fillId="2" borderId="2" xfId="0" applyNumberFormat="1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9" fontId="4" fillId="2" borderId="4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10" fontId="7" fillId="0" borderId="4" xfId="0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2"/>
  <sheetViews>
    <sheetView tabSelected="1" zoomScaleNormal="100" workbookViewId="0">
      <selection activeCell="M4" sqref="M4"/>
    </sheetView>
  </sheetViews>
  <sheetFormatPr defaultColWidth="14.42578125" defaultRowHeight="15.75" customHeight="1" x14ac:dyDescent="0.2"/>
  <cols>
    <col min="1" max="1" width="22.42578125" customWidth="1"/>
    <col min="2" max="2" width="20.42578125" customWidth="1"/>
    <col min="3" max="3" width="20.42578125" style="14" customWidth="1"/>
    <col min="4" max="4" width="13.85546875" style="13" customWidth="1"/>
    <col min="5" max="5" width="20.42578125" style="13" customWidth="1"/>
    <col min="6" max="6" width="3.7109375" style="13" customWidth="1"/>
    <col min="7" max="7" width="26" customWidth="1"/>
    <col min="8" max="8" width="19.140625" style="14" customWidth="1"/>
    <col min="9" max="9" width="14.42578125" style="20"/>
    <col min="11" max="11" width="3.28515625" customWidth="1"/>
  </cols>
  <sheetData>
    <row r="1" spans="1:13" ht="23.25" x14ac:dyDescent="0.35">
      <c r="A1" s="45" t="s">
        <v>12</v>
      </c>
      <c r="B1" s="46"/>
      <c r="C1" s="46"/>
      <c r="D1" s="46"/>
      <c r="E1" s="46"/>
      <c r="F1" s="46"/>
      <c r="G1" s="46"/>
      <c r="H1" s="46"/>
      <c r="I1" s="46"/>
      <c r="J1" s="46"/>
      <c r="K1" s="1"/>
      <c r="L1" s="1"/>
      <c r="M1" s="1"/>
    </row>
    <row r="2" spans="1:13" s="14" customFormat="1" ht="23.25" x14ac:dyDescent="0.35">
      <c r="A2" s="38"/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38.25" x14ac:dyDescent="0.2">
      <c r="C3" s="47" t="s">
        <v>14</v>
      </c>
      <c r="H3" s="47" t="s">
        <v>14</v>
      </c>
    </row>
    <row r="4" spans="1:13" ht="66" customHeight="1" x14ac:dyDescent="0.2">
      <c r="A4" s="2" t="s">
        <v>0</v>
      </c>
      <c r="B4" s="30" t="s">
        <v>15</v>
      </c>
      <c r="C4" s="42">
        <v>1.4999999999999999E-2</v>
      </c>
      <c r="D4" s="30" t="s">
        <v>10</v>
      </c>
      <c r="E4" s="30" t="s">
        <v>13</v>
      </c>
      <c r="F4" s="3"/>
      <c r="G4" s="37" t="s">
        <v>16</v>
      </c>
      <c r="H4" s="40">
        <v>1.4999999999999999E-2</v>
      </c>
      <c r="I4" s="31" t="s">
        <v>11</v>
      </c>
      <c r="J4" s="30" t="s">
        <v>13</v>
      </c>
    </row>
    <row r="5" spans="1:13" ht="15.75" customHeight="1" x14ac:dyDescent="0.2">
      <c r="A5" s="4">
        <v>1</v>
      </c>
      <c r="B5" s="5">
        <v>38500</v>
      </c>
      <c r="C5" s="43">
        <f>(B5*$C$4)+B5</f>
        <v>39077.5</v>
      </c>
      <c r="D5" s="5">
        <v>42014</v>
      </c>
      <c r="E5" s="15">
        <f>C5/D5</f>
        <v>0.93010663112295899</v>
      </c>
      <c r="F5" s="5"/>
      <c r="G5" s="22">
        <v>40700</v>
      </c>
      <c r="H5" s="41">
        <f>(G5*$H$4)+G5</f>
        <v>41310.5</v>
      </c>
      <c r="I5" s="25">
        <v>45794</v>
      </c>
      <c r="J5" s="28">
        <f>H5/I5</f>
        <v>0.90209416080709259</v>
      </c>
    </row>
    <row r="6" spans="1:13" s="13" customFormat="1" ht="15.75" customHeight="1" x14ac:dyDescent="0.2">
      <c r="A6" s="4"/>
      <c r="B6" s="7"/>
      <c r="C6" s="44"/>
      <c r="D6" s="7"/>
      <c r="E6" s="16"/>
      <c r="F6" s="7"/>
      <c r="G6" s="23"/>
      <c r="H6" s="41"/>
      <c r="I6" s="26"/>
      <c r="J6" s="29"/>
    </row>
    <row r="7" spans="1:13" ht="15.75" customHeight="1" x14ac:dyDescent="0.2">
      <c r="A7" s="6">
        <v>43134</v>
      </c>
      <c r="B7" s="7">
        <v>40700</v>
      </c>
      <c r="C7" s="43">
        <f>(B7*$C$4)+B7</f>
        <v>41310.5</v>
      </c>
      <c r="D7" s="7">
        <v>42853</v>
      </c>
      <c r="E7" s="15">
        <f>C7/D7</f>
        <v>0.9640048538025342</v>
      </c>
      <c r="F7" s="7"/>
      <c r="G7" s="23">
        <v>42900</v>
      </c>
      <c r="H7" s="41">
        <f>(G7*$H$4)+G7</f>
        <v>43543.5</v>
      </c>
      <c r="I7" s="25">
        <v>46710</v>
      </c>
      <c r="J7" s="28">
        <f>H7/I7</f>
        <v>0.93220937700706485</v>
      </c>
    </row>
    <row r="8" spans="1:13" s="13" customFormat="1" ht="15.75" customHeight="1" x14ac:dyDescent="0.2">
      <c r="A8" s="6"/>
      <c r="B8" s="7"/>
      <c r="C8" s="44"/>
      <c r="D8" s="7">
        <v>43711</v>
      </c>
      <c r="E8" s="15">
        <f>C7/D8</f>
        <v>0.94508247351925145</v>
      </c>
      <c r="F8" s="7"/>
      <c r="G8" s="23"/>
      <c r="H8" s="41"/>
      <c r="I8" s="26">
        <v>47645</v>
      </c>
      <c r="J8" s="28">
        <f>H7/I8</f>
        <v>0.91391541609822646</v>
      </c>
    </row>
    <row r="9" spans="1:13" s="13" customFormat="1" ht="15.75" customHeight="1" x14ac:dyDescent="0.2">
      <c r="A9" s="6"/>
      <c r="B9" s="7"/>
      <c r="C9" s="44"/>
      <c r="D9" s="7"/>
      <c r="E9" s="7"/>
      <c r="F9" s="7"/>
      <c r="G9" s="23"/>
      <c r="H9" s="41"/>
      <c r="I9" s="26"/>
      <c r="J9" s="29"/>
    </row>
    <row r="10" spans="1:13" ht="15.75" customHeight="1" x14ac:dyDescent="0.2">
      <c r="A10" s="6">
        <v>43196</v>
      </c>
      <c r="B10" s="7">
        <v>44000</v>
      </c>
      <c r="C10" s="43">
        <f>(B10*$C$4)+B10</f>
        <v>44660</v>
      </c>
      <c r="D10" s="7">
        <v>45677</v>
      </c>
      <c r="E10" s="15">
        <f>C10/D10</f>
        <v>0.97773496508089408</v>
      </c>
      <c r="F10" s="7"/>
      <c r="G10" s="23">
        <v>47300</v>
      </c>
      <c r="H10" s="41">
        <f>(G10*$H$4)+G10</f>
        <v>48009.5</v>
      </c>
      <c r="I10" s="27">
        <v>50074</v>
      </c>
      <c r="J10" s="28">
        <f>H10/I10</f>
        <v>0.95877101889203975</v>
      </c>
    </row>
    <row r="11" spans="1:13" s="13" customFormat="1" ht="15.75" customHeight="1" x14ac:dyDescent="0.2">
      <c r="A11" s="6"/>
      <c r="B11" s="7"/>
      <c r="C11" s="44"/>
      <c r="D11" s="7">
        <v>47664</v>
      </c>
      <c r="E11" s="15">
        <f>C10/D11</f>
        <v>0.93697549513259482</v>
      </c>
      <c r="F11" s="7"/>
      <c r="G11" s="23"/>
      <c r="H11" s="41"/>
      <c r="I11" s="27">
        <v>52578</v>
      </c>
      <c r="J11" s="28">
        <f>H10/I11</f>
        <v>0.9131100460268553</v>
      </c>
    </row>
    <row r="12" spans="1:13" s="13" customFormat="1" ht="15.75" customHeight="1" x14ac:dyDescent="0.2">
      <c r="A12" s="6"/>
      <c r="B12" s="7"/>
      <c r="C12" s="44"/>
      <c r="D12" s="7">
        <v>49590</v>
      </c>
      <c r="E12" s="15">
        <f>C10/D12</f>
        <v>0.90058479532163738</v>
      </c>
      <c r="F12" s="7"/>
      <c r="G12" s="23"/>
      <c r="H12" s="41"/>
      <c r="I12" s="27">
        <v>55103</v>
      </c>
      <c r="J12" s="28">
        <f>H10/I12</f>
        <v>0.87126835199535413</v>
      </c>
    </row>
    <row r="13" spans="1:13" s="13" customFormat="1" ht="15.75" customHeight="1" x14ac:dyDescent="0.2">
      <c r="A13" s="6"/>
      <c r="B13" s="7"/>
      <c r="C13" s="44"/>
      <c r="D13" s="7"/>
      <c r="E13" s="7"/>
      <c r="F13" s="7"/>
      <c r="G13" s="23"/>
      <c r="H13" s="41"/>
      <c r="I13" s="26"/>
      <c r="J13" s="29"/>
    </row>
    <row r="14" spans="1:13" ht="15.75" customHeight="1" x14ac:dyDescent="0.2">
      <c r="A14" s="6">
        <v>43290</v>
      </c>
      <c r="B14" s="7">
        <v>49500</v>
      </c>
      <c r="C14" s="43">
        <f>(B14*$C$4)+B14</f>
        <v>50242.5</v>
      </c>
      <c r="D14" s="7">
        <v>51758</v>
      </c>
      <c r="E14" s="15">
        <f>C14/D14</f>
        <v>0.97071950229916149</v>
      </c>
      <c r="F14" s="7"/>
      <c r="G14" s="23">
        <v>52800</v>
      </c>
      <c r="H14" s="41">
        <f>(G14*$H$4)+G14</f>
        <v>53592</v>
      </c>
      <c r="I14" s="25">
        <v>57732</v>
      </c>
      <c r="J14" s="28">
        <f>H14/I14</f>
        <v>0.92828933693618787</v>
      </c>
    </row>
    <row r="15" spans="1:13" s="14" customFormat="1" ht="15.75" customHeight="1" x14ac:dyDescent="0.2">
      <c r="A15" s="6"/>
      <c r="B15" s="7"/>
      <c r="C15" s="44"/>
      <c r="D15" s="7">
        <v>53518</v>
      </c>
      <c r="E15" s="15">
        <f>C14/D15</f>
        <v>0.93879629283605515</v>
      </c>
      <c r="F15" s="7"/>
      <c r="G15" s="23"/>
      <c r="H15" s="41"/>
      <c r="I15" s="27">
        <v>60156</v>
      </c>
      <c r="J15" s="28">
        <f>H14/I15</f>
        <v>0.89088370237382808</v>
      </c>
    </row>
    <row r="16" spans="1:13" s="14" customFormat="1" ht="30.75" customHeight="1" x14ac:dyDescent="0.2">
      <c r="A16" s="36" t="s">
        <v>9</v>
      </c>
      <c r="B16" s="7"/>
      <c r="C16" s="44"/>
      <c r="D16" s="32">
        <v>55284</v>
      </c>
      <c r="E16" s="33">
        <f>C14/D16</f>
        <v>0.90880724983720429</v>
      </c>
      <c r="F16" s="7"/>
      <c r="G16" s="23"/>
      <c r="H16" s="41"/>
      <c r="I16" s="34">
        <v>62623</v>
      </c>
      <c r="J16" s="35">
        <f>H14/I16</f>
        <v>0.85578780959072542</v>
      </c>
    </row>
    <row r="17" spans="1:10" s="14" customFormat="1" ht="15.75" customHeight="1" x14ac:dyDescent="0.2">
      <c r="A17" s="6"/>
      <c r="B17" s="7"/>
      <c r="C17" s="44"/>
      <c r="D17" s="7"/>
      <c r="E17" s="7"/>
      <c r="F17" s="7"/>
      <c r="G17" s="23"/>
      <c r="H17" s="41"/>
      <c r="I17" s="26"/>
      <c r="J17" s="29"/>
    </row>
    <row r="18" spans="1:10" ht="15.75" customHeight="1" x14ac:dyDescent="0.2">
      <c r="A18" s="6">
        <v>43385</v>
      </c>
      <c r="B18" s="7">
        <v>51700</v>
      </c>
      <c r="C18" s="43">
        <f>(B18*$C$4)+B18</f>
        <v>52475.5</v>
      </c>
      <c r="D18" s="7">
        <v>57054</v>
      </c>
      <c r="E18" s="15">
        <f>C18/D18</f>
        <v>0.91975146352578263</v>
      </c>
      <c r="F18" s="7"/>
      <c r="G18" s="23">
        <v>59400</v>
      </c>
      <c r="H18" s="41">
        <f>(G18*$H$4)+G18</f>
        <v>60291</v>
      </c>
      <c r="I18" s="26">
        <v>65066</v>
      </c>
      <c r="J18" s="28">
        <f>H18/I18</f>
        <v>0.92661297759198358</v>
      </c>
    </row>
    <row r="19" spans="1:10" s="14" customFormat="1" ht="15.75" customHeight="1" x14ac:dyDescent="0.2">
      <c r="A19" s="6"/>
      <c r="B19" s="7"/>
      <c r="C19" s="44"/>
      <c r="D19" s="7">
        <v>58822</v>
      </c>
      <c r="E19" s="15">
        <f>C18/D19</f>
        <v>0.89210669477406412</v>
      </c>
      <c r="F19" s="7"/>
      <c r="G19" s="23"/>
      <c r="H19" s="41"/>
      <c r="I19" s="26">
        <v>67603</v>
      </c>
      <c r="J19" s="28">
        <f>H18/I19</f>
        <v>0.89183911956569972</v>
      </c>
    </row>
    <row r="20" spans="1:10" s="14" customFormat="1" ht="15.75" customHeight="1" x14ac:dyDescent="0.2">
      <c r="A20" s="6"/>
      <c r="B20" s="7"/>
      <c r="C20" s="44"/>
      <c r="D20" s="7">
        <v>60587</v>
      </c>
      <c r="E20" s="15">
        <f>C18/D20</f>
        <v>0.86611814415633714</v>
      </c>
      <c r="F20" s="7"/>
      <c r="G20" s="23"/>
      <c r="H20" s="41"/>
      <c r="I20" s="26">
        <v>69970</v>
      </c>
      <c r="J20" s="28">
        <f>H18/I20</f>
        <v>0.861669286837216</v>
      </c>
    </row>
    <row r="21" spans="1:10" s="14" customFormat="1" ht="15.75" customHeight="1" x14ac:dyDescent="0.2">
      <c r="A21" s="6"/>
      <c r="B21" s="7"/>
      <c r="C21" s="44"/>
      <c r="D21" s="7"/>
      <c r="E21" s="7"/>
      <c r="F21" s="7"/>
      <c r="G21" s="23"/>
      <c r="H21" s="41"/>
      <c r="I21" s="26"/>
      <c r="J21" s="29"/>
    </row>
    <row r="22" spans="1:10" ht="15.75" customHeight="1" x14ac:dyDescent="0.2">
      <c r="A22" s="4" t="s">
        <v>1</v>
      </c>
      <c r="B22" s="7">
        <v>55000</v>
      </c>
      <c r="C22" s="43">
        <f>(B22*$C$4)+B22</f>
        <v>55825</v>
      </c>
      <c r="D22" s="7">
        <v>62404</v>
      </c>
      <c r="E22" s="15">
        <f>C22/D22</f>
        <v>0.89457406576501508</v>
      </c>
      <c r="F22" s="7"/>
      <c r="G22" s="23">
        <v>66000</v>
      </c>
      <c r="H22" s="41">
        <f>(G22*$H$4)+G22</f>
        <v>66990</v>
      </c>
      <c r="I22" s="26">
        <v>71019</v>
      </c>
      <c r="J22" s="28">
        <f>H22/I22</f>
        <v>0.94326870274151986</v>
      </c>
    </row>
    <row r="23" spans="1:10" s="14" customFormat="1" ht="15.75" customHeight="1" x14ac:dyDescent="0.2">
      <c r="A23" s="4"/>
      <c r="B23" s="7"/>
      <c r="C23" s="44"/>
      <c r="D23" s="7">
        <v>63653</v>
      </c>
      <c r="E23" s="15">
        <f>C22/D23</f>
        <v>0.87702072172560597</v>
      </c>
      <c r="F23" s="7"/>
      <c r="G23" s="23"/>
      <c r="H23" s="41"/>
      <c r="I23" s="26">
        <v>72012</v>
      </c>
      <c r="J23" s="28">
        <f>H22/I23</f>
        <v>0.9302616230628229</v>
      </c>
    </row>
    <row r="24" spans="1:10" s="14" customFormat="1" ht="15.75" customHeight="1" x14ac:dyDescent="0.2">
      <c r="A24" s="4"/>
      <c r="B24" s="7"/>
      <c r="C24" s="44"/>
      <c r="D24" s="7">
        <v>64862</v>
      </c>
      <c r="E24" s="15">
        <f>C22/D24</f>
        <v>0.86067342974314698</v>
      </c>
      <c r="F24" s="7"/>
      <c r="G24" s="23"/>
      <c r="H24" s="41"/>
      <c r="I24" s="26">
        <v>73021</v>
      </c>
      <c r="J24" s="28">
        <f>H22/I24</f>
        <v>0.91740732118157786</v>
      </c>
    </row>
    <row r="25" spans="1:10" s="14" customFormat="1" ht="15.75" customHeight="1" x14ac:dyDescent="0.2">
      <c r="A25" s="4"/>
      <c r="B25" s="7"/>
      <c r="C25" s="44"/>
      <c r="D25" s="7">
        <v>66029</v>
      </c>
      <c r="E25" s="15">
        <f>C22/D25</f>
        <v>0.84546184252373957</v>
      </c>
      <c r="F25" s="7"/>
      <c r="G25" s="23"/>
      <c r="H25" s="41"/>
      <c r="I25" s="26">
        <v>73970</v>
      </c>
      <c r="J25" s="28">
        <f>H22/I25</f>
        <v>0.90563742057590912</v>
      </c>
    </row>
    <row r="26" spans="1:10" s="14" customFormat="1" ht="15.75" customHeight="1" x14ac:dyDescent="0.2">
      <c r="A26" s="4"/>
      <c r="B26" s="7"/>
      <c r="C26" s="44"/>
      <c r="D26" s="7"/>
      <c r="E26" s="7"/>
      <c r="F26" s="7"/>
      <c r="G26" s="23"/>
      <c r="H26" s="41"/>
      <c r="I26" s="26"/>
      <c r="J26" s="29"/>
    </row>
    <row r="27" spans="1:10" ht="15.75" customHeight="1" x14ac:dyDescent="0.2">
      <c r="A27" s="4" t="s">
        <v>2</v>
      </c>
      <c r="B27" s="7">
        <v>58300</v>
      </c>
      <c r="C27" s="43">
        <f>(B27*$C$4)+B27</f>
        <v>59174.5</v>
      </c>
      <c r="D27" s="7">
        <v>67153</v>
      </c>
      <c r="E27" s="15">
        <f>C27/D27</f>
        <v>0.88118922460649562</v>
      </c>
      <c r="F27" s="7"/>
      <c r="G27" s="23">
        <v>69850</v>
      </c>
      <c r="H27" s="41">
        <f>(G27*$H$4)+G27</f>
        <v>70897.75</v>
      </c>
      <c r="I27" s="26">
        <v>74858</v>
      </c>
      <c r="J27" s="28">
        <f>H27/I27</f>
        <v>0.94709650271180101</v>
      </c>
    </row>
    <row r="28" spans="1:10" s="14" customFormat="1" ht="15.75" customHeight="1" x14ac:dyDescent="0.2">
      <c r="A28" s="4"/>
      <c r="B28" s="7"/>
      <c r="C28" s="44"/>
      <c r="D28" s="7">
        <v>68226</v>
      </c>
      <c r="E28" s="15">
        <f>C27/D28</f>
        <v>0.86733063641427022</v>
      </c>
      <c r="F28" s="7"/>
      <c r="G28" s="23"/>
      <c r="H28" s="41"/>
      <c r="I28" s="26">
        <v>75756</v>
      </c>
      <c r="J28" s="28">
        <f>H27/I28</f>
        <v>0.9358697660911347</v>
      </c>
    </row>
    <row r="29" spans="1:10" s="14" customFormat="1" ht="15.75" customHeight="1" x14ac:dyDescent="0.2">
      <c r="A29" s="4"/>
      <c r="B29" s="7"/>
      <c r="C29" s="44"/>
      <c r="D29" s="7">
        <v>68251</v>
      </c>
      <c r="E29" s="15">
        <f>C27/D29</f>
        <v>0.86701293753937669</v>
      </c>
      <c r="F29" s="7"/>
      <c r="G29" s="23"/>
      <c r="H29" s="41"/>
      <c r="I29" s="26">
        <v>76665</v>
      </c>
      <c r="J29" s="28">
        <f>H27/I29</f>
        <v>0.92477336463836168</v>
      </c>
    </row>
    <row r="30" spans="1:10" s="14" customFormat="1" ht="15.75" customHeight="1" x14ac:dyDescent="0.2">
      <c r="A30" s="4"/>
      <c r="B30" s="7"/>
      <c r="C30" s="44"/>
      <c r="D30" s="7"/>
      <c r="E30" s="7"/>
      <c r="F30" s="7"/>
      <c r="G30" s="23"/>
      <c r="H30" s="41"/>
      <c r="I30" s="26"/>
      <c r="J30" s="29"/>
    </row>
    <row r="31" spans="1:10" ht="15.75" customHeight="1" x14ac:dyDescent="0.2">
      <c r="A31" s="4" t="s">
        <v>3</v>
      </c>
      <c r="B31" s="7">
        <v>60500</v>
      </c>
      <c r="C31" s="43">
        <f>(B31*$C$4)+B31</f>
        <v>61407.5</v>
      </c>
      <c r="D31" s="7">
        <v>70289</v>
      </c>
      <c r="E31" s="15">
        <f>C31/D31</f>
        <v>0.87364310205010742</v>
      </c>
      <c r="F31" s="7"/>
      <c r="G31" s="23">
        <v>73150</v>
      </c>
      <c r="H31" s="41">
        <f>(G31*$H$4)+G31</f>
        <v>74247.25</v>
      </c>
      <c r="I31" s="26">
        <v>77545</v>
      </c>
      <c r="J31" s="28">
        <f>H31/I31</f>
        <v>0.95747308014701138</v>
      </c>
    </row>
    <row r="32" spans="1:10" s="14" customFormat="1" ht="15.75" customHeight="1" x14ac:dyDescent="0.2">
      <c r="A32" s="4"/>
      <c r="B32" s="7"/>
      <c r="C32" s="44"/>
      <c r="D32" s="7">
        <v>71345</v>
      </c>
      <c r="E32" s="15">
        <f>C31/D32</f>
        <v>0.86071203307870203</v>
      </c>
      <c r="F32" s="7"/>
      <c r="G32" s="23"/>
      <c r="H32" s="41"/>
      <c r="I32" s="26">
        <v>78438</v>
      </c>
      <c r="J32" s="28">
        <f>H31/I32</f>
        <v>0.94657245212779517</v>
      </c>
    </row>
    <row r="33" spans="1:10" s="14" customFormat="1" ht="15.75" customHeight="1" x14ac:dyDescent="0.2">
      <c r="A33" s="4"/>
      <c r="B33" s="7"/>
      <c r="C33" s="44"/>
      <c r="D33" s="7">
        <v>72342</v>
      </c>
      <c r="E33" s="15">
        <f>C31/D33</f>
        <v>0.84884990738436872</v>
      </c>
      <c r="F33" s="7"/>
      <c r="G33" s="23"/>
      <c r="H33" s="41"/>
      <c r="I33" s="26">
        <v>79340</v>
      </c>
      <c r="J33" s="28">
        <f>H31/I33</f>
        <v>0.93581106629694988</v>
      </c>
    </row>
    <row r="34" spans="1:10" s="14" customFormat="1" ht="15.75" customHeight="1" x14ac:dyDescent="0.2">
      <c r="A34" s="4"/>
      <c r="B34" s="7"/>
      <c r="C34" s="44"/>
      <c r="D34" s="7"/>
      <c r="E34" s="7"/>
      <c r="F34" s="7"/>
      <c r="G34" s="23"/>
      <c r="H34" s="41"/>
      <c r="I34" s="26"/>
      <c r="J34" s="29"/>
    </row>
    <row r="35" spans="1:10" ht="15.75" customHeight="1" x14ac:dyDescent="0.2">
      <c r="A35" s="4" t="s">
        <v>4</v>
      </c>
      <c r="B35" s="7">
        <v>62700</v>
      </c>
      <c r="C35" s="43">
        <f>(B35*$C$4)+B35</f>
        <v>63640.5</v>
      </c>
      <c r="D35" s="7">
        <v>73355</v>
      </c>
      <c r="E35" s="15">
        <f>C35/D35</f>
        <v>0.86756867289210005</v>
      </c>
      <c r="F35" s="7"/>
      <c r="G35" s="23">
        <v>75900</v>
      </c>
      <c r="H35" s="41">
        <f>(G35*$H$4)+G35</f>
        <v>77038.5</v>
      </c>
      <c r="I35" s="26">
        <v>80135</v>
      </c>
      <c r="J35" s="28">
        <f>H35/I35</f>
        <v>0.96135895676046668</v>
      </c>
    </row>
    <row r="36" spans="1:10" s="14" customFormat="1" ht="15.75" customHeight="1" x14ac:dyDescent="0.2">
      <c r="A36" s="17"/>
      <c r="B36" s="18"/>
      <c r="C36" s="18"/>
      <c r="D36" s="7">
        <v>74383</v>
      </c>
      <c r="E36" s="15">
        <f>C35/D36</f>
        <v>0.85557855961711682</v>
      </c>
      <c r="F36" s="18"/>
      <c r="G36" s="18"/>
      <c r="H36" s="18"/>
      <c r="I36" s="26">
        <v>80935</v>
      </c>
      <c r="J36" s="28">
        <f>H35/I36</f>
        <v>0.95185642799777603</v>
      </c>
    </row>
    <row r="37" spans="1:10" s="14" customFormat="1" ht="15.75" customHeight="1" x14ac:dyDescent="0.2">
      <c r="A37" s="17"/>
      <c r="B37" s="18"/>
      <c r="C37" s="18"/>
      <c r="D37" s="7">
        <v>75424</v>
      </c>
      <c r="E37" s="15">
        <f>C35/D37</f>
        <v>0.84376988756894356</v>
      </c>
      <c r="F37" s="18"/>
      <c r="G37" s="18"/>
      <c r="H37" s="18"/>
      <c r="I37" s="26">
        <v>81745</v>
      </c>
      <c r="J37" s="28">
        <f>H35/I37</f>
        <v>0.94242461312618508</v>
      </c>
    </row>
    <row r="38" spans="1:10" s="14" customFormat="1" ht="15.75" customHeight="1" x14ac:dyDescent="0.2">
      <c r="A38" s="17"/>
      <c r="B38" s="18"/>
      <c r="C38" s="18"/>
      <c r="D38" s="19" t="s">
        <v>8</v>
      </c>
      <c r="E38" s="18"/>
      <c r="F38" s="18"/>
      <c r="G38" s="18"/>
      <c r="H38" s="18"/>
      <c r="I38" s="26" t="s">
        <v>8</v>
      </c>
      <c r="J38" s="29"/>
    </row>
    <row r="39" spans="1:10" ht="15.75" customHeight="1" x14ac:dyDescent="0.2">
      <c r="D39" s="19">
        <v>76178</v>
      </c>
      <c r="E39" s="15">
        <f>C35/D39</f>
        <v>0.83541836225681954</v>
      </c>
      <c r="G39" s="24"/>
      <c r="H39" s="24"/>
      <c r="I39" s="26">
        <v>81745</v>
      </c>
      <c r="J39" s="28">
        <f>H35/I39</f>
        <v>0.94242461312618508</v>
      </c>
    </row>
    <row r="40" spans="1:10" ht="15.75" customHeight="1" x14ac:dyDescent="0.2">
      <c r="A40" s="12" t="s">
        <v>5</v>
      </c>
      <c r="B40" s="13"/>
      <c r="G40" s="13"/>
    </row>
    <row r="41" spans="1:10" ht="15.75" customHeight="1" x14ac:dyDescent="0.2">
      <c r="A41" s="8" t="s">
        <v>6</v>
      </c>
      <c r="B41" s="9"/>
      <c r="C41" s="9"/>
      <c r="E41" s="9"/>
      <c r="F41" s="9"/>
      <c r="G41" s="10"/>
      <c r="H41" s="12"/>
      <c r="I41" s="21"/>
    </row>
    <row r="42" spans="1:10" ht="15.75" customHeight="1" x14ac:dyDescent="0.2">
      <c r="A42" s="11" t="s">
        <v>7</v>
      </c>
      <c r="D42" s="9"/>
    </row>
  </sheetData>
  <mergeCells count="1">
    <mergeCell ref="A1:J1"/>
  </mergeCells>
  <printOptions horizontalCentered="1"/>
  <pageMargins left="0.7" right="0.7" top="0.75" bottom="0.75" header="0" footer="0"/>
  <pageSetup scale="6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Poulter Cynthia</dc:creator>
  <cp:lastModifiedBy>Poulter Cindie</cp:lastModifiedBy>
  <cp:lastPrinted>2020-04-11T11:54:32Z</cp:lastPrinted>
  <dcterms:created xsi:type="dcterms:W3CDTF">2018-06-15T12:52:41Z</dcterms:created>
  <dcterms:modified xsi:type="dcterms:W3CDTF">2020-04-14T17:49:12Z</dcterms:modified>
</cp:coreProperties>
</file>