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lle Johnson\Documents\"/>
    </mc:Choice>
  </mc:AlternateContent>
  <bookViews>
    <workbookView xWindow="0" yWindow="0" windowWidth="20520" windowHeight="10988"/>
  </bookViews>
  <sheets>
    <sheet name="Sheet5" sheetId="6" r:id="rId1"/>
  </sheets>
  <calcPr calcId="162913"/>
</workbook>
</file>

<file path=xl/calcChain.xml><?xml version="1.0" encoding="utf-8"?>
<calcChain xmlns="http://schemas.openxmlformats.org/spreadsheetml/2006/main">
  <c r="B16" i="6" l="1"/>
  <c r="B15" i="6"/>
  <c r="E18" i="6" l="1"/>
  <c r="A22" i="6"/>
  <c r="E20" i="6"/>
  <c r="A20" i="6"/>
  <c r="A17" i="6"/>
  <c r="A16" i="6"/>
  <c r="A15" i="6"/>
  <c r="E9" i="6"/>
  <c r="A8" i="6"/>
  <c r="E22" i="6" l="1"/>
  <c r="E24" i="6" s="1"/>
  <c r="E27" i="6" s="1"/>
</calcChain>
</file>

<file path=xl/sharedStrings.xml><?xml version="1.0" encoding="utf-8"?>
<sst xmlns="http://schemas.openxmlformats.org/spreadsheetml/2006/main" count="25" uniqueCount="22">
  <si>
    <t>How to use this form:</t>
  </si>
  <si>
    <t xml:space="preserve">If "Yes", then include amount to appropriate into expenses under account 801000 and name it Contingency Reserve, this is for Compliance with C.R.S 22-44-16 </t>
  </si>
  <si>
    <t>Current</t>
  </si>
  <si>
    <t>Total Annual Revenues</t>
  </si>
  <si>
    <t>2020-21</t>
  </si>
  <si>
    <t>prev</t>
  </si>
  <si>
    <t>2019-20</t>
  </si>
  <si>
    <t>Next</t>
  </si>
  <si>
    <t>current</t>
  </si>
  <si>
    <t>Total Resources</t>
  </si>
  <si>
    <t>Fund Balance/Carryforward</t>
  </si>
  <si>
    <t>Does fund balance/carryforward amount exceed 15%</t>
  </si>
  <si>
    <t>This calculation is for fiscal year:</t>
  </si>
  <si>
    <t>Max Reserve/Carryforward</t>
  </si>
  <si>
    <t>Are you calculating reserve for current or next year:</t>
  </si>
  <si>
    <t>Amount to appropriate in budget to Acct 801000</t>
  </si>
  <si>
    <t>Total Annual Expenditures</t>
  </si>
  <si>
    <t>Choose from drop down list in GREEN cells.</t>
  </si>
  <si>
    <r>
      <t xml:space="preserve">Enter data in </t>
    </r>
    <r>
      <rPr>
        <b/>
        <sz val="14"/>
        <rFont val="Calibri"/>
        <family val="2"/>
        <scheme val="minor"/>
      </rPr>
      <t>YELLOW</t>
    </r>
    <r>
      <rPr>
        <b/>
        <sz val="14"/>
        <color theme="1"/>
        <rFont val="Calibri"/>
        <family val="2"/>
        <scheme val="minor"/>
      </rPr>
      <t xml:space="preserve"> cells.  The year that you should use for your numbers is listed in column A.</t>
    </r>
  </si>
  <si>
    <t>All other cells  use formula, do NOT enter data.</t>
  </si>
  <si>
    <t>If working on current fiscal year skip rows 15 &amp; 16 and leave as 0</t>
  </si>
  <si>
    <t>Beginning Carryforward from nVision OPC Report (see EXAMPLE from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</si>
</sst>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b/>
      <sz val="10"/>
      <name val="Arial Unicode MS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 Unicode MS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4">
    <xf numFmtId="0" fontId="0" fillId="0" borderId="0"/>
    <xf numFmtId="43" fontId="1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2" applyNumberFormat="0" applyAlignment="0" applyProtection="0"/>
    <xf numFmtId="0" fontId="7" fillId="22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8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2" applyNumberFormat="0" applyAlignment="0" applyProtection="0"/>
    <xf numFmtId="0" fontId="17" fillId="0" borderId="7" applyNumberFormat="0" applyFill="0" applyAlignment="0" applyProtection="0"/>
    <xf numFmtId="0" fontId="18" fillId="23" borderId="0" applyNumberFormat="0" applyBorder="0" applyAlignment="0" applyProtection="0"/>
    <xf numFmtId="0" fontId="8" fillId="0" borderId="0"/>
    <xf numFmtId="0" fontId="19" fillId="0" borderId="0"/>
    <xf numFmtId="0" fontId="10" fillId="0" borderId="0"/>
    <xf numFmtId="0" fontId="8" fillId="0" borderId="0"/>
    <xf numFmtId="0" fontId="19" fillId="0" borderId="0"/>
    <xf numFmtId="0" fontId="8" fillId="0" borderId="0"/>
    <xf numFmtId="0" fontId="10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10" fillId="0" borderId="0"/>
    <xf numFmtId="0" fontId="1" fillId="0" borderId="0"/>
    <xf numFmtId="0" fontId="8" fillId="0" borderId="0"/>
    <xf numFmtId="0" fontId="8" fillId="24" borderId="8" applyNumberFormat="0" applyFont="0" applyAlignment="0" applyProtection="0"/>
    <xf numFmtId="0" fontId="20" fillId="21" borderId="9" applyNumberFormat="0" applyAlignment="0" applyProtection="0"/>
    <xf numFmtId="9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21" fillId="0" borderId="10">
      <alignment horizontal="center"/>
    </xf>
    <xf numFmtId="0" fontId="21" fillId="0" borderId="10">
      <alignment horizontal="center"/>
    </xf>
    <xf numFmtId="0" fontId="21" fillId="0" borderId="10">
      <alignment horizontal="center"/>
    </xf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10" fillId="25" borderId="0" applyNumberFormat="0" applyFont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1" applyNumberFormat="1" applyFont="1"/>
    <xf numFmtId="43" fontId="0" fillId="2" borderId="0" xfId="1" applyFont="1" applyFill="1"/>
    <xf numFmtId="43" fontId="0" fillId="2" borderId="1" xfId="1" applyFont="1" applyFill="1" applyBorder="1"/>
    <xf numFmtId="164" fontId="0" fillId="2" borderId="0" xfId="1" applyNumberFormat="1" applyFont="1" applyFill="1"/>
    <xf numFmtId="9" fontId="0" fillId="0" borderId="0" xfId="0" applyNumberFormat="1"/>
    <xf numFmtId="9" fontId="0" fillId="0" borderId="0" xfId="123" applyFont="1"/>
    <xf numFmtId="0" fontId="0" fillId="26" borderId="0" xfId="0" applyFill="1" applyAlignment="1">
      <alignment horizontal="center"/>
    </xf>
    <xf numFmtId="0" fontId="25" fillId="0" borderId="0" xfId="0" applyFont="1"/>
    <xf numFmtId="0" fontId="26" fillId="0" borderId="0" xfId="0" applyFont="1"/>
    <xf numFmtId="164" fontId="25" fillId="0" borderId="0" xfId="1" applyNumberFormat="1" applyFont="1"/>
    <xf numFmtId="43" fontId="0" fillId="2" borderId="0" xfId="1" applyFont="1" applyFill="1" applyBorder="1"/>
    <xf numFmtId="0" fontId="0" fillId="0" borderId="0" xfId="0" applyFont="1"/>
    <xf numFmtId="0" fontId="0" fillId="0" borderId="0" xfId="0"/>
    <xf numFmtId="0" fontId="2" fillId="0" borderId="0" xfId="0" applyFont="1"/>
    <xf numFmtId="164" fontId="0" fillId="26" borderId="0" xfId="1" applyNumberFormat="1" applyFont="1" applyFill="1" applyAlignment="1">
      <alignment horizontal="center"/>
    </xf>
  </cellXfs>
  <cellStyles count="12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1" builtinId="3"/>
    <cellStyle name="Comma 2" xfId="29"/>
    <cellStyle name="Comma 2 2" xfId="30"/>
    <cellStyle name="Comma 2 3" xfId="31"/>
    <cellStyle name="Comma 2 4" xfId="32"/>
    <cellStyle name="Comma 2 5" xfId="33"/>
    <cellStyle name="Comma 3" xfId="34"/>
    <cellStyle name="Currency 2" xfId="35"/>
    <cellStyle name="Currency 3" xfId="36"/>
    <cellStyle name="Explanatory Text 2" xfId="37"/>
    <cellStyle name="Good 2" xfId="38"/>
    <cellStyle name="Heading 1 2" xfId="39"/>
    <cellStyle name="Heading 2 2" xfId="40"/>
    <cellStyle name="Heading 3 2" xfId="41"/>
    <cellStyle name="Heading 4 2" xfId="42"/>
    <cellStyle name="Input 2" xfId="43"/>
    <cellStyle name="Linked Cell 2" xfId="44"/>
    <cellStyle name="Neutral 2" xfId="45"/>
    <cellStyle name="Normal" xfId="0" builtinId="0"/>
    <cellStyle name="Normal 2" xfId="46"/>
    <cellStyle name="Normal 2 2" xfId="47"/>
    <cellStyle name="Normal 2 3" xfId="48"/>
    <cellStyle name="Normal 3" xfId="49"/>
    <cellStyle name="Normal 3 2" xfId="50"/>
    <cellStyle name="Normal 3 3" xfId="51"/>
    <cellStyle name="Normal 4" xfId="52"/>
    <cellStyle name="Normal 4 2" xfId="53"/>
    <cellStyle name="Normal 4 3" xfId="54"/>
    <cellStyle name="Normal 5" xfId="55"/>
    <cellStyle name="Normal 5 2" xfId="56"/>
    <cellStyle name="Normal 5 3" xfId="57"/>
    <cellStyle name="Normal 5 4" xfId="58"/>
    <cellStyle name="Normal 6" xfId="59"/>
    <cellStyle name="Normal 7" xfId="60"/>
    <cellStyle name="Normal 8" xfId="61"/>
    <cellStyle name="Normal 9" xfId="62"/>
    <cellStyle name="Note 2" xfId="63"/>
    <cellStyle name="Output 2" xfId="64"/>
    <cellStyle name="Percent" xfId="123" builtinId="5"/>
    <cellStyle name="Percent 2" xfId="65"/>
    <cellStyle name="PSChar" xfId="66"/>
    <cellStyle name="PSChar 2" xfId="67"/>
    <cellStyle name="PSChar 2 2" xfId="68"/>
    <cellStyle name="PSChar 3" xfId="69"/>
    <cellStyle name="PSChar 3 2" xfId="70"/>
    <cellStyle name="PSChar 4" xfId="71"/>
    <cellStyle name="PSChar 4 2" xfId="72"/>
    <cellStyle name="PSChar 5" xfId="73"/>
    <cellStyle name="PSChar 5 2" xfId="74"/>
    <cellStyle name="PSChar 6" xfId="75"/>
    <cellStyle name="PSChar 6 2" xfId="76"/>
    <cellStyle name="PSDate" xfId="77"/>
    <cellStyle name="PSDate 2" xfId="78"/>
    <cellStyle name="PSDate 2 2" xfId="79"/>
    <cellStyle name="PSDate 3" xfId="80"/>
    <cellStyle name="PSDate 3 2" xfId="81"/>
    <cellStyle name="PSDate 4" xfId="82"/>
    <cellStyle name="PSDate 4 2" xfId="83"/>
    <cellStyle name="PSDate 5" xfId="84"/>
    <cellStyle name="PSDate 5 2" xfId="85"/>
    <cellStyle name="PSDate 6" xfId="86"/>
    <cellStyle name="PSDate 6 2" xfId="87"/>
    <cellStyle name="PSDec" xfId="88"/>
    <cellStyle name="PSDec 2" xfId="89"/>
    <cellStyle name="PSDec 2 2" xfId="90"/>
    <cellStyle name="PSDec 3" xfId="91"/>
    <cellStyle name="PSDec 3 2" xfId="92"/>
    <cellStyle name="PSDec 4" xfId="93"/>
    <cellStyle name="PSDec 4 2" xfId="94"/>
    <cellStyle name="PSDec 5" xfId="95"/>
    <cellStyle name="PSDec 5 2" xfId="96"/>
    <cellStyle name="PSDec 6" xfId="97"/>
    <cellStyle name="PSDec 6 2" xfId="98"/>
    <cellStyle name="PSHeading" xfId="99"/>
    <cellStyle name="PSHeading 2" xfId="100"/>
    <cellStyle name="PSHeading 2 2" xfId="101"/>
    <cellStyle name="PSInt" xfId="102"/>
    <cellStyle name="PSInt 2" xfId="103"/>
    <cellStyle name="PSInt 2 2" xfId="104"/>
    <cellStyle name="PSInt 3" xfId="105"/>
    <cellStyle name="PSInt 3 2" xfId="106"/>
    <cellStyle name="PSInt 4" xfId="107"/>
    <cellStyle name="PSInt 4 2" xfId="108"/>
    <cellStyle name="PSInt 5" xfId="109"/>
    <cellStyle name="PSInt 5 2" xfId="110"/>
    <cellStyle name="PSSpacer" xfId="111"/>
    <cellStyle name="PSSpacer 2" xfId="112"/>
    <cellStyle name="PSSpacer 2 2" xfId="113"/>
    <cellStyle name="PSSpacer 3" xfId="114"/>
    <cellStyle name="PSSpacer 3 2" xfId="115"/>
    <cellStyle name="PSSpacer 4" xfId="116"/>
    <cellStyle name="PSSpacer 4 2" xfId="117"/>
    <cellStyle name="PSSpacer 5" xfId="118"/>
    <cellStyle name="PSSpacer 5 2" xfId="119"/>
    <cellStyle name="Title 2" xfId="120"/>
    <cellStyle name="Total 2" xfId="121"/>
    <cellStyle name="Warning Text 2" xfId="1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57149</xdr:colOff>
      <xdr:row>6</xdr:row>
      <xdr:rowOff>57150</xdr:rowOff>
    </xdr:from>
    <xdr:to>
      <xdr:col>28</xdr:col>
      <xdr:colOff>560360</xdr:colOff>
      <xdr:row>9</xdr:row>
      <xdr:rowOff>140180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9299" y="1390650"/>
          <a:ext cx="9647211" cy="654530"/>
        </a:xfrm>
        <a:prstGeom prst="rect">
          <a:avLst/>
        </a:prstGeom>
      </xdr:spPr>
    </xdr:pic>
    <xdr:clientData/>
  </xdr:twoCellAnchor>
  <xdr:twoCellAnchor>
    <xdr:from>
      <xdr:col>5</xdr:col>
      <xdr:colOff>57150</xdr:colOff>
      <xdr:row>10</xdr:row>
      <xdr:rowOff>152400</xdr:rowOff>
    </xdr:from>
    <xdr:to>
      <xdr:col>24</xdr:col>
      <xdr:colOff>238125</xdr:colOff>
      <xdr:row>12</xdr:row>
      <xdr:rowOff>76200</xdr:rowOff>
    </xdr:to>
    <xdr:cxnSp macro="">
      <xdr:nvCxnSpPr>
        <xdr:cNvPr id="4" name="Straight Arrow Connector 3"/>
        <xdr:cNvCxnSpPr/>
      </xdr:nvCxnSpPr>
      <xdr:spPr>
        <a:xfrm flipV="1">
          <a:off x="5981700" y="2247900"/>
          <a:ext cx="10544175" cy="3048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E18" sqref="E18"/>
    </sheetView>
  </sheetViews>
  <sheetFormatPr defaultRowHeight="14.25"/>
  <cols>
    <col min="1" max="1" width="8.86328125" customWidth="1"/>
    <col min="2" max="2" width="22.265625" customWidth="1"/>
    <col min="3" max="3" width="21" customWidth="1"/>
    <col min="4" max="4" width="20.59765625" customWidth="1"/>
    <col min="5" max="5" width="16.1328125" customWidth="1"/>
    <col min="15" max="16" width="0" hidden="1" customWidth="1"/>
  </cols>
  <sheetData>
    <row r="1" spans="1:16" s="13" customFormat="1" ht="18">
      <c r="A1" s="8" t="s">
        <v>0</v>
      </c>
      <c r="B1" s="8"/>
      <c r="C1" s="8"/>
      <c r="D1" s="8"/>
    </row>
    <row r="2" spans="1:16" ht="18">
      <c r="A2" s="8" t="s">
        <v>18</v>
      </c>
      <c r="B2" s="8"/>
      <c r="C2" s="8"/>
      <c r="D2" s="8"/>
    </row>
    <row r="3" spans="1:16" s="13" customFormat="1" ht="18">
      <c r="A3" s="8" t="s">
        <v>17</v>
      </c>
      <c r="B3" s="8"/>
      <c r="C3" s="8"/>
      <c r="D3" s="8"/>
    </row>
    <row r="4" spans="1:16" s="13" customFormat="1" ht="18">
      <c r="A4" s="8" t="s">
        <v>19</v>
      </c>
      <c r="B4" s="8"/>
      <c r="C4" s="8"/>
      <c r="D4" s="8"/>
    </row>
    <row r="6" spans="1:16">
      <c r="A6" t="s">
        <v>12</v>
      </c>
      <c r="E6" s="7" t="s">
        <v>6</v>
      </c>
    </row>
    <row r="7" spans="1:16">
      <c r="O7" t="s">
        <v>8</v>
      </c>
      <c r="P7" t="s">
        <v>5</v>
      </c>
    </row>
    <row r="8" spans="1:16">
      <c r="A8" t="str">
        <f>+E6</f>
        <v>2019-20</v>
      </c>
      <c r="B8" t="s">
        <v>16</v>
      </c>
      <c r="E8" s="2">
        <v>7707616.4199999999</v>
      </c>
      <c r="O8" t="s">
        <v>4</v>
      </c>
      <c r="P8" t="s">
        <v>6</v>
      </c>
    </row>
    <row r="9" spans="1:16">
      <c r="A9" s="5" t="s">
        <v>13</v>
      </c>
      <c r="C9" s="6">
        <v>0.15</v>
      </c>
      <c r="E9" s="1">
        <f>+E8*C9</f>
        <v>1156142.463</v>
      </c>
    </row>
    <row r="10" spans="1:16">
      <c r="E10" s="1"/>
    </row>
    <row r="11" spans="1:16">
      <c r="A11" t="s">
        <v>14</v>
      </c>
      <c r="E11" s="15" t="s">
        <v>2</v>
      </c>
      <c r="O11" t="s">
        <v>2</v>
      </c>
    </row>
    <row r="12" spans="1:16">
      <c r="E12" s="1"/>
      <c r="O12" t="s">
        <v>7</v>
      </c>
    </row>
    <row r="13" spans="1:16">
      <c r="A13" t="s">
        <v>21</v>
      </c>
      <c r="E13" s="4">
        <v>2884585.03</v>
      </c>
    </row>
    <row r="14" spans="1:16">
      <c r="A14" s="14" t="s">
        <v>20</v>
      </c>
      <c r="B14" s="14"/>
      <c r="C14" s="14"/>
      <c r="D14" s="14"/>
      <c r="E14" s="4"/>
    </row>
    <row r="15" spans="1:16">
      <c r="A15" t="str">
        <f>IF($E$11="Current","N/A",(VLOOKUP(E6,$O$8:$P$21,2,FALSE)))</f>
        <v>N/A</v>
      </c>
      <c r="B15" t="str">
        <f>IF(E11="Current","N/A","Total Annual Revenues. May use budget or estimate for full year")</f>
        <v>N/A</v>
      </c>
      <c r="E15" s="11">
        <v>0</v>
      </c>
    </row>
    <row r="16" spans="1:16">
      <c r="A16" t="str">
        <f>IF($E$11="Current","N/A",(VLOOKUP(E6,$O$8:$P$21,2,FALSE)))</f>
        <v>N/A</v>
      </c>
      <c r="B16" t="str">
        <f>IF(E11="Current","N/A","Total Annual Expenditures. May use budget or estimate for full year")</f>
        <v>N/A</v>
      </c>
      <c r="E16" s="2">
        <v>0</v>
      </c>
    </row>
    <row r="17" spans="1:5">
      <c r="A17" t="str">
        <f>+E6</f>
        <v>2019-20</v>
      </c>
      <c r="B17" t="s">
        <v>3</v>
      </c>
      <c r="E17" s="3">
        <v>8064790.4699999997</v>
      </c>
    </row>
    <row r="18" spans="1:5">
      <c r="A18" t="s">
        <v>9</v>
      </c>
      <c r="E18" s="1">
        <f>+E13+E15-E16+E17</f>
        <v>10949375.5</v>
      </c>
    </row>
    <row r="19" spans="1:5">
      <c r="E19" s="1"/>
    </row>
    <row r="20" spans="1:5">
      <c r="A20" t="str">
        <f>+E6</f>
        <v>2019-20</v>
      </c>
      <c r="B20" t="s">
        <v>16</v>
      </c>
      <c r="E20" s="1">
        <f>+E8</f>
        <v>7707616.4199999999</v>
      </c>
    </row>
    <row r="21" spans="1:5">
      <c r="E21" s="1"/>
    </row>
    <row r="22" spans="1:5">
      <c r="A22" t="str">
        <f>+E6</f>
        <v>2019-20</v>
      </c>
      <c r="B22" t="s">
        <v>10</v>
      </c>
      <c r="E22" s="1">
        <f>+E18-E20</f>
        <v>3241759.08</v>
      </c>
    </row>
    <row r="23" spans="1:5">
      <c r="E23" s="1"/>
    </row>
    <row r="24" spans="1:5">
      <c r="A24" t="s">
        <v>11</v>
      </c>
      <c r="E24" s="1" t="str">
        <f>IF(E22&gt;E9,"Yes", "No")</f>
        <v>Yes</v>
      </c>
    </row>
    <row r="25" spans="1:5">
      <c r="E25" s="1"/>
    </row>
    <row r="26" spans="1:5">
      <c r="A26" s="12" t="s">
        <v>1</v>
      </c>
      <c r="E26" s="1"/>
    </row>
    <row r="27" spans="1:5" s="9" customFormat="1" ht="18">
      <c r="A27" s="8" t="s">
        <v>15</v>
      </c>
      <c r="E27" s="10">
        <f>IF(E24= "yes", E22-E9, 0)</f>
        <v>2085616.6170000001</v>
      </c>
    </row>
    <row r="28" spans="1:5">
      <c r="E28" s="1"/>
    </row>
    <row r="29" spans="1:5">
      <c r="E29" s="1"/>
    </row>
    <row r="30" spans="1:5">
      <c r="E30" s="1"/>
    </row>
    <row r="31" spans="1:5">
      <c r="E31" s="1"/>
    </row>
    <row r="32" spans="1:5">
      <c r="E32" s="1"/>
    </row>
    <row r="33" spans="5:5">
      <c r="E33" s="1"/>
    </row>
    <row r="34" spans="5:5">
      <c r="E34" s="1"/>
    </row>
    <row r="35" spans="5:5">
      <c r="E35" s="1"/>
    </row>
    <row r="36" spans="5:5">
      <c r="E36" s="1"/>
    </row>
  </sheetData>
  <dataValidations count="2">
    <dataValidation type="list" allowBlank="1" showInputMessage="1" showErrorMessage="1" sqref="E11">
      <formula1>$O$11:$O$12</formula1>
    </dataValidation>
    <dataValidation type="list" allowBlank="1" showInputMessage="1" showErrorMessage="1" sqref="E6">
      <formula1>$O$8:$P$8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>Jeffco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Janelle Johnson</cp:lastModifiedBy>
  <dcterms:created xsi:type="dcterms:W3CDTF">2016-11-02T13:50:55Z</dcterms:created>
  <dcterms:modified xsi:type="dcterms:W3CDTF">2020-06-06T17:48:41Z</dcterms:modified>
</cp:coreProperties>
</file>