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uffmanisdnet-my.sharepoint.com/personal/wpolen_huffmanisd_net/Documents/Transparency Stars/Debt Obligations/"/>
    </mc:Choice>
  </mc:AlternateContent>
  <xr:revisionPtr revIDLastSave="0" documentId="8_{14C2F7EE-4309-44C6-93C6-3ACD28B79B69}" xr6:coauthVersionLast="47" xr6:coauthVersionMax="47" xr10:uidLastSave="{00000000-0000-0000-0000-000000000000}"/>
  <bookViews>
    <workbookView xWindow="29250" yWindow="690" windowWidth="27135" windowHeight="13545" xr2:uid="{CD6D0BA6-B7D8-4EC4-9767-6248AE1988A7}"/>
  </bookViews>
  <sheets>
    <sheet name="5-year Trend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1" l="1"/>
  <c r="G13" i="1"/>
  <c r="F13" i="1"/>
  <c r="E13" i="1"/>
  <c r="H11" i="1"/>
  <c r="C11" i="1"/>
  <c r="H10" i="1"/>
  <c r="C10" i="1"/>
  <c r="H9" i="1"/>
  <c r="C9" i="1"/>
  <c r="H8" i="1"/>
  <c r="C8" i="1"/>
  <c r="H7" i="1"/>
  <c r="C7" i="1"/>
  <c r="H6" i="1"/>
  <c r="C6" i="1"/>
  <c r="H5" i="1"/>
  <c r="C5" i="1"/>
  <c r="H4" i="1"/>
  <c r="C4" i="1"/>
  <c r="H3" i="1"/>
  <c r="C3" i="1"/>
  <c r="D2" i="1"/>
  <c r="D13" i="1" s="1"/>
</calcChain>
</file>

<file path=xl/sharedStrings.xml><?xml version="1.0" encoding="utf-8"?>
<sst xmlns="http://schemas.openxmlformats.org/spreadsheetml/2006/main" count="23" uniqueCount="20">
  <si>
    <t>Series</t>
  </si>
  <si>
    <t>Interest Rate Payable</t>
  </si>
  <si>
    <t>Original Issue</t>
  </si>
  <si>
    <t>U/L Tax Ref Bnds Ser 2011</t>
  </si>
  <si>
    <t>2.0-4.0%</t>
  </si>
  <si>
    <t>U/L Tax Ref Bnds Ser 2012</t>
  </si>
  <si>
    <t>U/L Tax Ref Bnds Ser 2013</t>
  </si>
  <si>
    <t>2.35-3.25%</t>
  </si>
  <si>
    <t>U/L Tax Ref Bnds Ser 2014</t>
  </si>
  <si>
    <t>3.0-5.0%</t>
  </si>
  <si>
    <t>U/L Tax Ref Bnds Ser 2015</t>
  </si>
  <si>
    <t>3.0-4.0%</t>
  </si>
  <si>
    <t>U/L Tax Sch Bldg Bnds Ser 2016</t>
  </si>
  <si>
    <t>U/L Tax Sch Bldg Bnds Ser 2017A</t>
  </si>
  <si>
    <t>3.125-5.0%</t>
  </si>
  <si>
    <t>U/L Tax Ref Bnds Ser 2017B</t>
  </si>
  <si>
    <t>4.0-5.0%</t>
  </si>
  <si>
    <t>U/L Tax Sch Bldg Bnds Ser 2018</t>
  </si>
  <si>
    <t>U/L Tax Ref Bnds Ser 2019</t>
  </si>
  <si>
    <t>2.0-5.0%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</si>
</sst>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(&quot;$&quot;* #,##0_);_(&quot;$&quot;* \(#,##0\);_(&quot;$&quot;* &quot;-&quot;_);_(@_)"/>
  </numFmts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wrapText="1"/>
    </xf>
    <xf numFmtId="4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2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Admin\Business%20Dept\Transparency\Debt\Debt.xlsx" TargetMode="External"/><Relationship Id="rId1" Type="http://schemas.openxmlformats.org/officeDocument/2006/relationships/externalLinkPath" Target="file:///S:\Admin\Business%20Dept\Transparency\Debt\Deb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utstanding Debt Summary"/>
      <sheetName val="Debt Obligations Summary"/>
      <sheetName val="5-year Trend"/>
      <sheetName val="Chart"/>
    </sheetNames>
    <sheetDataSet>
      <sheetData sheetId="0"/>
      <sheetData sheetId="1">
        <row r="5">
          <cell r="C5">
            <v>9410000</v>
          </cell>
          <cell r="I5">
            <v>1753200</v>
          </cell>
        </row>
        <row r="6">
          <cell r="C6">
            <v>6885000</v>
          </cell>
          <cell r="I6">
            <v>1711450</v>
          </cell>
        </row>
        <row r="7">
          <cell r="C7">
            <v>9184998</v>
          </cell>
          <cell r="I7">
            <v>8577775</v>
          </cell>
        </row>
        <row r="8">
          <cell r="C8">
            <v>7060000</v>
          </cell>
          <cell r="I8">
            <v>7258100.1399999997</v>
          </cell>
        </row>
        <row r="9">
          <cell r="C9">
            <v>9240000</v>
          </cell>
          <cell r="I9">
            <v>10381700</v>
          </cell>
        </row>
        <row r="10">
          <cell r="C10">
            <v>24805000</v>
          </cell>
          <cell r="I10">
            <v>34155918.859999999</v>
          </cell>
        </row>
        <row r="11">
          <cell r="C11">
            <v>2605000</v>
          </cell>
          <cell r="I11">
            <v>509250</v>
          </cell>
        </row>
        <row r="12">
          <cell r="C12">
            <v>9600000</v>
          </cell>
          <cell r="I12">
            <v>12661480</v>
          </cell>
        </row>
        <row r="13">
          <cell r="C13">
            <v>8585000</v>
          </cell>
          <cell r="I13">
            <v>10269850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C6DB8-7245-4E63-A625-540EE0C44779}">
  <sheetPr>
    <pageSetUpPr fitToPage="1"/>
  </sheetPr>
  <dimension ref="A1:H14"/>
  <sheetViews>
    <sheetView tabSelected="1" zoomScaleNormal="100" workbookViewId="0">
      <selection activeCell="D17" sqref="D17"/>
    </sheetView>
  </sheetViews>
  <sheetFormatPr defaultRowHeight="15" x14ac:dyDescent="0.25"/>
  <cols>
    <col min="1" max="1" width="29.28515625" bestFit="1" customWidth="1"/>
    <col min="2" max="2" width="15" style="4" customWidth="1"/>
    <col min="3" max="8" width="15" style="6" customWidth="1"/>
  </cols>
  <sheetData>
    <row r="1" spans="1:8" ht="30" x14ac:dyDescent="0.25">
      <c r="A1" s="1" t="s">
        <v>0</v>
      </c>
      <c r="B1" s="2" t="s">
        <v>1</v>
      </c>
      <c r="C1" s="3" t="s">
        <v>2</v>
      </c>
      <c r="D1" s="3">
        <v>2019</v>
      </c>
      <c r="E1" s="3">
        <v>2020</v>
      </c>
      <c r="F1" s="3">
        <v>2021</v>
      </c>
      <c r="G1" s="3">
        <v>2022</v>
      </c>
      <c r="H1" s="3">
        <v>2023</v>
      </c>
    </row>
    <row r="2" spans="1:8" x14ac:dyDescent="0.25">
      <c r="A2" t="s">
        <v>3</v>
      </c>
      <c r="B2" s="4" t="s">
        <v>4</v>
      </c>
      <c r="C2" s="5">
        <v>9194997.5</v>
      </c>
      <c r="D2" s="5">
        <f>8759997.5+4563467.5</f>
        <v>13323465</v>
      </c>
      <c r="E2" s="5"/>
      <c r="F2" s="5"/>
      <c r="G2" s="5"/>
      <c r="H2" s="5"/>
    </row>
    <row r="3" spans="1:8" x14ac:dyDescent="0.25">
      <c r="A3" t="s">
        <v>5</v>
      </c>
      <c r="B3" s="4" t="s">
        <v>4</v>
      </c>
      <c r="C3" s="5">
        <f>+'[1]Debt Obligations Summary'!C5</f>
        <v>9410000</v>
      </c>
      <c r="D3" s="5">
        <v>4754800</v>
      </c>
      <c r="E3" s="5">
        <v>4001100</v>
      </c>
      <c r="F3" s="5">
        <v>3253000</v>
      </c>
      <c r="G3" s="5">
        <v>2511300</v>
      </c>
      <c r="H3" s="5">
        <f>+'[1]Debt Obligations Summary'!I5</f>
        <v>1753200</v>
      </c>
    </row>
    <row r="4" spans="1:8" x14ac:dyDescent="0.25">
      <c r="A4" t="s">
        <v>6</v>
      </c>
      <c r="B4" s="4" t="s">
        <v>7</v>
      </c>
      <c r="C4" s="5">
        <f>+'[1]Debt Obligations Summary'!C6</f>
        <v>6885000</v>
      </c>
      <c r="D4" s="5">
        <v>4529100</v>
      </c>
      <c r="E4" s="5">
        <v>3815000</v>
      </c>
      <c r="F4" s="5">
        <v>3113900</v>
      </c>
      <c r="G4" s="5">
        <v>2420950</v>
      </c>
      <c r="H4" s="5">
        <f>+'[1]Debt Obligations Summary'!I6</f>
        <v>1711450</v>
      </c>
    </row>
    <row r="5" spans="1:8" x14ac:dyDescent="0.25">
      <c r="A5" t="s">
        <v>8</v>
      </c>
      <c r="B5" s="4" t="s">
        <v>9</v>
      </c>
      <c r="C5" s="5">
        <f>+'[1]Debt Obligations Summary'!C7</f>
        <v>9184998</v>
      </c>
      <c r="D5" s="5">
        <v>11141775</v>
      </c>
      <c r="E5" s="5">
        <v>10502487.5</v>
      </c>
      <c r="F5" s="5">
        <v>9865450</v>
      </c>
      <c r="G5" s="5">
        <v>9221412.5</v>
      </c>
      <c r="H5" s="5">
        <f>+'[1]Debt Obligations Summary'!I7</f>
        <v>8577775</v>
      </c>
    </row>
    <row r="6" spans="1:8" x14ac:dyDescent="0.25">
      <c r="A6" t="s">
        <v>10</v>
      </c>
      <c r="B6" s="4" t="s">
        <v>11</v>
      </c>
      <c r="C6" s="5">
        <f>+'[1]Debt Obligations Summary'!C8</f>
        <v>7060000</v>
      </c>
      <c r="D6" s="5">
        <v>8982025.1799999997</v>
      </c>
      <c r="E6" s="5">
        <v>8552743.9199999999</v>
      </c>
      <c r="F6" s="5">
        <v>8122062.6600000001</v>
      </c>
      <c r="G6" s="5">
        <v>7690381.4000000004</v>
      </c>
      <c r="H6" s="5">
        <f>+'[1]Debt Obligations Summary'!I8</f>
        <v>7258100.1399999997</v>
      </c>
    </row>
    <row r="7" spans="1:8" x14ac:dyDescent="0.25">
      <c r="A7" t="s">
        <v>12</v>
      </c>
      <c r="B7" s="4" t="s">
        <v>4</v>
      </c>
      <c r="C7" s="5">
        <f>+'[1]Debt Obligations Summary'!C9</f>
        <v>9240000</v>
      </c>
      <c r="D7" s="5">
        <v>12208700</v>
      </c>
      <c r="E7" s="5">
        <v>11774400</v>
      </c>
      <c r="F7" s="5">
        <v>11312900</v>
      </c>
      <c r="G7" s="5">
        <v>10880600</v>
      </c>
      <c r="H7" s="5">
        <f>+'[1]Debt Obligations Summary'!I9</f>
        <v>10381700</v>
      </c>
    </row>
    <row r="8" spans="1:8" x14ac:dyDescent="0.25">
      <c r="A8" t="s">
        <v>13</v>
      </c>
      <c r="B8" s="4" t="s">
        <v>14</v>
      </c>
      <c r="C8" s="5">
        <f>+'[1]Debt Obligations Summary'!C10</f>
        <v>24805000</v>
      </c>
      <c r="D8" s="5">
        <v>38045493.82</v>
      </c>
      <c r="E8" s="5">
        <v>36946725.060000002</v>
      </c>
      <c r="F8" s="5">
        <v>35978956.299999997</v>
      </c>
      <c r="G8" s="5">
        <v>35066187.539999999</v>
      </c>
      <c r="H8" s="5">
        <f>+'[1]Debt Obligations Summary'!I10</f>
        <v>34155918.859999999</v>
      </c>
    </row>
    <row r="9" spans="1:8" x14ac:dyDescent="0.25">
      <c r="A9" t="s">
        <v>15</v>
      </c>
      <c r="B9" s="4" t="s">
        <v>16</v>
      </c>
      <c r="C9" s="5">
        <f>+'[1]Debt Obligations Summary'!C11</f>
        <v>2605000</v>
      </c>
      <c r="D9" s="5">
        <v>2543250</v>
      </c>
      <c r="E9" s="5">
        <v>2044750</v>
      </c>
      <c r="F9" s="5">
        <v>1537250</v>
      </c>
      <c r="G9" s="5">
        <v>1021750</v>
      </c>
      <c r="H9" s="5">
        <f>+'[1]Debt Obligations Summary'!I11</f>
        <v>509250</v>
      </c>
    </row>
    <row r="10" spans="1:8" x14ac:dyDescent="0.25">
      <c r="A10" t="s">
        <v>17</v>
      </c>
      <c r="B10" s="4" t="s">
        <v>9</v>
      </c>
      <c r="C10" s="5">
        <f>+'[1]Debt Obligations Summary'!C12</f>
        <v>9600000</v>
      </c>
      <c r="D10" s="5">
        <v>14418100</v>
      </c>
      <c r="E10" s="5">
        <v>14022145</v>
      </c>
      <c r="F10" s="5">
        <v>13588590</v>
      </c>
      <c r="G10" s="5">
        <v>13084035</v>
      </c>
      <c r="H10" s="5">
        <f>+'[1]Debt Obligations Summary'!I12</f>
        <v>12661480</v>
      </c>
    </row>
    <row r="11" spans="1:8" x14ac:dyDescent="0.25">
      <c r="A11" t="s">
        <v>18</v>
      </c>
      <c r="B11" s="4" t="s">
        <v>19</v>
      </c>
      <c r="C11" s="5">
        <f>+'[1]Debt Obligations Summary'!C13</f>
        <v>8585000</v>
      </c>
      <c r="D11" s="5"/>
      <c r="E11" s="5">
        <v>11070550</v>
      </c>
      <c r="F11" s="5">
        <v>10803650</v>
      </c>
      <c r="G11" s="5">
        <v>10536750</v>
      </c>
      <c r="H11" s="5">
        <f>+'[1]Debt Obligations Summary'!I13</f>
        <v>10269850</v>
      </c>
    </row>
    <row r="12" spans="1:8" x14ac:dyDescent="0.25">
      <c r="H12" s="5"/>
    </row>
    <row r="13" spans="1:8" ht="15.75" thickBot="1" x14ac:dyDescent="0.3">
      <c r="C13" s="5"/>
      <c r="D13" s="7">
        <f>SUM(D2:D12)</f>
        <v>109946709</v>
      </c>
      <c r="E13" s="7">
        <f t="shared" ref="E13:H13" si="0">SUM(E2:E12)</f>
        <v>102729901.48</v>
      </c>
      <c r="F13" s="7">
        <f t="shared" si="0"/>
        <v>97575758.959999993</v>
      </c>
      <c r="G13" s="7">
        <f t="shared" si="0"/>
        <v>92433366.439999998</v>
      </c>
      <c r="H13" s="7">
        <f t="shared" si="0"/>
        <v>87278724</v>
      </c>
    </row>
    <row r="14" spans="1:8" ht="15.75" thickTop="1" x14ac:dyDescent="0.25"/>
  </sheetData>
  <pageMargins left="0.7" right="0.7" top="1" bottom="0.75" header="0.3" footer="0.3"/>
  <pageSetup scale="91" orientation="landscape" r:id="rId1"/>
  <headerFooter>
    <oddHeader>&amp;C&amp;16Huffman Indpendent School District&amp;11
&amp;12Outstanding Principal of Tax-Supported Debt
as of Fiscal Year Ending 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5-year Trend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Whittney Polen</dc:creator>
  <cp:lastModifiedBy>Whittney Polen</cp:lastModifiedBy>
  <dcterms:created xsi:type="dcterms:W3CDTF">2024-04-19T14:14:50Z</dcterms:created>
  <dcterms:modified xsi:type="dcterms:W3CDTF">2024-04-19T14:15:36Z</dcterms:modified>
</cp:coreProperties>
</file>