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lass\Dropbox\Data Instructional Performance\2018-2019 Team Docs\Compass\Website Docs\"/>
    </mc:Choice>
  </mc:AlternateContent>
  <bookViews>
    <workbookView xWindow="240" yWindow="132" windowWidth="15120" windowHeight="6972"/>
  </bookViews>
  <sheets>
    <sheet name="Instructions-Start Here!" sheetId="9" r:id="rId1"/>
    <sheet name="TCA" sheetId="7" r:id="rId2"/>
    <sheet name="Sheet1" sheetId="8" state="hidden" r:id="rId3"/>
  </sheets>
  <calcPr calcId="152511"/>
</workbook>
</file>

<file path=xl/calcChain.xml><?xml version="1.0" encoding="utf-8"?>
<calcChain xmlns="http://schemas.openxmlformats.org/spreadsheetml/2006/main">
  <c r="J41" i="7" l="1"/>
  <c r="J34" i="7"/>
  <c r="J22" i="7"/>
  <c r="G36" i="7" l="1"/>
  <c r="D13" i="7" l="1"/>
  <c r="D22" i="7" s="1"/>
  <c r="C22" i="7" s="1"/>
  <c r="B19" i="7" l="1"/>
  <c r="G22" i="7" s="1"/>
  <c r="F22" i="7" s="1"/>
  <c r="E19" i="7"/>
  <c r="D24" i="7" l="1"/>
  <c r="J24" i="7"/>
  <c r="G24" i="7"/>
  <c r="B24" i="7"/>
</calcChain>
</file>

<file path=xl/sharedStrings.xml><?xml version="1.0" encoding="utf-8"?>
<sst xmlns="http://schemas.openxmlformats.org/spreadsheetml/2006/main" count="122" uniqueCount="75">
  <si>
    <t>Scoring Plan</t>
  </si>
  <si>
    <t>to</t>
  </si>
  <si>
    <t>***</t>
  </si>
  <si>
    <t>Baseline Data Statement:</t>
  </si>
  <si>
    <t>Overview of SLTs for this Grade/Subject</t>
  </si>
  <si>
    <t xml:space="preserve">Please enter the following information into CIS to submit your SLT. </t>
  </si>
  <si>
    <t>Course Category:</t>
  </si>
  <si>
    <t>Number of Students:</t>
  </si>
  <si>
    <t>Grade:</t>
  </si>
  <si>
    <t>Interval of Instruction:</t>
  </si>
  <si>
    <t>Student Assessment Name:</t>
  </si>
  <si>
    <t>Enter the total number of students in this course.</t>
  </si>
  <si>
    <t>Student Learning Target:</t>
  </si>
  <si>
    <t>Rationale for SLT:</t>
  </si>
  <si>
    <t>Baseline Data:</t>
  </si>
  <si>
    <t>Enter "Whole Class" or "Small Group," as appropriate.</t>
  </si>
  <si>
    <t>Whole-Class SLT:</t>
  </si>
  <si>
    <t>Small-Group SLT:</t>
  </si>
  <si>
    <r>
      <rPr>
        <b/>
        <sz val="11"/>
        <color theme="1"/>
        <rFont val="Calibri"/>
        <family val="2"/>
        <scheme val="minor"/>
      </rPr>
      <t>NOTE:</t>
    </r>
    <r>
      <rPr>
        <sz val="11"/>
        <color theme="1"/>
        <rFont val="Calibri"/>
        <family val="2"/>
        <scheme val="minor"/>
      </rPr>
      <t xml:space="preserve"> A small group MUST include at least 6 students AND at least 10% of the total number of students if more than 60 students are included in the SLT.</t>
    </r>
  </si>
  <si>
    <t xml:space="preserve">Analyze student test results and compile all student scores into a list, which will be shared with an evaluator. Retain copies of all graded assessments. To inform how you will plan your instruction for this class, you should take an in-depth look at how your students preformed on the assessment, considering strengths and weaknesses of the group and individual students. 
</t>
  </si>
  <si>
    <t>List the TOTAL number of students who took the pre-assessment:</t>
  </si>
  <si>
    <t>List the number of students who scored 67% or above on the pre-assessment:</t>
  </si>
  <si>
    <t>of students scored 67% or above on the pre-assessment.</t>
  </si>
  <si>
    <t>% passed pre-tes</t>
  </si>
  <si>
    <t>SLT % passage</t>
  </si>
  <si>
    <t>Score on post-test</t>
  </si>
  <si>
    <t>Beginning # for 2</t>
  </si>
  <si>
    <t>End range for 3</t>
  </si>
  <si>
    <t xml:space="preserve">of students will score </t>
  </si>
  <si>
    <t>or above on the post-assessment.</t>
  </si>
  <si>
    <t>0 to</t>
  </si>
  <si>
    <t>of students score</t>
  </si>
  <si>
    <t>on post-assessment.</t>
  </si>
  <si>
    <t>Choose "999 - Other" and enter "Teacher Created Assessment" in the box to the right.</t>
  </si>
  <si>
    <t>Small Group Option 1:</t>
  </si>
  <si>
    <t>Small Group Option 2:</t>
  </si>
  <si>
    <t>a)</t>
  </si>
  <si>
    <t>b)</t>
  </si>
  <si>
    <t>-</t>
  </si>
  <si>
    <r>
      <t xml:space="preserve">ALL teacher created pre- and post-assessments MUST be approved by an evaluator using the </t>
    </r>
    <r>
      <rPr>
        <i/>
        <sz val="10"/>
        <color theme="1"/>
        <rFont val="Calibri"/>
        <family val="2"/>
        <scheme val="minor"/>
      </rPr>
      <t>Quality Assessment Checklist</t>
    </r>
    <r>
      <rPr>
        <sz val="10"/>
        <color theme="1"/>
        <rFont val="Calibri"/>
        <family val="2"/>
        <scheme val="minor"/>
      </rPr>
      <t xml:space="preserve"> </t>
    </r>
    <r>
      <rPr>
        <u/>
        <sz val="10"/>
        <color theme="1"/>
        <rFont val="Calibri"/>
        <family val="2"/>
        <scheme val="minor"/>
      </rPr>
      <t>prior</t>
    </r>
    <r>
      <rPr>
        <sz val="10"/>
        <color theme="1"/>
        <rFont val="Calibri"/>
        <family val="2"/>
        <scheme val="minor"/>
      </rPr>
      <t xml:space="preserve"> to being administered to students.</t>
    </r>
  </si>
  <si>
    <t xml:space="preserve">Employees will work with their evaluators to review the options listed within this guide and to choose SLTs that will best impact student learning in their classroom. </t>
  </si>
  <si>
    <t xml:space="preserve">This document outlines the steps for completing and submitting Student Learning Targets (SLTs). 
</t>
  </si>
  <si>
    <t>All employees must complete and submit at least two SLTs.</t>
  </si>
  <si>
    <t>Things to consider when determining the Highly Effective (4) range:</t>
  </si>
  <si>
    <t>a) All ranges must be rounded to the hundreth of a %. No ranges can overlap.</t>
  </si>
  <si>
    <r>
      <t xml:space="preserve">b) The number of students included in the SLT will determine how many students are included in a percent range. For example, in a class with 25 students, each student will equal 4% toward the goal, where in a class with 100 students, each student will equal only 1% toward the goal. 
</t>
    </r>
    <r>
      <rPr>
        <b/>
        <sz val="11"/>
        <color theme="1"/>
        <rFont val="Calibri"/>
        <family val="2"/>
        <scheme val="minor"/>
      </rPr>
      <t xml:space="preserve">All efforts should be made to ensure that the range includes </t>
    </r>
    <r>
      <rPr>
        <b/>
        <u/>
        <sz val="11"/>
        <color theme="1"/>
        <rFont val="Calibri"/>
        <family val="2"/>
        <scheme val="minor"/>
      </rPr>
      <t>at least</t>
    </r>
    <r>
      <rPr>
        <b/>
        <sz val="11"/>
        <color theme="1"/>
        <rFont val="Calibri"/>
        <family val="2"/>
        <scheme val="minor"/>
      </rPr>
      <t xml:space="preserve"> one student.</t>
    </r>
  </si>
  <si>
    <t>All SLTs must be entered into the Compass Information System (CIS). The bottom of each tab on this document details steps for entering SLTs into CIS.</t>
  </si>
  <si>
    <r>
      <t xml:space="preserve">The other tabs on this spreadsheet provide information about the SLT options that are available to teachers of this grade/subject.
</t>
    </r>
    <r>
      <rPr>
        <b/>
        <sz val="12"/>
        <color theme="1"/>
        <rFont val="Calibri"/>
        <family val="2"/>
        <scheme val="minor"/>
      </rPr>
      <t xml:space="preserve">
</t>
    </r>
  </si>
  <si>
    <t xml:space="preserve">The green boxes on each sheet should be used to calculate growth targets. </t>
  </si>
  <si>
    <t>Teachers should ONLY type in the green boxes.</t>
  </si>
  <si>
    <t>Enter the grade level. If the SLT covers more than one grade, please select the lowest grade included.</t>
  </si>
  <si>
    <t>Prior to setting this SLT, the teacher will work with an evaluator to create pre- and post-assessments. These assessments can be created in collaboration with other teachers of the same grade/subject. Teachers may also choose to use an assessment from a program or curriculum.</t>
  </si>
  <si>
    <t>Teachers have the option to set an SLT around a small-group of students with guidance from their evaluators. 
Option 1 is designed to target on- or above-grade level students. Option 2 is designed to target below grade-level students.</t>
  </si>
  <si>
    <t>1) MUST include:</t>
  </si>
  <si>
    <t xml:space="preserve">Teachers will use a teacher created pre- and post-assessment to set SLT(s). </t>
  </si>
  <si>
    <t>Select "01 - Full Academic Year" if you teach the same group of students all year. If you teach a semester course, select "99 - Other" and type either "Fall Semester" or "Spring Semester" in the box below.</t>
  </si>
  <si>
    <t>80% of small group students will score 90% or above on the post-assessment.</t>
  </si>
  <si>
    <t>80% of small group students will score 67% or above on the post-assessment.</t>
  </si>
  <si>
    <r>
      <t>*</t>
    </r>
    <r>
      <rPr>
        <sz val="11"/>
        <color theme="1"/>
        <rFont val="Calibri"/>
        <family val="2"/>
        <scheme val="minor"/>
      </rPr>
      <t>The Highly Effective (4) range is not defined on the SLT calculator. Teachers will work with their evaluator to establish an appropriate range that will define Highly Effective growth for each SLT.</t>
    </r>
  </si>
  <si>
    <t>Section 1: Baseline Data Information</t>
  </si>
  <si>
    <t>Section 2: SLT Information</t>
  </si>
  <si>
    <r>
      <t xml:space="preserve">Enter the bolded baseline data statement from </t>
    </r>
    <r>
      <rPr>
        <b/>
        <sz val="11"/>
        <color theme="1"/>
        <rFont val="Calibri"/>
        <family val="2"/>
        <scheme val="minor"/>
      </rPr>
      <t>Section 1</t>
    </r>
    <r>
      <rPr>
        <sz val="11"/>
        <color theme="1"/>
        <rFont val="Calibri"/>
        <family val="2"/>
        <scheme val="minor"/>
      </rPr>
      <t>, and the statement, 
"My pre-assessment data was submitted to my evaluator."</t>
    </r>
  </si>
  <si>
    <r>
      <t xml:space="preserve">Enter the selected SLT statement from </t>
    </r>
    <r>
      <rPr>
        <b/>
        <sz val="11"/>
        <color theme="1"/>
        <rFont val="Calibri"/>
        <family val="2"/>
        <scheme val="minor"/>
      </rPr>
      <t>Section 2: SLT Information</t>
    </r>
    <r>
      <rPr>
        <sz val="11"/>
        <color theme="1"/>
        <rFont val="Calibri"/>
        <family val="2"/>
        <scheme val="minor"/>
      </rPr>
      <t>.</t>
    </r>
  </si>
  <si>
    <t>This SLT must include ALL students in this grade/subject.</t>
  </si>
  <si>
    <t>Once the assessments have been approved, the pre-assessment must be administered to ALL students (in ALL sections, if applicable) of this grade/subject.</t>
  </si>
  <si>
    <t>Evaluators must approve all SLT choices and accept SLTs once they are submitted in CIS.
Once SLTs are entered and accepted in CIS, they must be used to determine a teacher's final Student Growth rating.</t>
  </si>
  <si>
    <t>2) Optional SLTs:</t>
  </si>
  <si>
    <t xml:space="preserve"> - Teacher Created Assessment (Whole Class)</t>
  </si>
  <si>
    <t xml:space="preserve"> - Teacher Created Assessment (Small Group)</t>
  </si>
  <si>
    <t>Teacher Created Assessment  Student Learning Target Instructions</t>
  </si>
  <si>
    <t xml:space="preserve"> Teacher Created Assessment SLTs</t>
  </si>
  <si>
    <t>Enter the subject area for this SLT.</t>
  </si>
  <si>
    <r>
      <t>The pre- and post-assessments should be similar in that they have the same format, types of questions, and assess the same standards/content, but they must</t>
    </r>
    <r>
      <rPr>
        <b/>
        <sz val="10"/>
        <color theme="1"/>
        <rFont val="Calibri"/>
        <family val="2"/>
        <scheme val="minor"/>
      </rPr>
      <t xml:space="preserve"> not be the exact same assessment</t>
    </r>
    <r>
      <rPr>
        <sz val="10"/>
        <color theme="1"/>
        <rFont val="Calibri"/>
        <family val="2"/>
        <scheme val="minor"/>
      </rPr>
      <t>.</t>
    </r>
  </si>
  <si>
    <t>Section 3: Entering SLTs into the Compass Information System (CIS)</t>
  </si>
  <si>
    <t xml:space="preserve">*** Recommendations for Flexible "Highly Effective" range in Scoring Plan:
Teachers and evaluators must consider whether a 10% range is appropriate or if an alternate range is better suited for this SLT.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</si>
</sst>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1"/>
      <color theme="1"/>
      <name val="Calibri"/>
      <family val="2"/>
      <scheme val="minor"/>
    </font>
    <font>
      <b/>
      <u/>
      <sz val="11"/>
      <color theme="1"/>
      <name val="Calibri"/>
      <family val="2"/>
      <scheme val="minor"/>
    </font>
    <font>
      <sz val="10"/>
      <color theme="1"/>
      <name val="Calibri"/>
      <family val="2"/>
      <scheme val="minor"/>
    </font>
    <font>
      <b/>
      <sz val="11"/>
      <name val="Calibri"/>
      <family val="2"/>
      <scheme val="minor"/>
    </font>
    <font>
      <b/>
      <sz val="10"/>
      <color theme="1"/>
      <name val="Calibri"/>
      <family val="2"/>
      <scheme val="minor"/>
    </font>
    <font>
      <i/>
      <sz val="10"/>
      <color theme="1"/>
      <name val="Calibri"/>
      <family val="2"/>
      <scheme val="minor"/>
    </font>
    <font>
      <i/>
      <sz val="11"/>
      <color theme="1"/>
      <name val="Calibri"/>
      <family val="2"/>
      <scheme val="minor"/>
    </font>
    <font>
      <u/>
      <sz val="10"/>
      <color theme="1"/>
      <name val="Calibri"/>
      <family val="2"/>
      <scheme val="minor"/>
    </font>
    <font>
      <sz val="10.5"/>
      <color theme="1"/>
      <name val="Calibri"/>
      <family val="2"/>
      <scheme val="minor"/>
    </font>
    <font>
      <b/>
      <i/>
      <sz val="14"/>
      <color theme="1"/>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F7F3FF"/>
        <bgColor indexed="64"/>
      </patternFill>
    </fill>
    <fill>
      <patternFill patternType="solid">
        <fgColor theme="0"/>
        <bgColor indexed="64"/>
      </patternFill>
    </fill>
    <fill>
      <patternFill patternType="solid">
        <fgColor theme="6"/>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9" fontId="5" fillId="0" borderId="0" applyFont="0" applyFill="0" applyBorder="0" applyAlignment="0" applyProtection="0"/>
  </cellStyleXfs>
  <cellXfs count="101">
    <xf numFmtId="0" fontId="0" fillId="0" borderId="0" xfId="0"/>
    <xf numFmtId="0" fontId="0" fillId="7" borderId="0" xfId="0" applyFill="1"/>
    <xf numFmtId="0" fontId="3" fillId="7" borderId="0" xfId="0" applyFont="1" applyFill="1"/>
    <xf numFmtId="9" fontId="0" fillId="0" borderId="0" xfId="0" applyNumberFormat="1"/>
    <xf numFmtId="0" fontId="0" fillId="7" borderId="0" xfId="0" applyFill="1" applyBorder="1"/>
    <xf numFmtId="0" fontId="0" fillId="7" borderId="0" xfId="0" applyFill="1" applyBorder="1" applyAlignment="1">
      <alignment horizontal="center"/>
    </xf>
    <xf numFmtId="10" fontId="0" fillId="4" borderId="1" xfId="0" applyNumberFormat="1" applyFont="1" applyFill="1" applyBorder="1" applyAlignment="1">
      <alignment vertical="top"/>
    </xf>
    <xf numFmtId="10" fontId="0" fillId="7" borderId="3" xfId="0" applyNumberFormat="1" applyFill="1" applyBorder="1" applyAlignment="1">
      <alignment vertical="center" wrapText="1"/>
    </xf>
    <xf numFmtId="9" fontId="0" fillId="0" borderId="0" xfId="2" applyFont="1"/>
    <xf numFmtId="9" fontId="0" fillId="4" borderId="7" xfId="0" applyNumberFormat="1" applyFill="1" applyBorder="1" applyAlignment="1">
      <alignment horizontal="center"/>
    </xf>
    <xf numFmtId="10" fontId="0" fillId="4" borderId="10" xfId="0" applyNumberFormat="1" applyFill="1" applyBorder="1"/>
    <xf numFmtId="0" fontId="0" fillId="7" borderId="6" xfId="0" applyFill="1" applyBorder="1" applyAlignment="1">
      <alignment horizontal="right"/>
    </xf>
    <xf numFmtId="9" fontId="0" fillId="7" borderId="2" xfId="0" applyNumberFormat="1" applyFill="1" applyBorder="1"/>
    <xf numFmtId="0" fontId="7" fillId="7" borderId="3" xfId="0" applyFont="1" applyFill="1" applyBorder="1"/>
    <xf numFmtId="9" fontId="0" fillId="7" borderId="6" xfId="0" applyNumberFormat="1" applyFill="1" applyBorder="1" applyAlignment="1">
      <alignment horizontal="center"/>
    </xf>
    <xf numFmtId="9" fontId="0" fillId="7" borderId="2" xfId="0" applyNumberFormat="1" applyFill="1" applyBorder="1" applyAlignment="1">
      <alignment vertical="center" wrapText="1"/>
    </xf>
    <xf numFmtId="0" fontId="1" fillId="7" borderId="13" xfId="0" applyFont="1" applyFill="1" applyBorder="1"/>
    <xf numFmtId="0" fontId="0" fillId="7" borderId="14" xfId="0" applyFill="1" applyBorder="1"/>
    <xf numFmtId="0" fontId="0" fillId="7" borderId="15" xfId="0" applyFill="1" applyBorder="1"/>
    <xf numFmtId="0" fontId="0" fillId="7" borderId="16" xfId="0" applyFill="1" applyBorder="1"/>
    <xf numFmtId="0" fontId="0" fillId="7" borderId="17" xfId="0" applyFill="1" applyBorder="1"/>
    <xf numFmtId="0" fontId="0" fillId="7" borderId="18" xfId="0" applyFill="1" applyBorder="1"/>
    <xf numFmtId="0" fontId="0" fillId="7" borderId="19" xfId="0" applyFill="1" applyBorder="1"/>
    <xf numFmtId="0" fontId="0" fillId="7" borderId="20" xfId="0" applyFill="1" applyBorder="1"/>
    <xf numFmtId="10" fontId="0" fillId="7" borderId="6" xfId="0" applyNumberFormat="1" applyFill="1" applyBorder="1" applyAlignment="1">
      <alignment horizontal="center"/>
    </xf>
    <xf numFmtId="10" fontId="0" fillId="7" borderId="12" xfId="0" applyNumberFormat="1" applyFill="1" applyBorder="1" applyAlignment="1">
      <alignment horizontal="center"/>
    </xf>
    <xf numFmtId="9" fontId="0" fillId="7" borderId="0" xfId="0" applyNumberFormat="1" applyFill="1" applyBorder="1"/>
    <xf numFmtId="0" fontId="7" fillId="7" borderId="0" xfId="0" applyFont="1" applyFill="1" applyBorder="1"/>
    <xf numFmtId="9" fontId="0" fillId="7" borderId="0" xfId="0" applyNumberFormat="1" applyFill="1" applyBorder="1" applyAlignment="1">
      <alignment vertical="center" wrapText="1"/>
    </xf>
    <xf numFmtId="10" fontId="0" fillId="7" borderId="0" xfId="0" applyNumberFormat="1" applyFill="1" applyBorder="1" applyAlignment="1">
      <alignment vertical="center" wrapText="1"/>
    </xf>
    <xf numFmtId="0" fontId="1" fillId="7" borderId="0" xfId="0" applyFont="1" applyFill="1" applyBorder="1"/>
    <xf numFmtId="0" fontId="0" fillId="7" borderId="13" xfId="0" applyFill="1" applyBorder="1"/>
    <xf numFmtId="0" fontId="1" fillId="7" borderId="14" xfId="0" applyFont="1" applyFill="1" applyBorder="1"/>
    <xf numFmtId="0" fontId="4" fillId="7" borderId="0" xfId="1" applyFill="1" applyBorder="1"/>
    <xf numFmtId="0" fontId="8" fillId="7" borderId="0" xfId="1" applyFont="1" applyFill="1" applyBorder="1"/>
    <xf numFmtId="0" fontId="0" fillId="7" borderId="16" xfId="0" applyFill="1" applyBorder="1" applyAlignment="1">
      <alignment horizontal="right" vertical="top"/>
    </xf>
    <xf numFmtId="0" fontId="7" fillId="7" borderId="0" xfId="0" applyFont="1" applyFill="1" applyBorder="1" applyAlignment="1">
      <alignment horizontal="left" vertical="top" wrapText="1"/>
    </xf>
    <xf numFmtId="0" fontId="7" fillId="7" borderId="17" xfId="0" applyFont="1" applyFill="1" applyBorder="1" applyAlignment="1">
      <alignment horizontal="left" vertical="top" wrapText="1"/>
    </xf>
    <xf numFmtId="0" fontId="0" fillId="7" borderId="0" xfId="0" applyFont="1" applyFill="1" applyBorder="1" applyAlignment="1">
      <alignment vertical="top"/>
    </xf>
    <xf numFmtId="0" fontId="0" fillId="7" borderId="17" xfId="0" applyFont="1" applyFill="1" applyBorder="1" applyAlignment="1">
      <alignment vertical="top"/>
    </xf>
    <xf numFmtId="9" fontId="0" fillId="7" borderId="17" xfId="0" applyNumberFormat="1" applyFill="1" applyBorder="1" applyAlignment="1">
      <alignment horizontal="center"/>
    </xf>
    <xf numFmtId="0" fontId="0" fillId="7" borderId="21" xfId="0" applyFill="1" applyBorder="1" applyAlignment="1">
      <alignment vertical="center" wrapText="1"/>
    </xf>
    <xf numFmtId="0" fontId="0" fillId="7" borderId="17" xfId="0" applyFill="1" applyBorder="1" applyAlignment="1">
      <alignment vertical="center" wrapText="1"/>
    </xf>
    <xf numFmtId="0" fontId="0" fillId="7" borderId="0" xfId="0" applyFill="1" applyAlignment="1">
      <alignment horizontal="right" vertical="top"/>
    </xf>
    <xf numFmtId="0" fontId="7" fillId="8" borderId="1" xfId="0" applyFont="1" applyFill="1" applyBorder="1" applyAlignment="1">
      <alignment horizontal="left" vertical="top" wrapText="1"/>
    </xf>
    <xf numFmtId="0" fontId="0" fillId="7" borderId="0" xfId="0" applyFill="1" applyBorder="1" applyAlignment="1">
      <alignment horizontal="left" vertical="top" wrapText="1"/>
    </xf>
    <xf numFmtId="10" fontId="0" fillId="8" borderId="12" xfId="2" applyNumberFormat="1" applyFont="1" applyFill="1" applyBorder="1" applyAlignment="1">
      <alignment horizontal="center"/>
    </xf>
    <xf numFmtId="10" fontId="0" fillId="7" borderId="6" xfId="2" applyNumberFormat="1" applyFont="1" applyFill="1" applyBorder="1" applyAlignment="1">
      <alignment horizontal="center"/>
    </xf>
    <xf numFmtId="0" fontId="14" fillId="7" borderId="0" xfId="0" applyFont="1" applyFill="1" applyBorder="1"/>
    <xf numFmtId="0" fontId="3" fillId="7" borderId="0" xfId="0" applyFont="1" applyFill="1" applyAlignment="1">
      <alignment horizontal="left"/>
    </xf>
    <xf numFmtId="0" fontId="3" fillId="7" borderId="0" xfId="0" applyFont="1" applyFill="1" applyAlignment="1">
      <alignment horizontal="center" vertical="top"/>
    </xf>
    <xf numFmtId="0" fontId="2" fillId="7" borderId="0" xfId="0" applyFont="1" applyFill="1" applyAlignment="1">
      <alignment horizontal="center" vertical="top"/>
    </xf>
    <xf numFmtId="0" fontId="2" fillId="7" borderId="0" xfId="0" applyFont="1" applyFill="1" applyAlignment="1">
      <alignment horizontal="left" vertical="top" wrapText="1"/>
    </xf>
    <xf numFmtId="0" fontId="4" fillId="7" borderId="0" xfId="1" applyFill="1" applyAlignment="1">
      <alignment horizontal="left" vertical="top" wrapText="1"/>
    </xf>
    <xf numFmtId="0" fontId="0" fillId="7" borderId="13" xfId="0" applyFill="1" applyBorder="1" applyAlignment="1">
      <alignment horizontal="left" vertical="top" wrapText="1"/>
    </xf>
    <xf numFmtId="0" fontId="0" fillId="7" borderId="14" xfId="0" applyFill="1" applyBorder="1" applyAlignment="1">
      <alignment horizontal="left" vertical="top" wrapText="1"/>
    </xf>
    <xf numFmtId="0" fontId="0" fillId="7" borderId="15" xfId="0" applyFill="1" applyBorder="1" applyAlignment="1">
      <alignment horizontal="left" vertical="top" wrapText="1"/>
    </xf>
    <xf numFmtId="0" fontId="0" fillId="7" borderId="19" xfId="0" applyFill="1" applyBorder="1" applyAlignment="1">
      <alignment horizontal="left" vertical="top" wrapText="1"/>
    </xf>
    <xf numFmtId="0" fontId="0" fillId="7" borderId="20" xfId="0" applyFill="1" applyBorder="1" applyAlignment="1">
      <alignment horizontal="left" vertical="top" wrapText="1"/>
    </xf>
    <xf numFmtId="0" fontId="2" fillId="7" borderId="0" xfId="0" applyFont="1" applyFill="1" applyAlignment="1">
      <alignment horizontal="left"/>
    </xf>
    <xf numFmtId="0" fontId="7" fillId="7" borderId="0" xfId="0" applyFont="1" applyFill="1" applyBorder="1" applyAlignment="1">
      <alignment horizontal="left" vertical="top" wrapText="1"/>
    </xf>
    <xf numFmtId="0" fontId="7" fillId="7" borderId="17" xfId="0" applyFont="1" applyFill="1" applyBorder="1" applyAlignment="1">
      <alignment horizontal="left" vertical="top" wrapText="1"/>
    </xf>
    <xf numFmtId="0" fontId="0" fillId="7" borderId="0" xfId="0" applyFill="1" applyAlignment="1">
      <alignment horizontal="left" vertical="top" wrapText="1"/>
    </xf>
    <xf numFmtId="0" fontId="1" fillId="7" borderId="0" xfId="0" applyFont="1" applyFill="1" applyBorder="1" applyAlignment="1">
      <alignment horizontal="right"/>
    </xf>
    <xf numFmtId="0" fontId="1" fillId="0" borderId="5" xfId="0" applyFont="1" applyBorder="1" applyAlignment="1">
      <alignment horizontal="center"/>
    </xf>
    <xf numFmtId="0" fontId="1" fillId="0" borderId="21" xfId="0" applyFont="1" applyBorder="1" applyAlignment="1">
      <alignment horizontal="center"/>
    </xf>
    <xf numFmtId="0" fontId="0" fillId="6" borderId="1" xfId="0" applyFill="1" applyBorder="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5" borderId="1" xfId="0" applyFill="1" applyBorder="1" applyAlignment="1">
      <alignment horizontal="center"/>
    </xf>
    <xf numFmtId="0" fontId="0" fillId="5" borderId="23" xfId="0" applyFill="1" applyBorder="1" applyAlignment="1">
      <alignment horizontal="center"/>
    </xf>
    <xf numFmtId="0" fontId="7" fillId="7" borderId="6"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1" fillId="7" borderId="19" xfId="0" applyFont="1" applyFill="1" applyBorder="1" applyAlignment="1">
      <alignment horizontal="right" vertical="top"/>
    </xf>
    <xf numFmtId="0" fontId="1" fillId="7" borderId="0" xfId="0" applyFont="1" applyFill="1" applyBorder="1" applyAlignment="1">
      <alignment horizontal="right" vertical="top"/>
    </xf>
    <xf numFmtId="0" fontId="0" fillId="7" borderId="0" xfId="0" applyFill="1" applyBorder="1" applyAlignment="1">
      <alignment horizontal="left" vertical="top" wrapText="1"/>
    </xf>
    <xf numFmtId="0" fontId="0" fillId="7" borderId="17" xfId="0" applyFill="1" applyBorder="1" applyAlignment="1">
      <alignment horizontal="left" vertical="top" wrapText="1"/>
    </xf>
    <xf numFmtId="10" fontId="7" fillId="7" borderId="6" xfId="0" applyNumberFormat="1" applyFont="1" applyFill="1" applyBorder="1" applyAlignment="1">
      <alignment horizontal="center"/>
    </xf>
    <xf numFmtId="10" fontId="7" fillId="7" borderId="0" xfId="0" applyNumberFormat="1" applyFont="1" applyFill="1" applyBorder="1" applyAlignment="1">
      <alignment horizontal="center"/>
    </xf>
    <xf numFmtId="10" fontId="7" fillId="7" borderId="12" xfId="0" applyNumberFormat="1" applyFont="1" applyFill="1" applyBorder="1" applyAlignment="1">
      <alignment horizontal="center"/>
    </xf>
    <xf numFmtId="0" fontId="7" fillId="7" borderId="0"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7" borderId="4" xfId="0" applyFont="1" applyFill="1" applyBorder="1" applyAlignment="1">
      <alignment horizontal="left" vertical="top" wrapText="1"/>
    </xf>
    <xf numFmtId="0" fontId="7" fillId="7" borderId="22" xfId="0" applyFont="1" applyFill="1" applyBorder="1" applyAlignment="1">
      <alignment horizontal="left" vertical="top" wrapText="1"/>
    </xf>
    <xf numFmtId="0" fontId="4" fillId="7" borderId="0" xfId="1" applyFill="1" applyBorder="1" applyAlignment="1">
      <alignment horizontal="left"/>
    </xf>
    <xf numFmtId="0" fontId="0" fillId="7" borderId="0" xfId="0" applyFill="1" applyBorder="1" applyAlignment="1">
      <alignment horizontal="left" wrapText="1"/>
    </xf>
    <xf numFmtId="0" fontId="0" fillId="7" borderId="17" xfId="0" applyFill="1" applyBorder="1" applyAlignment="1">
      <alignment horizontal="left" wrapText="1"/>
    </xf>
    <xf numFmtId="0" fontId="13" fillId="7" borderId="0" xfId="0" applyFont="1" applyFill="1" applyBorder="1" applyAlignment="1">
      <alignment horizontal="left" vertical="top" wrapText="1"/>
    </xf>
    <xf numFmtId="0" fontId="13" fillId="7" borderId="17" xfId="0" applyFont="1" applyFill="1" applyBorder="1" applyAlignment="1">
      <alignment horizontal="left" vertical="top" wrapText="1"/>
    </xf>
    <xf numFmtId="0" fontId="0" fillId="7" borderId="0" xfId="0" applyFont="1" applyFill="1" applyBorder="1" applyAlignment="1">
      <alignment horizontal="right" vertical="top" wrapText="1"/>
    </xf>
    <xf numFmtId="0" fontId="0" fillId="7" borderId="8" xfId="0" applyFill="1" applyBorder="1" applyAlignment="1">
      <alignment horizontal="center"/>
    </xf>
    <xf numFmtId="0" fontId="0" fillId="7" borderId="9" xfId="0" applyFill="1" applyBorder="1" applyAlignment="1">
      <alignment horizontal="center"/>
    </xf>
    <xf numFmtId="0" fontId="0" fillId="7" borderId="11" xfId="0" applyFill="1" applyBorder="1" applyAlignment="1">
      <alignment horizontal="center"/>
    </xf>
    <xf numFmtId="0" fontId="1" fillId="7" borderId="0" xfId="0" applyFont="1" applyFill="1" applyBorder="1" applyAlignment="1">
      <alignment horizontal="center"/>
    </xf>
    <xf numFmtId="0" fontId="1" fillId="7" borderId="12" xfId="0" applyFont="1" applyFill="1" applyBorder="1" applyAlignment="1">
      <alignment horizontal="center"/>
    </xf>
    <xf numFmtId="9" fontId="11" fillId="7" borderId="24" xfId="0" applyNumberFormat="1" applyFont="1" applyFill="1" applyBorder="1" applyAlignment="1">
      <alignment horizontal="right" wrapText="1"/>
    </xf>
    <xf numFmtId="9" fontId="11" fillId="7" borderId="9" xfId="0" applyNumberFormat="1" applyFont="1" applyFill="1" applyBorder="1" applyAlignment="1">
      <alignment horizontal="right" wrapText="1"/>
    </xf>
    <xf numFmtId="0" fontId="11" fillId="7" borderId="24" xfId="0" applyFont="1" applyFill="1" applyBorder="1" applyAlignment="1">
      <alignment horizontal="right"/>
    </xf>
    <xf numFmtId="0" fontId="11" fillId="7" borderId="9" xfId="0" applyFont="1" applyFill="1" applyBorder="1" applyAlignment="1">
      <alignment horizontal="right"/>
    </xf>
    <xf numFmtId="0" fontId="0" fillId="7" borderId="9" xfId="0" applyFill="1" applyBorder="1" applyAlignment="1">
      <alignment horizontal="left" wrapText="1"/>
    </xf>
    <xf numFmtId="0" fontId="0" fillId="7" borderId="11" xfId="0" applyFill="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F7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120" zoomScaleNormal="120" workbookViewId="0"/>
  </sheetViews>
  <sheetFormatPr defaultRowHeight="14.4" x14ac:dyDescent="0.3"/>
  <cols>
    <col min="1" max="1" width="3.109375" customWidth="1"/>
    <col min="2" max="2" width="5.5546875" customWidth="1"/>
    <col min="3" max="3" width="6" customWidth="1"/>
    <col min="4" max="4" width="5.44140625" customWidth="1"/>
    <col min="5" max="5" width="12.44140625" customWidth="1"/>
    <col min="6" max="6" width="7" customWidth="1"/>
    <col min="10" max="10" width="13.6640625" customWidth="1"/>
    <col min="11" max="11" width="6" customWidth="1"/>
  </cols>
  <sheetData>
    <row r="1" spans="1:11" ht="15.6" x14ac:dyDescent="0.3">
      <c r="A1" s="1"/>
      <c r="B1" s="50" t="s">
        <v>69</v>
      </c>
      <c r="C1" s="51"/>
      <c r="D1" s="51"/>
      <c r="E1" s="51"/>
      <c r="F1" s="51"/>
      <c r="G1" s="51"/>
      <c r="H1" s="51"/>
      <c r="I1" s="51"/>
      <c r="J1" s="51"/>
      <c r="K1" s="51"/>
    </row>
    <row r="2" spans="1:11" ht="32.25" customHeight="1" x14ac:dyDescent="0.3">
      <c r="A2" s="1"/>
      <c r="B2" s="52" t="s">
        <v>41</v>
      </c>
      <c r="C2" s="52"/>
      <c r="D2" s="52"/>
      <c r="E2" s="52"/>
      <c r="F2" s="52"/>
      <c r="G2" s="52"/>
      <c r="H2" s="52"/>
      <c r="I2" s="52"/>
      <c r="J2" s="52"/>
      <c r="K2" s="52"/>
    </row>
    <row r="3" spans="1:11" ht="33" customHeight="1" x14ac:dyDescent="0.3">
      <c r="A3" s="43" t="s">
        <v>38</v>
      </c>
      <c r="B3" s="52" t="s">
        <v>40</v>
      </c>
      <c r="C3" s="52"/>
      <c r="D3" s="52"/>
      <c r="E3" s="52"/>
      <c r="F3" s="52"/>
      <c r="G3" s="52"/>
      <c r="H3" s="52"/>
      <c r="I3" s="52"/>
      <c r="J3" s="52"/>
      <c r="K3" s="52"/>
    </row>
    <row r="4" spans="1:11" ht="45" customHeight="1" x14ac:dyDescent="0.3">
      <c r="A4" s="43" t="s">
        <v>38</v>
      </c>
      <c r="B4" s="52" t="s">
        <v>65</v>
      </c>
      <c r="C4" s="52"/>
      <c r="D4" s="52"/>
      <c r="E4" s="52"/>
      <c r="F4" s="52"/>
      <c r="G4" s="52"/>
      <c r="H4" s="52"/>
      <c r="I4" s="52"/>
      <c r="J4" s="52"/>
      <c r="K4" s="52"/>
    </row>
    <row r="5" spans="1:11" ht="15" customHeight="1" x14ac:dyDescent="0.3">
      <c r="A5" s="43" t="s">
        <v>38</v>
      </c>
      <c r="B5" s="2" t="s">
        <v>42</v>
      </c>
      <c r="C5" s="1"/>
      <c r="D5" s="1"/>
      <c r="E5" s="1"/>
      <c r="F5" s="1"/>
      <c r="G5" s="1"/>
      <c r="H5" s="1"/>
      <c r="I5" s="1"/>
      <c r="J5" s="1"/>
      <c r="K5" s="1"/>
    </row>
    <row r="6" spans="1:11" ht="7.5" customHeight="1" thickBot="1" x14ac:dyDescent="0.35">
      <c r="A6" s="1"/>
      <c r="B6" s="2"/>
      <c r="C6" s="1"/>
      <c r="D6" s="1"/>
      <c r="E6" s="1"/>
      <c r="F6" s="1"/>
      <c r="G6" s="1"/>
      <c r="H6" s="1"/>
      <c r="I6" s="1"/>
      <c r="J6" s="1"/>
      <c r="K6" s="1"/>
    </row>
    <row r="7" spans="1:11" ht="15" customHeight="1" x14ac:dyDescent="0.3">
      <c r="A7" s="1"/>
      <c r="B7" s="1"/>
      <c r="C7" s="16" t="s">
        <v>4</v>
      </c>
      <c r="D7" s="17"/>
      <c r="E7" s="17"/>
      <c r="F7" s="17"/>
      <c r="G7" s="17"/>
      <c r="H7" s="17"/>
      <c r="I7" s="17"/>
      <c r="J7" s="18"/>
      <c r="K7" s="1"/>
    </row>
    <row r="8" spans="1:11" ht="15" customHeight="1" x14ac:dyDescent="0.3">
      <c r="A8" s="1"/>
      <c r="B8" s="1"/>
      <c r="C8" s="19"/>
      <c r="D8" s="4" t="s">
        <v>53</v>
      </c>
      <c r="E8" s="4"/>
      <c r="F8" s="4"/>
      <c r="H8" s="4"/>
      <c r="I8" s="4"/>
      <c r="J8" s="20"/>
      <c r="K8" s="1"/>
    </row>
    <row r="9" spans="1:11" ht="15" customHeight="1" x14ac:dyDescent="0.3">
      <c r="A9" s="1"/>
      <c r="B9" s="1"/>
      <c r="C9" s="19"/>
      <c r="D9" s="4" t="s">
        <v>67</v>
      </c>
      <c r="E9" s="4"/>
      <c r="F9" s="4"/>
      <c r="G9" s="4"/>
      <c r="H9" s="4"/>
      <c r="I9" s="4"/>
      <c r="J9" s="20"/>
      <c r="K9" s="1"/>
    </row>
    <row r="10" spans="1:11" ht="15" customHeight="1" x14ac:dyDescent="0.3">
      <c r="A10" s="1"/>
      <c r="B10" s="1"/>
      <c r="C10" s="19"/>
      <c r="D10" s="4" t="s">
        <v>66</v>
      </c>
      <c r="E10" s="4"/>
      <c r="F10" s="4"/>
      <c r="G10" s="4"/>
      <c r="H10" s="4"/>
      <c r="I10" s="4"/>
      <c r="J10" s="20"/>
      <c r="K10" s="1"/>
    </row>
    <row r="11" spans="1:11" ht="17.25" customHeight="1" x14ac:dyDescent="0.3">
      <c r="A11" s="1"/>
      <c r="B11" s="1"/>
      <c r="C11" s="19"/>
      <c r="D11" s="4" t="s">
        <v>68</v>
      </c>
      <c r="E11" s="4"/>
      <c r="F11" s="4"/>
      <c r="G11" s="4"/>
      <c r="H11" s="4"/>
      <c r="I11" s="4"/>
      <c r="J11" s="20"/>
      <c r="K11" s="1"/>
    </row>
    <row r="12" spans="1:11" ht="8.25" customHeight="1" thickBot="1" x14ac:dyDescent="0.35">
      <c r="A12" s="1"/>
      <c r="C12" s="21"/>
      <c r="D12" s="22"/>
      <c r="E12" s="22"/>
      <c r="F12" s="22"/>
      <c r="G12" s="22"/>
      <c r="H12" s="22"/>
      <c r="I12" s="22"/>
      <c r="J12" s="23"/>
    </row>
    <row r="13" spans="1:11" ht="12.75" customHeight="1" x14ac:dyDescent="0.3">
      <c r="A13" s="43"/>
      <c r="B13" s="52"/>
      <c r="C13" s="52"/>
      <c r="D13" s="52"/>
      <c r="E13" s="52"/>
      <c r="F13" s="52"/>
      <c r="G13" s="52"/>
      <c r="H13" s="52"/>
      <c r="I13" s="52"/>
      <c r="J13" s="52"/>
      <c r="K13" s="52"/>
    </row>
    <row r="14" spans="1:11" ht="1.5" customHeight="1" thickBot="1" x14ac:dyDescent="0.35">
      <c r="A14" s="1"/>
      <c r="B14" s="1"/>
      <c r="C14" s="1"/>
      <c r="D14" s="1"/>
      <c r="E14" s="1"/>
      <c r="F14" s="1"/>
      <c r="G14" s="1"/>
      <c r="H14" s="1"/>
      <c r="I14" s="1"/>
      <c r="J14" s="1"/>
      <c r="K14" s="1"/>
    </row>
    <row r="15" spans="1:11" ht="24.75" hidden="1" customHeight="1" thickBot="1" x14ac:dyDescent="0.35">
      <c r="A15" s="1"/>
      <c r="B15" s="53"/>
      <c r="C15" s="53"/>
      <c r="D15" s="53"/>
      <c r="E15" s="53"/>
      <c r="F15" s="53"/>
      <c r="G15" s="53"/>
      <c r="H15" s="53"/>
      <c r="I15" s="53"/>
      <c r="J15" s="53"/>
      <c r="K15" s="53"/>
    </row>
    <row r="16" spans="1:11" ht="33.75" customHeight="1" x14ac:dyDescent="0.3">
      <c r="A16" s="1"/>
      <c r="B16" s="54" t="s">
        <v>58</v>
      </c>
      <c r="C16" s="55"/>
      <c r="D16" s="55"/>
      <c r="E16" s="55"/>
      <c r="F16" s="55"/>
      <c r="G16" s="55"/>
      <c r="H16" s="55"/>
      <c r="I16" s="55"/>
      <c r="J16" s="55"/>
      <c r="K16" s="56"/>
    </row>
    <row r="17" spans="1:11" x14ac:dyDescent="0.3">
      <c r="A17" s="1"/>
      <c r="B17" s="19" t="s">
        <v>43</v>
      </c>
      <c r="C17" s="4"/>
      <c r="D17" s="4"/>
      <c r="E17" s="4"/>
      <c r="F17" s="4"/>
      <c r="G17" s="4"/>
      <c r="H17" s="4"/>
      <c r="I17" s="4"/>
      <c r="J17" s="4"/>
      <c r="K17" s="20"/>
    </row>
    <row r="18" spans="1:11" x14ac:dyDescent="0.3">
      <c r="A18" s="1"/>
      <c r="B18" s="19"/>
      <c r="C18" s="4" t="s">
        <v>44</v>
      </c>
      <c r="D18" s="4"/>
      <c r="E18" s="4"/>
      <c r="F18" s="4"/>
      <c r="G18" s="4"/>
      <c r="H18" s="4"/>
      <c r="I18" s="4"/>
      <c r="J18" s="4"/>
      <c r="K18" s="20"/>
    </row>
    <row r="19" spans="1:11" ht="61.2" customHeight="1" thickBot="1" x14ac:dyDescent="0.35">
      <c r="A19" s="1"/>
      <c r="B19" s="21"/>
      <c r="C19" s="57" t="s">
        <v>45</v>
      </c>
      <c r="D19" s="57"/>
      <c r="E19" s="57"/>
      <c r="F19" s="57"/>
      <c r="G19" s="57"/>
      <c r="H19" s="57"/>
      <c r="I19" s="57"/>
      <c r="J19" s="57"/>
      <c r="K19" s="58"/>
    </row>
    <row r="20" spans="1:11" ht="7.5" customHeight="1" x14ac:dyDescent="0.3">
      <c r="A20" s="1"/>
      <c r="B20" s="4"/>
      <c r="C20" s="45"/>
      <c r="D20" s="45"/>
      <c r="E20" s="45"/>
      <c r="F20" s="45"/>
      <c r="G20" s="45"/>
      <c r="H20" s="45"/>
      <c r="I20" s="45"/>
      <c r="J20" s="45"/>
      <c r="K20" s="45"/>
    </row>
    <row r="21" spans="1:11" ht="30" customHeight="1" x14ac:dyDescent="0.3">
      <c r="A21" s="43" t="s">
        <v>38</v>
      </c>
      <c r="B21" s="52" t="s">
        <v>46</v>
      </c>
      <c r="C21" s="52"/>
      <c r="D21" s="52"/>
      <c r="E21" s="52"/>
      <c r="F21" s="52"/>
      <c r="G21" s="52"/>
      <c r="H21" s="52"/>
      <c r="I21" s="52"/>
      <c r="J21" s="52"/>
      <c r="K21" s="52"/>
    </row>
    <row r="22" spans="1:11" ht="33" customHeight="1" x14ac:dyDescent="0.3">
      <c r="A22" s="43" t="s">
        <v>38</v>
      </c>
      <c r="B22" s="52" t="s">
        <v>47</v>
      </c>
      <c r="C22" s="52"/>
      <c r="D22" s="52"/>
      <c r="E22" s="52"/>
      <c r="F22" s="52"/>
      <c r="G22" s="52"/>
      <c r="H22" s="52"/>
      <c r="I22" s="52"/>
      <c r="J22" s="52"/>
      <c r="K22" s="52"/>
    </row>
    <row r="23" spans="1:11" ht="15.6" x14ac:dyDescent="0.3">
      <c r="A23" s="43" t="s">
        <v>38</v>
      </c>
      <c r="B23" s="59" t="s">
        <v>48</v>
      </c>
      <c r="C23" s="59"/>
      <c r="D23" s="59"/>
      <c r="E23" s="59"/>
      <c r="F23" s="59"/>
      <c r="G23" s="59"/>
      <c r="H23" s="59"/>
      <c r="I23" s="59"/>
      <c r="J23" s="59"/>
      <c r="K23" s="59"/>
    </row>
    <row r="24" spans="1:11" ht="15.6" x14ac:dyDescent="0.3">
      <c r="A24" s="43" t="s">
        <v>38</v>
      </c>
      <c r="B24" s="49" t="s">
        <v>49</v>
      </c>
      <c r="C24" s="49"/>
      <c r="D24" s="49"/>
      <c r="E24" s="49"/>
      <c r="F24" s="49"/>
      <c r="G24" s="49"/>
      <c r="H24" s="49"/>
      <c r="I24" s="49"/>
      <c r="J24" s="49"/>
      <c r="K24" s="49"/>
    </row>
    <row r="25" spans="1:11" x14ac:dyDescent="0.3">
      <c r="A25" s="1"/>
      <c r="B25" s="1"/>
      <c r="C25" s="1"/>
      <c r="D25" s="1"/>
      <c r="E25" s="1"/>
      <c r="F25" s="1"/>
      <c r="G25" s="1"/>
      <c r="H25" s="1"/>
      <c r="I25" s="1"/>
      <c r="J25" s="1"/>
      <c r="K25" s="1"/>
    </row>
    <row r="26" spans="1:11" x14ac:dyDescent="0.3">
      <c r="A26" s="1"/>
      <c r="B26" s="1"/>
      <c r="C26" s="1"/>
      <c r="D26" s="1"/>
      <c r="E26" s="1"/>
      <c r="F26" s="1"/>
      <c r="G26" s="1"/>
      <c r="H26" s="1"/>
      <c r="I26" s="1"/>
      <c r="J26" s="1"/>
      <c r="K26" s="1"/>
    </row>
  </sheetData>
  <mergeCells count="12">
    <mergeCell ref="B24:K24"/>
    <mergeCell ref="B1:K1"/>
    <mergeCell ref="B2:K2"/>
    <mergeCell ref="B3:K3"/>
    <mergeCell ref="B4:K4"/>
    <mergeCell ref="B13:K13"/>
    <mergeCell ref="B15:K15"/>
    <mergeCell ref="B16:K16"/>
    <mergeCell ref="C19:K19"/>
    <mergeCell ref="B21:K21"/>
    <mergeCell ref="B22:K22"/>
    <mergeCell ref="B23:K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zoomScaleNormal="100" workbookViewId="0">
      <selection activeCell="F19" sqref="F19:J19"/>
    </sheetView>
  </sheetViews>
  <sheetFormatPr defaultRowHeight="14.4" x14ac:dyDescent="0.3"/>
  <cols>
    <col min="1" max="1" width="2.44140625" customWidth="1"/>
    <col min="2" max="2" width="7.33203125" customWidth="1"/>
    <col min="3" max="3" width="17.109375" customWidth="1"/>
    <col min="4" max="4" width="7.88671875" customWidth="1"/>
    <col min="5" max="5" width="6.88671875" customWidth="1"/>
    <col min="6" max="6" width="9.6640625" customWidth="1"/>
    <col min="7" max="7" width="8" customWidth="1"/>
    <col min="8" max="8" width="5.33203125" customWidth="1"/>
    <col min="9" max="9" width="11.109375" customWidth="1"/>
    <col min="11" max="11" width="6.44140625" customWidth="1"/>
    <col min="12" max="12" width="13.33203125" customWidth="1"/>
  </cols>
  <sheetData>
    <row r="1" spans="1:12" ht="15.6" x14ac:dyDescent="0.3">
      <c r="A1" s="1"/>
      <c r="B1" s="2" t="s">
        <v>70</v>
      </c>
      <c r="C1" s="1"/>
      <c r="D1" s="1"/>
      <c r="E1" s="1"/>
      <c r="F1" s="1"/>
      <c r="G1" s="1"/>
      <c r="H1" s="1"/>
      <c r="I1" s="1"/>
      <c r="J1" s="1"/>
      <c r="K1" s="1"/>
      <c r="L1" s="1"/>
    </row>
    <row r="2" spans="1:12" ht="15" customHeight="1" x14ac:dyDescent="0.3">
      <c r="A2" s="1"/>
      <c r="B2" s="62" t="s">
        <v>54</v>
      </c>
      <c r="C2" s="62"/>
      <c r="D2" s="62"/>
      <c r="E2" s="62"/>
      <c r="F2" s="62"/>
      <c r="G2" s="62"/>
      <c r="H2" s="62"/>
      <c r="I2" s="62"/>
      <c r="J2" s="62"/>
      <c r="K2" s="62"/>
      <c r="L2" s="62"/>
    </row>
    <row r="3" spans="1:12" ht="5.25" customHeight="1" thickBot="1" x14ac:dyDescent="0.35">
      <c r="A3" s="1"/>
      <c r="B3" s="1"/>
      <c r="C3" s="1"/>
      <c r="D3" s="1"/>
      <c r="E3" s="1"/>
      <c r="F3" s="1"/>
      <c r="G3" s="1"/>
      <c r="H3" s="1"/>
      <c r="I3" s="1"/>
      <c r="J3" s="1"/>
      <c r="K3" s="1"/>
      <c r="L3" s="1"/>
    </row>
    <row r="4" spans="1:12" x14ac:dyDescent="0.3">
      <c r="A4" s="31"/>
      <c r="B4" s="32" t="s">
        <v>59</v>
      </c>
      <c r="C4" s="17"/>
      <c r="D4" s="17"/>
      <c r="E4" s="17"/>
      <c r="F4" s="17"/>
      <c r="G4" s="17"/>
      <c r="H4" s="17"/>
      <c r="I4" s="17"/>
      <c r="J4" s="17"/>
      <c r="K4" s="17"/>
      <c r="L4" s="18"/>
    </row>
    <row r="5" spans="1:12" ht="40.5" customHeight="1" x14ac:dyDescent="0.3">
      <c r="A5" s="35" t="s">
        <v>38</v>
      </c>
      <c r="B5" s="60" t="s">
        <v>51</v>
      </c>
      <c r="C5" s="60"/>
      <c r="D5" s="60"/>
      <c r="E5" s="60"/>
      <c r="F5" s="60"/>
      <c r="G5" s="60"/>
      <c r="H5" s="60"/>
      <c r="I5" s="60"/>
      <c r="J5" s="60"/>
      <c r="K5" s="60"/>
      <c r="L5" s="61"/>
    </row>
    <row r="6" spans="1:12" ht="27.75" customHeight="1" x14ac:dyDescent="0.3">
      <c r="A6" s="35" t="s">
        <v>38</v>
      </c>
      <c r="B6" s="60" t="s">
        <v>39</v>
      </c>
      <c r="C6" s="60"/>
      <c r="D6" s="60"/>
      <c r="E6" s="60"/>
      <c r="F6" s="60"/>
      <c r="G6" s="60"/>
      <c r="H6" s="60"/>
      <c r="I6" s="60"/>
      <c r="J6" s="60"/>
      <c r="K6" s="60"/>
      <c r="L6" s="61"/>
    </row>
    <row r="7" spans="1:12" ht="26.25" customHeight="1" x14ac:dyDescent="0.3">
      <c r="A7" s="35" t="s">
        <v>38</v>
      </c>
      <c r="B7" s="60" t="s">
        <v>72</v>
      </c>
      <c r="C7" s="60"/>
      <c r="D7" s="60"/>
      <c r="E7" s="60"/>
      <c r="F7" s="60"/>
      <c r="G7" s="60"/>
      <c r="H7" s="60"/>
      <c r="I7" s="60"/>
      <c r="J7" s="60"/>
      <c r="K7" s="60"/>
      <c r="L7" s="61"/>
    </row>
    <row r="8" spans="1:12" ht="27.75" customHeight="1" x14ac:dyDescent="0.3">
      <c r="A8" s="35" t="s">
        <v>38</v>
      </c>
      <c r="B8" s="60" t="s">
        <v>64</v>
      </c>
      <c r="C8" s="60"/>
      <c r="D8" s="60"/>
      <c r="E8" s="60"/>
      <c r="F8" s="60"/>
      <c r="G8" s="60"/>
      <c r="H8" s="60"/>
      <c r="I8" s="60"/>
      <c r="J8" s="60"/>
      <c r="K8" s="60"/>
      <c r="L8" s="61"/>
    </row>
    <row r="9" spans="1:12" ht="39.75" customHeight="1" x14ac:dyDescent="0.3">
      <c r="A9" s="35" t="s">
        <v>38</v>
      </c>
      <c r="B9" s="60" t="s">
        <v>19</v>
      </c>
      <c r="C9" s="60"/>
      <c r="D9" s="60"/>
      <c r="E9" s="60"/>
      <c r="F9" s="60"/>
      <c r="G9" s="60"/>
      <c r="H9" s="60"/>
      <c r="I9" s="60"/>
      <c r="J9" s="60"/>
      <c r="K9" s="60"/>
      <c r="L9" s="61"/>
    </row>
    <row r="10" spans="1:12" ht="15" customHeight="1" x14ac:dyDescent="0.3">
      <c r="A10" s="19"/>
      <c r="B10" s="36"/>
      <c r="C10" s="89" t="s">
        <v>20</v>
      </c>
      <c r="D10" s="89"/>
      <c r="E10" s="89"/>
      <c r="F10" s="89"/>
      <c r="G10" s="89"/>
      <c r="H10" s="89"/>
      <c r="I10" s="89"/>
      <c r="J10" s="44"/>
      <c r="K10" s="36"/>
      <c r="L10" s="37"/>
    </row>
    <row r="11" spans="1:12" ht="15" customHeight="1" x14ac:dyDescent="0.3">
      <c r="A11" s="19"/>
      <c r="B11" s="89" t="s">
        <v>21</v>
      </c>
      <c r="C11" s="89"/>
      <c r="D11" s="89"/>
      <c r="E11" s="89"/>
      <c r="F11" s="89"/>
      <c r="G11" s="89"/>
      <c r="H11" s="89"/>
      <c r="I11" s="89"/>
      <c r="J11" s="44"/>
      <c r="K11" s="36"/>
      <c r="L11" s="37"/>
    </row>
    <row r="12" spans="1:12" ht="8.25" customHeight="1" x14ac:dyDescent="0.3">
      <c r="A12" s="19"/>
      <c r="B12" s="36"/>
      <c r="C12" s="36"/>
      <c r="D12" s="36"/>
      <c r="E12" s="36"/>
      <c r="F12" s="36"/>
      <c r="G12" s="36"/>
      <c r="H12" s="36"/>
      <c r="I12" s="36"/>
      <c r="J12" s="36"/>
      <c r="K12" s="36"/>
      <c r="L12" s="37"/>
    </row>
    <row r="13" spans="1:12" ht="15" customHeight="1" x14ac:dyDescent="0.3">
      <c r="A13" s="19"/>
      <c r="B13" s="93" t="s">
        <v>3</v>
      </c>
      <c r="C13" s="94"/>
      <c r="D13" s="6" t="e">
        <f>J11/J10</f>
        <v>#DIV/0!</v>
      </c>
      <c r="E13" s="38" t="s">
        <v>22</v>
      </c>
      <c r="F13" s="38"/>
      <c r="G13" s="38"/>
      <c r="H13" s="38"/>
      <c r="I13" s="38"/>
      <c r="J13" s="38"/>
      <c r="K13" s="38"/>
      <c r="L13" s="39"/>
    </row>
    <row r="14" spans="1:12" ht="6" customHeight="1" thickBot="1" x14ac:dyDescent="0.35">
      <c r="A14" s="21"/>
      <c r="B14" s="22"/>
      <c r="C14" s="22"/>
      <c r="D14" s="22"/>
      <c r="E14" s="22"/>
      <c r="F14" s="22"/>
      <c r="G14" s="22"/>
      <c r="H14" s="22"/>
      <c r="I14" s="22"/>
      <c r="J14" s="22"/>
      <c r="K14" s="22"/>
      <c r="L14" s="23"/>
    </row>
    <row r="15" spans="1:12" ht="6.75" customHeight="1" thickBot="1" x14ac:dyDescent="0.35">
      <c r="A15" s="4"/>
      <c r="B15" s="4"/>
      <c r="C15" s="4"/>
      <c r="D15" s="4"/>
      <c r="E15" s="4"/>
      <c r="F15" s="4"/>
      <c r="G15" s="4"/>
      <c r="H15" s="4"/>
      <c r="I15" s="4"/>
      <c r="J15" s="4"/>
      <c r="K15" s="4"/>
      <c r="L15" s="4"/>
    </row>
    <row r="16" spans="1:12" x14ac:dyDescent="0.3">
      <c r="A16" s="31"/>
      <c r="B16" s="32" t="s">
        <v>60</v>
      </c>
      <c r="C16" s="17"/>
      <c r="D16" s="17"/>
      <c r="E16" s="17"/>
      <c r="F16" s="17"/>
      <c r="G16" s="17"/>
      <c r="H16" s="17"/>
      <c r="I16" s="17"/>
      <c r="J16" s="17"/>
      <c r="K16" s="17"/>
      <c r="L16" s="18"/>
    </row>
    <row r="17" spans="1:12" x14ac:dyDescent="0.3">
      <c r="A17" s="19" t="s">
        <v>36</v>
      </c>
      <c r="B17" s="30" t="s">
        <v>16</v>
      </c>
      <c r="C17" s="4"/>
      <c r="D17" s="4" t="s">
        <v>63</v>
      </c>
      <c r="E17" s="4"/>
      <c r="F17" s="4"/>
      <c r="G17" s="4"/>
      <c r="H17" s="4"/>
      <c r="I17" s="4"/>
      <c r="J17" s="4"/>
      <c r="K17" s="4"/>
      <c r="L17" s="20"/>
    </row>
    <row r="18" spans="1:12" ht="7.5" customHeight="1" thickBot="1" x14ac:dyDescent="0.35">
      <c r="A18" s="19"/>
      <c r="C18" s="4"/>
      <c r="D18" s="4"/>
      <c r="E18" s="4"/>
      <c r="F18" s="4"/>
      <c r="G18" s="4"/>
      <c r="H18" s="4"/>
      <c r="I18" s="4"/>
      <c r="J18" s="4"/>
      <c r="K18" s="4"/>
      <c r="L18" s="20"/>
    </row>
    <row r="19" spans="1:12" ht="15" thickBot="1" x14ac:dyDescent="0.35">
      <c r="A19" s="19"/>
      <c r="B19" s="9" t="e">
        <f>LOOKUP(TCA!D13,Sheet1!A:A,Sheet1!B:B)</f>
        <v>#DIV/0!</v>
      </c>
      <c r="C19" s="90" t="s">
        <v>28</v>
      </c>
      <c r="D19" s="91"/>
      <c r="E19" s="10" t="e">
        <f>LOOKUP(D13,Sheet1!A:A, Sheet1!C:C)</f>
        <v>#DIV/0!</v>
      </c>
      <c r="F19" s="90" t="s">
        <v>29</v>
      </c>
      <c r="G19" s="91"/>
      <c r="H19" s="91"/>
      <c r="I19" s="91"/>
      <c r="J19" s="92"/>
      <c r="K19" s="4"/>
      <c r="L19" s="20"/>
    </row>
    <row r="20" spans="1:12" x14ac:dyDescent="0.3">
      <c r="A20" s="19"/>
      <c r="B20" s="64" t="s">
        <v>0</v>
      </c>
      <c r="C20" s="64"/>
      <c r="D20" s="64"/>
      <c r="E20" s="64"/>
      <c r="F20" s="64"/>
      <c r="G20" s="64"/>
      <c r="H20" s="64"/>
      <c r="I20" s="64"/>
      <c r="J20" s="64"/>
      <c r="K20" s="64"/>
      <c r="L20" s="65"/>
    </row>
    <row r="21" spans="1:12" x14ac:dyDescent="0.3">
      <c r="A21" s="19"/>
      <c r="B21" s="66">
        <v>1</v>
      </c>
      <c r="C21" s="66"/>
      <c r="D21" s="67">
        <v>2</v>
      </c>
      <c r="E21" s="67"/>
      <c r="F21" s="67"/>
      <c r="G21" s="68">
        <v>3</v>
      </c>
      <c r="H21" s="68"/>
      <c r="I21" s="68"/>
      <c r="J21" s="69">
        <v>4</v>
      </c>
      <c r="K21" s="69"/>
      <c r="L21" s="70"/>
    </row>
    <row r="22" spans="1:12" x14ac:dyDescent="0.3">
      <c r="A22" s="19"/>
      <c r="B22" s="11" t="s">
        <v>30</v>
      </c>
      <c r="C22" s="25" t="e">
        <f>D22-0.0001</f>
        <v>#DIV/0!</v>
      </c>
      <c r="D22" s="24" t="e">
        <f>LOOKUP(D13,Sheet1!A:A,Sheet1!D:D)</f>
        <v>#DIV/0!</v>
      </c>
      <c r="E22" s="5" t="s">
        <v>1</v>
      </c>
      <c r="F22" s="25" t="e">
        <f>G22-0.0001</f>
        <v>#DIV/0!</v>
      </c>
      <c r="G22" s="14" t="e">
        <f>B19</f>
        <v>#DIV/0!</v>
      </c>
      <c r="H22" s="5" t="s">
        <v>1</v>
      </c>
      <c r="I22" s="46" t="s">
        <v>2</v>
      </c>
      <c r="J22" s="47" t="e">
        <f>I22+0.0001</f>
        <v>#VALUE!</v>
      </c>
      <c r="K22" s="5" t="s">
        <v>1</v>
      </c>
      <c r="L22" s="40">
        <v>1</v>
      </c>
    </row>
    <row r="23" spans="1:12" ht="15" customHeight="1" x14ac:dyDescent="0.3">
      <c r="A23" s="19"/>
      <c r="B23" s="71" t="s">
        <v>31</v>
      </c>
      <c r="C23" s="72"/>
      <c r="D23" s="77" t="s">
        <v>31</v>
      </c>
      <c r="E23" s="78"/>
      <c r="F23" s="79"/>
      <c r="G23" s="71" t="s">
        <v>31</v>
      </c>
      <c r="H23" s="80"/>
      <c r="I23" s="72"/>
      <c r="J23" s="71" t="s">
        <v>31</v>
      </c>
      <c r="K23" s="80"/>
      <c r="L23" s="81"/>
    </row>
    <row r="24" spans="1:12" ht="15" customHeight="1" x14ac:dyDescent="0.3">
      <c r="A24" s="19"/>
      <c r="B24" s="12" t="e">
        <f>E19</f>
        <v>#DIV/0!</v>
      </c>
      <c r="C24" s="13" t="s">
        <v>32</v>
      </c>
      <c r="D24" s="15" t="e">
        <f>E19</f>
        <v>#DIV/0!</v>
      </c>
      <c r="E24" s="13" t="s">
        <v>32</v>
      </c>
      <c r="F24" s="7"/>
      <c r="G24" s="15" t="e">
        <f>E19</f>
        <v>#DIV/0!</v>
      </c>
      <c r="H24" s="13" t="s">
        <v>32</v>
      </c>
      <c r="I24" s="7"/>
      <c r="J24" s="15" t="e">
        <f>E19</f>
        <v>#DIV/0!</v>
      </c>
      <c r="K24" s="13" t="s">
        <v>32</v>
      </c>
      <c r="L24" s="41"/>
    </row>
    <row r="25" spans="1:12" ht="35.25" customHeight="1" x14ac:dyDescent="0.3">
      <c r="A25" s="19"/>
      <c r="B25" s="82" t="s">
        <v>74</v>
      </c>
      <c r="C25" s="82"/>
      <c r="D25" s="82"/>
      <c r="E25" s="82"/>
      <c r="F25" s="82"/>
      <c r="G25" s="82"/>
      <c r="H25" s="82"/>
      <c r="I25" s="82"/>
      <c r="J25" s="82"/>
      <c r="K25" s="82"/>
      <c r="L25" s="83"/>
    </row>
    <row r="26" spans="1:12" ht="0.75" hidden="1" customHeight="1" x14ac:dyDescent="0.3">
      <c r="A26" s="19"/>
      <c r="B26" s="84"/>
      <c r="C26" s="84"/>
      <c r="D26" s="84"/>
      <c r="E26" s="84"/>
      <c r="F26" s="84"/>
      <c r="G26" s="84"/>
      <c r="H26" s="84"/>
      <c r="I26" s="84"/>
      <c r="J26" s="84"/>
      <c r="K26" s="4"/>
      <c r="L26" s="20"/>
    </row>
    <row r="27" spans="1:12" ht="1.5" hidden="1" customHeight="1" x14ac:dyDescent="0.3">
      <c r="A27" s="19"/>
      <c r="B27" s="33"/>
      <c r="C27" s="4"/>
      <c r="D27" s="4"/>
      <c r="E27" s="4"/>
      <c r="F27" s="4"/>
      <c r="G27" s="4"/>
      <c r="H27" s="4"/>
      <c r="I27" s="4"/>
      <c r="J27" s="4"/>
      <c r="K27" s="4"/>
      <c r="L27" s="20"/>
    </row>
    <row r="28" spans="1:12" ht="15" customHeight="1" x14ac:dyDescent="0.3">
      <c r="A28" s="19" t="s">
        <v>37</v>
      </c>
      <c r="B28" s="34" t="s">
        <v>17</v>
      </c>
      <c r="C28" s="4"/>
      <c r="D28" s="4"/>
      <c r="E28" s="4"/>
      <c r="F28" s="4"/>
      <c r="G28" s="4"/>
      <c r="H28" s="4"/>
      <c r="I28" s="4"/>
      <c r="J28" s="4"/>
      <c r="K28" s="4"/>
      <c r="L28" s="20"/>
    </row>
    <row r="29" spans="1:12" ht="30" customHeight="1" x14ac:dyDescent="0.3">
      <c r="A29" s="19"/>
      <c r="B29" s="87" t="s">
        <v>52</v>
      </c>
      <c r="C29" s="87"/>
      <c r="D29" s="87"/>
      <c r="E29" s="87"/>
      <c r="F29" s="87"/>
      <c r="G29" s="87"/>
      <c r="H29" s="87"/>
      <c r="I29" s="87"/>
      <c r="J29" s="87"/>
      <c r="K29" s="87"/>
      <c r="L29" s="88"/>
    </row>
    <row r="30" spans="1:12" ht="30" customHeight="1" thickBot="1" x14ac:dyDescent="0.35">
      <c r="A30" s="19"/>
      <c r="B30" s="85" t="s">
        <v>18</v>
      </c>
      <c r="C30" s="85"/>
      <c r="D30" s="85"/>
      <c r="E30" s="85"/>
      <c r="F30" s="85"/>
      <c r="G30" s="85"/>
      <c r="H30" s="85"/>
      <c r="I30" s="85"/>
      <c r="J30" s="85"/>
      <c r="K30" s="85"/>
      <c r="L30" s="86"/>
    </row>
    <row r="31" spans="1:12" ht="15" customHeight="1" thickBot="1" x14ac:dyDescent="0.35">
      <c r="A31" s="19"/>
      <c r="B31" s="97" t="s">
        <v>34</v>
      </c>
      <c r="C31" s="98"/>
      <c r="D31" s="99" t="s">
        <v>56</v>
      </c>
      <c r="E31" s="99"/>
      <c r="F31" s="99"/>
      <c r="G31" s="99"/>
      <c r="H31" s="99"/>
      <c r="I31" s="99"/>
      <c r="J31" s="99"/>
      <c r="K31" s="99"/>
      <c r="L31" s="100"/>
    </row>
    <row r="32" spans="1:12" ht="15" customHeight="1" x14ac:dyDescent="0.3">
      <c r="A32" s="19"/>
      <c r="B32" s="64" t="s">
        <v>0</v>
      </c>
      <c r="C32" s="64"/>
      <c r="D32" s="64"/>
      <c r="E32" s="64"/>
      <c r="F32" s="64"/>
      <c r="G32" s="64"/>
      <c r="H32" s="64"/>
      <c r="I32" s="64"/>
      <c r="J32" s="64"/>
      <c r="K32" s="64"/>
      <c r="L32" s="65"/>
    </row>
    <row r="33" spans="1:12" ht="15" customHeight="1" x14ac:dyDescent="0.3">
      <c r="A33" s="19"/>
      <c r="B33" s="66">
        <v>1</v>
      </c>
      <c r="C33" s="66"/>
      <c r="D33" s="67">
        <v>2</v>
      </c>
      <c r="E33" s="67"/>
      <c r="F33" s="67"/>
      <c r="G33" s="68">
        <v>3</v>
      </c>
      <c r="H33" s="68"/>
      <c r="I33" s="68"/>
      <c r="J33" s="69">
        <v>4</v>
      </c>
      <c r="K33" s="69"/>
      <c r="L33" s="70"/>
    </row>
    <row r="34" spans="1:12" ht="15" customHeight="1" x14ac:dyDescent="0.3">
      <c r="A34" s="19"/>
      <c r="B34" s="11" t="s">
        <v>30</v>
      </c>
      <c r="C34" s="25">
        <v>0.59989999999999999</v>
      </c>
      <c r="D34" s="24">
        <v>0.6</v>
      </c>
      <c r="E34" s="5" t="s">
        <v>1</v>
      </c>
      <c r="F34" s="25">
        <v>0.79990000000000006</v>
      </c>
      <c r="G34" s="14">
        <v>0.8</v>
      </c>
      <c r="H34" s="5" t="s">
        <v>1</v>
      </c>
      <c r="I34" s="46" t="s">
        <v>2</v>
      </c>
      <c r="J34" s="47" t="e">
        <f>I34+0.0001</f>
        <v>#VALUE!</v>
      </c>
      <c r="K34" s="5" t="s">
        <v>1</v>
      </c>
      <c r="L34" s="40">
        <v>1</v>
      </c>
    </row>
    <row r="35" spans="1:12" ht="15" customHeight="1" x14ac:dyDescent="0.3">
      <c r="A35" s="19"/>
      <c r="B35" s="71" t="s">
        <v>31</v>
      </c>
      <c r="C35" s="72"/>
      <c r="D35" s="77" t="s">
        <v>31</v>
      </c>
      <c r="E35" s="78"/>
      <c r="F35" s="79"/>
      <c r="G35" s="71" t="s">
        <v>31</v>
      </c>
      <c r="H35" s="80"/>
      <c r="I35" s="72"/>
      <c r="J35" s="71" t="s">
        <v>31</v>
      </c>
      <c r="K35" s="80"/>
      <c r="L35" s="81"/>
    </row>
    <row r="36" spans="1:12" ht="15" customHeight="1" x14ac:dyDescent="0.3">
      <c r="A36" s="19"/>
      <c r="B36" s="12">
        <v>0.9</v>
      </c>
      <c r="C36" s="13" t="s">
        <v>32</v>
      </c>
      <c r="D36" s="15">
        <v>0.9</v>
      </c>
      <c r="E36" s="13" t="s">
        <v>32</v>
      </c>
      <c r="F36" s="7"/>
      <c r="G36" s="15">
        <f>90%</f>
        <v>0.9</v>
      </c>
      <c r="H36" s="13" t="s">
        <v>32</v>
      </c>
      <c r="I36" s="7"/>
      <c r="J36" s="15">
        <v>0.9</v>
      </c>
      <c r="K36" s="13" t="s">
        <v>32</v>
      </c>
      <c r="L36" s="41"/>
    </row>
    <row r="37" spans="1:12" ht="7.5" customHeight="1" thickBot="1" x14ac:dyDescent="0.35">
      <c r="A37" s="19"/>
      <c r="B37" s="26"/>
      <c r="C37" s="27"/>
      <c r="D37" s="28"/>
      <c r="E37" s="27"/>
      <c r="F37" s="29"/>
      <c r="G37" s="28"/>
      <c r="H37" s="27"/>
      <c r="I37" s="29"/>
      <c r="J37" s="28"/>
      <c r="K37" s="27"/>
      <c r="L37" s="42"/>
    </row>
    <row r="38" spans="1:12" ht="15" customHeight="1" thickBot="1" x14ac:dyDescent="0.35">
      <c r="A38" s="19"/>
      <c r="B38" s="95" t="s">
        <v>35</v>
      </c>
      <c r="C38" s="96"/>
      <c r="D38" s="99" t="s">
        <v>57</v>
      </c>
      <c r="E38" s="99"/>
      <c r="F38" s="99"/>
      <c r="G38" s="99"/>
      <c r="H38" s="99"/>
      <c r="I38" s="99"/>
      <c r="J38" s="99"/>
      <c r="K38" s="99"/>
      <c r="L38" s="100"/>
    </row>
    <row r="39" spans="1:12" ht="15" customHeight="1" x14ac:dyDescent="0.3">
      <c r="A39" s="19"/>
      <c r="B39" s="64" t="s">
        <v>0</v>
      </c>
      <c r="C39" s="64"/>
      <c r="D39" s="64"/>
      <c r="E39" s="64"/>
      <c r="F39" s="64"/>
      <c r="G39" s="64"/>
      <c r="H39" s="64"/>
      <c r="I39" s="64"/>
      <c r="J39" s="64"/>
      <c r="K39" s="64"/>
      <c r="L39" s="65"/>
    </row>
    <row r="40" spans="1:12" ht="15" customHeight="1" x14ac:dyDescent="0.3">
      <c r="A40" s="19"/>
      <c r="B40" s="66">
        <v>1</v>
      </c>
      <c r="C40" s="66"/>
      <c r="D40" s="67">
        <v>2</v>
      </c>
      <c r="E40" s="67"/>
      <c r="F40" s="67"/>
      <c r="G40" s="68">
        <v>3</v>
      </c>
      <c r="H40" s="68"/>
      <c r="I40" s="68"/>
      <c r="J40" s="69">
        <v>4</v>
      </c>
      <c r="K40" s="69"/>
      <c r="L40" s="70"/>
    </row>
    <row r="41" spans="1:12" ht="15" customHeight="1" x14ac:dyDescent="0.3">
      <c r="A41" s="19"/>
      <c r="B41" s="11" t="s">
        <v>30</v>
      </c>
      <c r="C41" s="25">
        <v>0.69989999999999997</v>
      </c>
      <c r="D41" s="24">
        <v>0.7</v>
      </c>
      <c r="E41" s="5" t="s">
        <v>1</v>
      </c>
      <c r="F41" s="25">
        <v>0.79990000000000006</v>
      </c>
      <c r="G41" s="14">
        <v>0.8</v>
      </c>
      <c r="H41" s="5" t="s">
        <v>1</v>
      </c>
      <c r="I41" s="46" t="s">
        <v>2</v>
      </c>
      <c r="J41" s="47" t="e">
        <f>I41+0.0001</f>
        <v>#VALUE!</v>
      </c>
      <c r="K41" s="5" t="s">
        <v>1</v>
      </c>
      <c r="L41" s="40">
        <v>1</v>
      </c>
    </row>
    <row r="42" spans="1:12" ht="15" customHeight="1" x14ac:dyDescent="0.3">
      <c r="A42" s="19"/>
      <c r="B42" s="71" t="s">
        <v>31</v>
      </c>
      <c r="C42" s="72"/>
      <c r="D42" s="77" t="s">
        <v>31</v>
      </c>
      <c r="E42" s="78"/>
      <c r="F42" s="79"/>
      <c r="G42" s="71" t="s">
        <v>31</v>
      </c>
      <c r="H42" s="80"/>
      <c r="I42" s="72"/>
      <c r="J42" s="71" t="s">
        <v>31</v>
      </c>
      <c r="K42" s="80"/>
      <c r="L42" s="81"/>
    </row>
    <row r="43" spans="1:12" x14ac:dyDescent="0.3">
      <c r="A43" s="19"/>
      <c r="B43" s="12">
        <v>0.67</v>
      </c>
      <c r="C43" s="13" t="s">
        <v>32</v>
      </c>
      <c r="D43" s="12">
        <v>0.67</v>
      </c>
      <c r="E43" s="13" t="s">
        <v>32</v>
      </c>
      <c r="F43" s="7"/>
      <c r="G43" s="12">
        <v>0.67</v>
      </c>
      <c r="H43" s="13" t="s">
        <v>32</v>
      </c>
      <c r="I43" s="7"/>
      <c r="J43" s="12">
        <v>0.67</v>
      </c>
      <c r="K43" s="13" t="s">
        <v>32</v>
      </c>
      <c r="L43" s="41"/>
    </row>
    <row r="44" spans="1:12" ht="3" customHeight="1" thickBot="1" x14ac:dyDescent="0.35">
      <c r="A44" s="21"/>
      <c r="B44" s="22"/>
      <c r="C44" s="22"/>
      <c r="D44" s="22"/>
      <c r="E44" s="22"/>
      <c r="F44" s="22"/>
      <c r="G44" s="22"/>
      <c r="H44" s="22"/>
      <c r="I44" s="22"/>
      <c r="J44" s="22"/>
      <c r="K44" s="22"/>
      <c r="L44" s="23"/>
    </row>
    <row r="45" spans="1:12" x14ac:dyDescent="0.3">
      <c r="A45" s="31"/>
      <c r="B45" s="32" t="s">
        <v>73</v>
      </c>
      <c r="C45" s="17"/>
      <c r="D45" s="17"/>
      <c r="E45" s="17"/>
      <c r="F45" s="17"/>
      <c r="G45" s="17"/>
      <c r="H45" s="17"/>
      <c r="I45" s="17"/>
      <c r="J45" s="17"/>
      <c r="K45" s="17"/>
      <c r="L45" s="18"/>
    </row>
    <row r="46" spans="1:12" ht="18" x14ac:dyDescent="0.35">
      <c r="A46" s="19"/>
      <c r="B46" s="48" t="s">
        <v>5</v>
      </c>
      <c r="C46" s="4"/>
      <c r="D46" s="4"/>
      <c r="E46" s="4"/>
      <c r="F46" s="4"/>
      <c r="G46" s="4"/>
      <c r="H46" s="4"/>
      <c r="I46" s="4"/>
      <c r="J46" s="4"/>
      <c r="K46" s="4"/>
      <c r="L46" s="20"/>
    </row>
    <row r="47" spans="1:12" x14ac:dyDescent="0.3">
      <c r="A47" s="19"/>
      <c r="B47" s="63" t="s">
        <v>6</v>
      </c>
      <c r="C47" s="63"/>
      <c r="D47" s="63"/>
      <c r="E47" s="4" t="s">
        <v>71</v>
      </c>
      <c r="F47" s="4"/>
      <c r="G47" s="4"/>
      <c r="H47" s="4"/>
      <c r="I47" s="4"/>
      <c r="J47" s="4"/>
      <c r="K47" s="4"/>
      <c r="L47" s="20"/>
    </row>
    <row r="48" spans="1:12" x14ac:dyDescent="0.3">
      <c r="A48" s="19"/>
      <c r="B48" s="63" t="s">
        <v>7</v>
      </c>
      <c r="C48" s="63"/>
      <c r="D48" s="63"/>
      <c r="E48" s="4" t="s">
        <v>11</v>
      </c>
      <c r="F48" s="4"/>
      <c r="G48" s="4"/>
      <c r="H48" s="4"/>
      <c r="I48" s="4"/>
      <c r="J48" s="4"/>
      <c r="K48" s="4"/>
      <c r="L48" s="20"/>
    </row>
    <row r="49" spans="1:12" ht="30" customHeight="1" x14ac:dyDescent="0.3">
      <c r="A49" s="19"/>
      <c r="B49" s="74" t="s">
        <v>8</v>
      </c>
      <c r="C49" s="74"/>
      <c r="D49" s="74"/>
      <c r="E49" s="75" t="s">
        <v>50</v>
      </c>
      <c r="F49" s="75"/>
      <c r="G49" s="75"/>
      <c r="H49" s="75"/>
      <c r="I49" s="75"/>
      <c r="J49" s="75"/>
      <c r="K49" s="75"/>
      <c r="L49" s="76"/>
    </row>
    <row r="50" spans="1:12" ht="45" customHeight="1" x14ac:dyDescent="0.3">
      <c r="A50" s="19"/>
      <c r="B50" s="74" t="s">
        <v>9</v>
      </c>
      <c r="C50" s="74"/>
      <c r="D50" s="74"/>
      <c r="E50" s="75" t="s">
        <v>55</v>
      </c>
      <c r="F50" s="75"/>
      <c r="G50" s="75"/>
      <c r="H50" s="75"/>
      <c r="I50" s="75"/>
      <c r="J50" s="75"/>
      <c r="K50" s="75"/>
      <c r="L50" s="76"/>
    </row>
    <row r="51" spans="1:12" ht="29.25" customHeight="1" x14ac:dyDescent="0.3">
      <c r="A51" s="19"/>
      <c r="B51" s="74" t="s">
        <v>10</v>
      </c>
      <c r="C51" s="74"/>
      <c r="D51" s="74"/>
      <c r="E51" s="75" t="s">
        <v>33</v>
      </c>
      <c r="F51" s="75"/>
      <c r="G51" s="75"/>
      <c r="H51" s="75"/>
      <c r="I51" s="75"/>
      <c r="J51" s="75"/>
      <c r="K51" s="75"/>
      <c r="L51" s="76"/>
    </row>
    <row r="52" spans="1:12" x14ac:dyDescent="0.3">
      <c r="A52" s="19"/>
      <c r="B52" s="63" t="s">
        <v>12</v>
      </c>
      <c r="C52" s="63"/>
      <c r="D52" s="63"/>
      <c r="E52" s="4" t="s">
        <v>62</v>
      </c>
      <c r="F52" s="4"/>
      <c r="G52" s="4"/>
      <c r="H52" s="4"/>
      <c r="I52" s="4"/>
      <c r="J52" s="4"/>
      <c r="K52" s="4"/>
      <c r="L52" s="20"/>
    </row>
    <row r="53" spans="1:12" x14ac:dyDescent="0.3">
      <c r="A53" s="19"/>
      <c r="B53" s="63" t="s">
        <v>13</v>
      </c>
      <c r="C53" s="63"/>
      <c r="D53" s="63"/>
      <c r="E53" s="4" t="s">
        <v>15</v>
      </c>
      <c r="F53" s="4"/>
      <c r="G53" s="4"/>
      <c r="H53" s="4"/>
      <c r="I53" s="4"/>
      <c r="J53" s="4"/>
      <c r="K53" s="4"/>
      <c r="L53" s="20"/>
    </row>
    <row r="54" spans="1:12" ht="38.25" customHeight="1" thickBot="1" x14ac:dyDescent="0.35">
      <c r="A54" s="21"/>
      <c r="B54" s="73" t="s">
        <v>14</v>
      </c>
      <c r="C54" s="73"/>
      <c r="D54" s="73"/>
      <c r="E54" s="57" t="s">
        <v>61</v>
      </c>
      <c r="F54" s="57"/>
      <c r="G54" s="57"/>
      <c r="H54" s="57"/>
      <c r="I54" s="57"/>
      <c r="J54" s="57"/>
      <c r="K54" s="57"/>
      <c r="L54" s="58"/>
    </row>
  </sheetData>
  <mergeCells count="58">
    <mergeCell ref="B9:L9"/>
    <mergeCell ref="C10:I10"/>
    <mergeCell ref="B11:I11"/>
    <mergeCell ref="B50:D50"/>
    <mergeCell ref="C19:D19"/>
    <mergeCell ref="F19:J19"/>
    <mergeCell ref="B13:C13"/>
    <mergeCell ref="D42:F42"/>
    <mergeCell ref="G42:I42"/>
    <mergeCell ref="J42:L42"/>
    <mergeCell ref="J23:L23"/>
    <mergeCell ref="B38:C38"/>
    <mergeCell ref="B31:C31"/>
    <mergeCell ref="D31:L31"/>
    <mergeCell ref="D38:L38"/>
    <mergeCell ref="B32:L32"/>
    <mergeCell ref="B23:C23"/>
    <mergeCell ref="D23:F23"/>
    <mergeCell ref="G23:I23"/>
    <mergeCell ref="J35:L35"/>
    <mergeCell ref="B33:C33"/>
    <mergeCell ref="D33:F33"/>
    <mergeCell ref="G33:I33"/>
    <mergeCell ref="B25:L25"/>
    <mergeCell ref="B26:J26"/>
    <mergeCell ref="B30:L30"/>
    <mergeCell ref="J33:L33"/>
    <mergeCell ref="B35:C35"/>
    <mergeCell ref="D35:F35"/>
    <mergeCell ref="G35:I35"/>
    <mergeCell ref="B29:L29"/>
    <mergeCell ref="B20:L20"/>
    <mergeCell ref="B21:C21"/>
    <mergeCell ref="D21:F21"/>
    <mergeCell ref="G21:I21"/>
    <mergeCell ref="J21:L21"/>
    <mergeCell ref="B52:D52"/>
    <mergeCell ref="B53:D53"/>
    <mergeCell ref="B54:D54"/>
    <mergeCell ref="B49:D49"/>
    <mergeCell ref="E49:L49"/>
    <mergeCell ref="B51:D51"/>
    <mergeCell ref="E51:L51"/>
    <mergeCell ref="E54:L54"/>
    <mergeCell ref="E50:L50"/>
    <mergeCell ref="B47:D47"/>
    <mergeCell ref="B48:D48"/>
    <mergeCell ref="B39:L39"/>
    <mergeCell ref="B40:C40"/>
    <mergeCell ref="D40:F40"/>
    <mergeCell ref="G40:I40"/>
    <mergeCell ref="J40:L40"/>
    <mergeCell ref="B42:C42"/>
    <mergeCell ref="B8:L8"/>
    <mergeCell ref="B2:L2"/>
    <mergeCell ref="B5:L5"/>
    <mergeCell ref="B6:L6"/>
    <mergeCell ref="B7:L7"/>
  </mergeCells>
  <pageMargins left="0.25" right="0.25" top="0.25" bottom="0.25" header="0.3" footer="0.3"/>
  <pageSetup fitToHeight="0" orientation="portrait" r:id="rId1"/>
  <rowBreaks count="1" manualBreakCount="1">
    <brk id="4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5"/>
  <sheetViews>
    <sheetView topLeftCell="A87" workbookViewId="0">
      <selection activeCell="C105" sqref="C105"/>
    </sheetView>
  </sheetViews>
  <sheetFormatPr defaultRowHeight="14.4" x14ac:dyDescent="0.3"/>
  <cols>
    <col min="1" max="1" width="16.88671875" style="8" customWidth="1"/>
    <col min="2" max="2" width="16.88671875" customWidth="1"/>
    <col min="3" max="3" width="17.33203125" bestFit="1" customWidth="1"/>
    <col min="4" max="4" width="15.88671875" style="8" bestFit="1" customWidth="1"/>
    <col min="5" max="5" width="14.33203125" bestFit="1" customWidth="1"/>
  </cols>
  <sheetData>
    <row r="1" spans="1:5" x14ac:dyDescent="0.3">
      <c r="A1" s="8" t="s">
        <v>23</v>
      </c>
      <c r="B1" t="s">
        <v>24</v>
      </c>
      <c r="C1" t="s">
        <v>25</v>
      </c>
      <c r="D1" s="8" t="s">
        <v>26</v>
      </c>
      <c r="E1" t="s">
        <v>27</v>
      </c>
    </row>
    <row r="2" spans="1:5" x14ac:dyDescent="0.3">
      <c r="A2" s="8">
        <v>0</v>
      </c>
      <c r="B2" s="3">
        <v>0.8</v>
      </c>
      <c r="C2" s="3">
        <v>0.75</v>
      </c>
      <c r="D2" s="8">
        <v>0.7</v>
      </c>
      <c r="E2" s="8">
        <v>0.9</v>
      </c>
    </row>
    <row r="3" spans="1:5" x14ac:dyDescent="0.3">
      <c r="A3" s="8">
        <v>0.01</v>
      </c>
      <c r="B3" s="3">
        <v>0.8</v>
      </c>
      <c r="C3" s="3">
        <v>0.75</v>
      </c>
      <c r="D3" s="8">
        <v>0.7</v>
      </c>
      <c r="E3" s="8">
        <v>0.9</v>
      </c>
    </row>
    <row r="4" spans="1:5" x14ac:dyDescent="0.3">
      <c r="A4" s="8">
        <v>0.02</v>
      </c>
      <c r="B4" s="3">
        <v>0.8</v>
      </c>
      <c r="C4" s="3">
        <v>0.75</v>
      </c>
      <c r="D4" s="8">
        <v>0.7</v>
      </c>
      <c r="E4" s="8">
        <v>0.9</v>
      </c>
    </row>
    <row r="5" spans="1:5" x14ac:dyDescent="0.3">
      <c r="A5" s="8">
        <v>0.03</v>
      </c>
      <c r="B5" s="3">
        <v>0.8</v>
      </c>
      <c r="C5" s="3">
        <v>0.75</v>
      </c>
      <c r="D5" s="8">
        <v>0.7</v>
      </c>
      <c r="E5" s="8">
        <v>0.9</v>
      </c>
    </row>
    <row r="6" spans="1:5" x14ac:dyDescent="0.3">
      <c r="A6" s="8">
        <v>0.04</v>
      </c>
      <c r="B6" s="3">
        <v>0.8</v>
      </c>
      <c r="C6" s="3">
        <v>0.75</v>
      </c>
      <c r="D6" s="8">
        <v>0.7</v>
      </c>
      <c r="E6" s="8">
        <v>0.9</v>
      </c>
    </row>
    <row r="7" spans="1:5" x14ac:dyDescent="0.3">
      <c r="A7" s="8">
        <v>0.05</v>
      </c>
      <c r="B7" s="3">
        <v>0.8</v>
      </c>
      <c r="C7" s="3">
        <v>0.75</v>
      </c>
      <c r="D7" s="8">
        <v>0.7</v>
      </c>
      <c r="E7" s="8">
        <v>0.9</v>
      </c>
    </row>
    <row r="8" spans="1:5" x14ac:dyDescent="0.3">
      <c r="A8" s="8">
        <v>0.06</v>
      </c>
      <c r="B8" s="3">
        <v>0.8</v>
      </c>
      <c r="C8" s="3">
        <v>0.75</v>
      </c>
      <c r="D8" s="8">
        <v>0.7</v>
      </c>
      <c r="E8" s="8">
        <v>0.9</v>
      </c>
    </row>
    <row r="9" spans="1:5" x14ac:dyDescent="0.3">
      <c r="A9" s="8">
        <v>7.0000000000000007E-2</v>
      </c>
      <c r="B9" s="3">
        <v>0.8</v>
      </c>
      <c r="C9" s="3">
        <v>0.75</v>
      </c>
      <c r="D9" s="8">
        <v>0.7</v>
      </c>
      <c r="E9" s="8">
        <v>0.9</v>
      </c>
    </row>
    <row r="10" spans="1:5" x14ac:dyDescent="0.3">
      <c r="A10" s="8">
        <v>0.08</v>
      </c>
      <c r="B10" s="3">
        <v>0.8</v>
      </c>
      <c r="C10" s="3">
        <v>0.75</v>
      </c>
      <c r="D10" s="8">
        <v>0.7</v>
      </c>
      <c r="E10" s="8">
        <v>0.9</v>
      </c>
    </row>
    <row r="11" spans="1:5" x14ac:dyDescent="0.3">
      <c r="A11" s="8">
        <v>0.09</v>
      </c>
      <c r="B11" s="3">
        <v>0.8</v>
      </c>
      <c r="C11" s="3">
        <v>0.75</v>
      </c>
      <c r="D11" s="8">
        <v>0.7</v>
      </c>
      <c r="E11" s="8">
        <v>0.9</v>
      </c>
    </row>
    <row r="12" spans="1:5" x14ac:dyDescent="0.3">
      <c r="A12" s="8">
        <v>0.1</v>
      </c>
      <c r="B12" s="3">
        <v>0.8</v>
      </c>
      <c r="C12" s="3">
        <v>0.75</v>
      </c>
      <c r="D12" s="8">
        <v>0.7</v>
      </c>
      <c r="E12" s="8">
        <v>0.9</v>
      </c>
    </row>
    <row r="13" spans="1:5" x14ac:dyDescent="0.3">
      <c r="A13" s="8">
        <v>0.11</v>
      </c>
      <c r="B13" s="3">
        <v>0.8</v>
      </c>
      <c r="C13" s="3">
        <v>0.75</v>
      </c>
      <c r="D13" s="8">
        <v>0.7</v>
      </c>
      <c r="E13" s="8">
        <v>0.9</v>
      </c>
    </row>
    <row r="14" spans="1:5" x14ac:dyDescent="0.3">
      <c r="A14" s="8">
        <v>0.12</v>
      </c>
      <c r="B14" s="3">
        <v>0.8</v>
      </c>
      <c r="C14" s="3">
        <v>0.75</v>
      </c>
      <c r="D14" s="8">
        <v>0.7</v>
      </c>
      <c r="E14" s="8">
        <v>0.9</v>
      </c>
    </row>
    <row r="15" spans="1:5" x14ac:dyDescent="0.3">
      <c r="A15" s="8">
        <v>0.13</v>
      </c>
      <c r="B15" s="3">
        <v>0.8</v>
      </c>
      <c r="C15" s="3">
        <v>0.75</v>
      </c>
      <c r="D15" s="8">
        <v>0.7</v>
      </c>
      <c r="E15" s="8">
        <v>0.9</v>
      </c>
    </row>
    <row r="16" spans="1:5" x14ac:dyDescent="0.3">
      <c r="A16" s="8">
        <v>0.14000000000000001</v>
      </c>
      <c r="B16" s="3">
        <v>0.8</v>
      </c>
      <c r="C16" s="3">
        <v>0.75</v>
      </c>
      <c r="D16" s="8">
        <v>0.7</v>
      </c>
      <c r="E16" s="8">
        <v>0.9</v>
      </c>
    </row>
    <row r="17" spans="1:5" x14ac:dyDescent="0.3">
      <c r="A17" s="8">
        <v>0.15</v>
      </c>
      <c r="B17" s="3">
        <v>0.8</v>
      </c>
      <c r="C17" s="3">
        <v>0.75</v>
      </c>
      <c r="D17" s="8">
        <v>0.7</v>
      </c>
      <c r="E17" s="8">
        <v>0.9</v>
      </c>
    </row>
    <row r="18" spans="1:5" x14ac:dyDescent="0.3">
      <c r="A18" s="8">
        <v>0.16</v>
      </c>
      <c r="B18" s="3">
        <v>0.8</v>
      </c>
      <c r="C18" s="3">
        <v>0.75</v>
      </c>
      <c r="D18" s="8">
        <v>0.7</v>
      </c>
      <c r="E18" s="8">
        <v>0.9</v>
      </c>
    </row>
    <row r="19" spans="1:5" x14ac:dyDescent="0.3">
      <c r="A19" s="8">
        <v>0.17</v>
      </c>
      <c r="B19" s="3">
        <v>0.8</v>
      </c>
      <c r="C19" s="3">
        <v>0.75</v>
      </c>
      <c r="D19" s="8">
        <v>0.7</v>
      </c>
      <c r="E19" s="8">
        <v>0.9</v>
      </c>
    </row>
    <row r="20" spans="1:5" x14ac:dyDescent="0.3">
      <c r="A20" s="8">
        <v>0.18</v>
      </c>
      <c r="B20" s="3">
        <v>0.8</v>
      </c>
      <c r="C20" s="3">
        <v>0.75</v>
      </c>
      <c r="D20" s="8">
        <v>0.7</v>
      </c>
      <c r="E20" s="8">
        <v>0.9</v>
      </c>
    </row>
    <row r="21" spans="1:5" x14ac:dyDescent="0.3">
      <c r="A21" s="8">
        <v>0.19</v>
      </c>
      <c r="B21" s="3">
        <v>0.8</v>
      </c>
      <c r="C21" s="3">
        <v>0.75</v>
      </c>
      <c r="D21" s="8">
        <v>0.7</v>
      </c>
      <c r="E21" s="8">
        <v>0.9</v>
      </c>
    </row>
    <row r="22" spans="1:5" x14ac:dyDescent="0.3">
      <c r="A22" s="8">
        <v>0.2</v>
      </c>
      <c r="B22" s="3">
        <v>0.8</v>
      </c>
      <c r="C22" s="3">
        <v>0.75</v>
      </c>
      <c r="D22" s="8">
        <v>0.7</v>
      </c>
      <c r="E22" s="8">
        <v>0.9</v>
      </c>
    </row>
    <row r="23" spans="1:5" x14ac:dyDescent="0.3">
      <c r="A23" s="8">
        <v>0.21</v>
      </c>
      <c r="B23" s="3">
        <v>0.8</v>
      </c>
      <c r="C23" s="3">
        <v>0.75</v>
      </c>
      <c r="D23" s="8">
        <v>0.7</v>
      </c>
      <c r="E23" s="8">
        <v>0.9</v>
      </c>
    </row>
    <row r="24" spans="1:5" x14ac:dyDescent="0.3">
      <c r="A24" s="8">
        <v>0.22</v>
      </c>
      <c r="B24" s="3">
        <v>0.8</v>
      </c>
      <c r="C24" s="3">
        <v>0.75</v>
      </c>
      <c r="D24" s="8">
        <v>0.7</v>
      </c>
      <c r="E24" s="8">
        <v>0.9</v>
      </c>
    </row>
    <row r="25" spans="1:5" x14ac:dyDescent="0.3">
      <c r="A25" s="8">
        <v>0.23</v>
      </c>
      <c r="B25" s="3">
        <v>0.8</v>
      </c>
      <c r="C25" s="3">
        <v>0.75</v>
      </c>
      <c r="D25" s="8">
        <v>0.7</v>
      </c>
      <c r="E25" s="8">
        <v>0.9</v>
      </c>
    </row>
    <row r="26" spans="1:5" x14ac:dyDescent="0.3">
      <c r="A26" s="8">
        <v>0.24</v>
      </c>
      <c r="B26" s="3">
        <v>0.8</v>
      </c>
      <c r="C26" s="3">
        <v>0.75</v>
      </c>
      <c r="D26" s="8">
        <v>0.7</v>
      </c>
      <c r="E26" s="8">
        <v>0.9</v>
      </c>
    </row>
    <row r="27" spans="1:5" x14ac:dyDescent="0.3">
      <c r="A27" s="8">
        <v>0.25</v>
      </c>
      <c r="B27" s="3">
        <v>0.8</v>
      </c>
      <c r="C27" s="3">
        <v>0.75</v>
      </c>
      <c r="D27" s="8">
        <v>0.7</v>
      </c>
      <c r="E27" s="8">
        <v>0.9</v>
      </c>
    </row>
    <row r="28" spans="1:5" x14ac:dyDescent="0.3">
      <c r="A28" s="8">
        <v>0.26</v>
      </c>
      <c r="B28" s="3">
        <v>0.8</v>
      </c>
      <c r="C28" s="3">
        <v>0.85</v>
      </c>
      <c r="D28" s="8">
        <v>0.6</v>
      </c>
      <c r="E28" s="8">
        <v>0.9</v>
      </c>
    </row>
    <row r="29" spans="1:5" x14ac:dyDescent="0.3">
      <c r="A29" s="8">
        <v>0.27</v>
      </c>
      <c r="B29" s="3">
        <v>0.8</v>
      </c>
      <c r="C29" s="3">
        <v>0.85</v>
      </c>
      <c r="D29" s="8">
        <v>0.6</v>
      </c>
      <c r="E29" s="8">
        <v>0.9</v>
      </c>
    </row>
    <row r="30" spans="1:5" x14ac:dyDescent="0.3">
      <c r="A30" s="8">
        <v>0.28000000000000003</v>
      </c>
      <c r="B30" s="3">
        <v>0.8</v>
      </c>
      <c r="C30" s="3">
        <v>0.85</v>
      </c>
      <c r="D30" s="8">
        <v>0.6</v>
      </c>
      <c r="E30" s="8">
        <v>0.9</v>
      </c>
    </row>
    <row r="31" spans="1:5" x14ac:dyDescent="0.3">
      <c r="A31" s="8">
        <v>0.28999999999999998</v>
      </c>
      <c r="B31" s="3">
        <v>0.8</v>
      </c>
      <c r="C31" s="3">
        <v>0.85</v>
      </c>
      <c r="D31" s="8">
        <v>0.6</v>
      </c>
      <c r="E31" s="8">
        <v>0.9</v>
      </c>
    </row>
    <row r="32" spans="1:5" x14ac:dyDescent="0.3">
      <c r="A32" s="8">
        <v>0.3</v>
      </c>
      <c r="B32" s="3">
        <v>0.8</v>
      </c>
      <c r="C32" s="3">
        <v>0.85</v>
      </c>
      <c r="D32" s="8">
        <v>0.6</v>
      </c>
      <c r="E32" s="8">
        <v>0.9</v>
      </c>
    </row>
    <row r="33" spans="1:5" x14ac:dyDescent="0.3">
      <c r="A33" s="8">
        <v>0.31</v>
      </c>
      <c r="B33" s="3">
        <v>0.8</v>
      </c>
      <c r="C33" s="3">
        <v>0.85</v>
      </c>
      <c r="D33" s="8">
        <v>0.6</v>
      </c>
      <c r="E33" s="8">
        <v>0.9</v>
      </c>
    </row>
    <row r="34" spans="1:5" x14ac:dyDescent="0.3">
      <c r="A34" s="8">
        <v>0.32</v>
      </c>
      <c r="B34" s="3">
        <v>0.8</v>
      </c>
      <c r="C34" s="3">
        <v>0.85</v>
      </c>
      <c r="D34" s="8">
        <v>0.6</v>
      </c>
      <c r="E34" s="8">
        <v>0.9</v>
      </c>
    </row>
    <row r="35" spans="1:5" x14ac:dyDescent="0.3">
      <c r="A35" s="8">
        <v>0.33</v>
      </c>
      <c r="B35" s="3">
        <v>0.8</v>
      </c>
      <c r="C35" s="3">
        <v>0.85</v>
      </c>
      <c r="D35" s="8">
        <v>0.6</v>
      </c>
      <c r="E35" s="8">
        <v>0.9</v>
      </c>
    </row>
    <row r="36" spans="1:5" x14ac:dyDescent="0.3">
      <c r="A36" s="8">
        <v>0.34</v>
      </c>
      <c r="B36" s="3">
        <v>0.8</v>
      </c>
      <c r="C36" s="3">
        <v>0.85</v>
      </c>
      <c r="D36" s="8">
        <v>0.6</v>
      </c>
      <c r="E36" s="8">
        <v>0.9</v>
      </c>
    </row>
    <row r="37" spans="1:5" x14ac:dyDescent="0.3">
      <c r="A37" s="8">
        <v>0.35</v>
      </c>
      <c r="B37" s="3">
        <v>0.8</v>
      </c>
      <c r="C37" s="3">
        <v>0.85</v>
      </c>
      <c r="D37" s="8">
        <v>0.6</v>
      </c>
      <c r="E37" s="8">
        <v>0.9</v>
      </c>
    </row>
    <row r="38" spans="1:5" x14ac:dyDescent="0.3">
      <c r="A38" s="8">
        <v>0.36</v>
      </c>
      <c r="B38" s="3">
        <v>0.8</v>
      </c>
      <c r="C38" s="3">
        <v>0.85</v>
      </c>
      <c r="D38" s="8">
        <v>0.6</v>
      </c>
      <c r="E38" s="8">
        <v>0.9</v>
      </c>
    </row>
    <row r="39" spans="1:5" x14ac:dyDescent="0.3">
      <c r="A39" s="8">
        <v>0.37</v>
      </c>
      <c r="B39" s="3">
        <v>0.8</v>
      </c>
      <c r="C39" s="3">
        <v>0.85</v>
      </c>
      <c r="D39" s="8">
        <v>0.6</v>
      </c>
      <c r="E39" s="8">
        <v>0.9</v>
      </c>
    </row>
    <row r="40" spans="1:5" x14ac:dyDescent="0.3">
      <c r="A40" s="8">
        <v>0.38</v>
      </c>
      <c r="B40" s="3">
        <v>0.8</v>
      </c>
      <c r="C40" s="3">
        <v>0.85</v>
      </c>
      <c r="D40" s="8">
        <v>0.6</v>
      </c>
      <c r="E40" s="8">
        <v>0.9</v>
      </c>
    </row>
    <row r="41" spans="1:5" x14ac:dyDescent="0.3">
      <c r="A41" s="8">
        <v>0.39</v>
      </c>
      <c r="B41" s="3">
        <v>0.8</v>
      </c>
      <c r="C41" s="3">
        <v>0.85</v>
      </c>
      <c r="D41" s="8">
        <v>0.6</v>
      </c>
      <c r="E41" s="8">
        <v>0.9</v>
      </c>
    </row>
    <row r="42" spans="1:5" x14ac:dyDescent="0.3">
      <c r="A42" s="8">
        <v>0.4</v>
      </c>
      <c r="B42" s="3">
        <v>0.8</v>
      </c>
      <c r="C42" s="3">
        <v>0.85</v>
      </c>
      <c r="D42" s="8">
        <v>0.6</v>
      </c>
      <c r="E42" s="8">
        <v>0.9</v>
      </c>
    </row>
    <row r="43" spans="1:5" x14ac:dyDescent="0.3">
      <c r="A43" s="8">
        <v>0.41</v>
      </c>
      <c r="B43" s="3">
        <v>0.8</v>
      </c>
      <c r="C43" s="3">
        <v>0.85</v>
      </c>
      <c r="D43" s="8">
        <v>0.6</v>
      </c>
      <c r="E43" s="8">
        <v>0.9</v>
      </c>
    </row>
    <row r="44" spans="1:5" x14ac:dyDescent="0.3">
      <c r="A44" s="8">
        <v>0.42</v>
      </c>
      <c r="B44" s="3">
        <v>0.8</v>
      </c>
      <c r="C44" s="3">
        <v>0.85</v>
      </c>
      <c r="D44" s="8">
        <v>0.6</v>
      </c>
      <c r="E44" s="8">
        <v>0.9</v>
      </c>
    </row>
    <row r="45" spans="1:5" x14ac:dyDescent="0.3">
      <c r="A45" s="8">
        <v>0.43</v>
      </c>
      <c r="B45" s="3">
        <v>0.8</v>
      </c>
      <c r="C45" s="3">
        <v>0.85</v>
      </c>
      <c r="D45" s="8">
        <v>0.6</v>
      </c>
      <c r="E45" s="8">
        <v>0.9</v>
      </c>
    </row>
    <row r="46" spans="1:5" x14ac:dyDescent="0.3">
      <c r="A46" s="8">
        <v>0.44</v>
      </c>
      <c r="B46" s="3">
        <v>0.8</v>
      </c>
      <c r="C46" s="3">
        <v>0.85</v>
      </c>
      <c r="D46" s="8">
        <v>0.6</v>
      </c>
      <c r="E46" s="8">
        <v>0.9</v>
      </c>
    </row>
    <row r="47" spans="1:5" x14ac:dyDescent="0.3">
      <c r="A47" s="8">
        <v>0.45</v>
      </c>
      <c r="B47" s="3">
        <v>0.8</v>
      </c>
      <c r="C47" s="3">
        <v>0.85</v>
      </c>
      <c r="D47" s="8">
        <v>0.6</v>
      </c>
      <c r="E47" s="8">
        <v>0.9</v>
      </c>
    </row>
    <row r="48" spans="1:5" x14ac:dyDescent="0.3">
      <c r="A48" s="8">
        <v>0.46</v>
      </c>
      <c r="B48" s="3">
        <v>0.8</v>
      </c>
      <c r="C48" s="3">
        <v>0.85</v>
      </c>
      <c r="D48" s="8">
        <v>0.6</v>
      </c>
      <c r="E48" s="8">
        <v>0.9</v>
      </c>
    </row>
    <row r="49" spans="1:5" x14ac:dyDescent="0.3">
      <c r="A49" s="8">
        <v>0.47</v>
      </c>
      <c r="B49" s="3">
        <v>0.8</v>
      </c>
      <c r="C49" s="3">
        <v>0.85</v>
      </c>
      <c r="D49" s="8">
        <v>0.6</v>
      </c>
      <c r="E49" s="8">
        <v>0.9</v>
      </c>
    </row>
    <row r="50" spans="1:5" x14ac:dyDescent="0.3">
      <c r="A50" s="8">
        <v>0.48</v>
      </c>
      <c r="B50" s="3">
        <v>0.8</v>
      </c>
      <c r="C50" s="3">
        <v>0.85</v>
      </c>
      <c r="D50" s="8">
        <v>0.6</v>
      </c>
      <c r="E50" s="8">
        <v>0.9</v>
      </c>
    </row>
    <row r="51" spans="1:5" x14ac:dyDescent="0.3">
      <c r="A51" s="8">
        <v>0.49</v>
      </c>
      <c r="B51" s="3">
        <v>0.8</v>
      </c>
      <c r="C51" s="3">
        <v>0.85</v>
      </c>
      <c r="D51" s="8">
        <v>0.6</v>
      </c>
      <c r="E51" s="8">
        <v>0.9</v>
      </c>
    </row>
    <row r="52" spans="1:5" x14ac:dyDescent="0.3">
      <c r="A52" s="8">
        <v>0.5</v>
      </c>
      <c r="B52" s="3">
        <v>0.8</v>
      </c>
      <c r="C52" s="3">
        <v>0.85</v>
      </c>
      <c r="D52" s="8">
        <v>0.6</v>
      </c>
      <c r="E52" s="8">
        <v>0.9</v>
      </c>
    </row>
    <row r="53" spans="1:5" x14ac:dyDescent="0.3">
      <c r="A53" s="8">
        <v>0.51</v>
      </c>
      <c r="B53" s="3">
        <v>0.8</v>
      </c>
      <c r="C53" s="3">
        <v>0.9</v>
      </c>
      <c r="D53" s="8">
        <v>0.6</v>
      </c>
      <c r="E53" s="8">
        <v>0.9</v>
      </c>
    </row>
    <row r="54" spans="1:5" x14ac:dyDescent="0.3">
      <c r="A54" s="8">
        <v>0.52</v>
      </c>
      <c r="B54" s="3">
        <v>0.8</v>
      </c>
      <c r="C54" s="3">
        <v>0.9</v>
      </c>
      <c r="D54" s="8">
        <v>0.6</v>
      </c>
      <c r="E54" s="8">
        <v>0.9</v>
      </c>
    </row>
    <row r="55" spans="1:5" x14ac:dyDescent="0.3">
      <c r="A55" s="8">
        <v>0.53</v>
      </c>
      <c r="B55" s="3">
        <v>0.8</v>
      </c>
      <c r="C55" s="3">
        <v>0.9</v>
      </c>
      <c r="D55" s="8">
        <v>0.6</v>
      </c>
      <c r="E55" s="8">
        <v>0.9</v>
      </c>
    </row>
    <row r="56" spans="1:5" x14ac:dyDescent="0.3">
      <c r="A56" s="8">
        <v>0.54</v>
      </c>
      <c r="B56" s="3">
        <v>0.8</v>
      </c>
      <c r="C56" s="3">
        <v>0.9</v>
      </c>
      <c r="D56" s="8">
        <v>0.6</v>
      </c>
      <c r="E56" s="8">
        <v>0.9</v>
      </c>
    </row>
    <row r="57" spans="1:5" x14ac:dyDescent="0.3">
      <c r="A57" s="8">
        <v>0.55000000000000004</v>
      </c>
      <c r="B57" s="3">
        <v>0.8</v>
      </c>
      <c r="C57" s="3">
        <v>0.9</v>
      </c>
      <c r="D57" s="8">
        <v>0.6</v>
      </c>
      <c r="E57" s="8">
        <v>0.9</v>
      </c>
    </row>
    <row r="58" spans="1:5" x14ac:dyDescent="0.3">
      <c r="A58" s="8">
        <v>0.56000000000000005</v>
      </c>
      <c r="B58" s="3">
        <v>0.8</v>
      </c>
      <c r="C58" s="3">
        <v>0.9</v>
      </c>
      <c r="D58" s="8">
        <v>0.6</v>
      </c>
      <c r="E58" s="8">
        <v>0.9</v>
      </c>
    </row>
    <row r="59" spans="1:5" x14ac:dyDescent="0.3">
      <c r="A59" s="8">
        <v>0.56999999999999995</v>
      </c>
      <c r="B59" s="3">
        <v>0.8</v>
      </c>
      <c r="C59" s="3">
        <v>0.9</v>
      </c>
      <c r="D59" s="8">
        <v>0.6</v>
      </c>
      <c r="E59" s="8">
        <v>0.9</v>
      </c>
    </row>
    <row r="60" spans="1:5" x14ac:dyDescent="0.3">
      <c r="A60" s="8">
        <v>0.57999999999999996</v>
      </c>
      <c r="B60" s="3">
        <v>0.8</v>
      </c>
      <c r="C60" s="3">
        <v>0.9</v>
      </c>
      <c r="D60" s="8">
        <v>0.6</v>
      </c>
      <c r="E60" s="8">
        <v>0.9</v>
      </c>
    </row>
    <row r="61" spans="1:5" x14ac:dyDescent="0.3">
      <c r="A61" s="8">
        <v>0.59</v>
      </c>
      <c r="B61" s="3">
        <v>0.8</v>
      </c>
      <c r="C61" s="3">
        <v>0.9</v>
      </c>
      <c r="D61" s="8">
        <v>0.6</v>
      </c>
      <c r="E61" s="8">
        <v>0.9</v>
      </c>
    </row>
    <row r="62" spans="1:5" x14ac:dyDescent="0.3">
      <c r="A62" s="8">
        <v>0.6</v>
      </c>
      <c r="B62" s="3">
        <v>0.8</v>
      </c>
      <c r="C62" s="3">
        <v>0.9</v>
      </c>
      <c r="D62" s="8">
        <v>0.6</v>
      </c>
      <c r="E62" s="8">
        <v>0.9</v>
      </c>
    </row>
    <row r="63" spans="1:5" x14ac:dyDescent="0.3">
      <c r="A63" s="8">
        <v>0.61</v>
      </c>
      <c r="B63" s="3">
        <v>0.8</v>
      </c>
      <c r="C63" s="3">
        <v>0.9</v>
      </c>
      <c r="D63" s="8">
        <v>0.6</v>
      </c>
      <c r="E63" s="8">
        <v>0.9</v>
      </c>
    </row>
    <row r="64" spans="1:5" x14ac:dyDescent="0.3">
      <c r="A64" s="8">
        <v>0.62</v>
      </c>
      <c r="B64" s="3">
        <v>0.8</v>
      </c>
      <c r="C64" s="3">
        <v>0.9</v>
      </c>
      <c r="D64" s="8">
        <v>0.6</v>
      </c>
      <c r="E64" s="8">
        <v>0.9</v>
      </c>
    </row>
    <row r="65" spans="1:5" x14ac:dyDescent="0.3">
      <c r="A65" s="8">
        <v>0.63</v>
      </c>
      <c r="B65" s="3">
        <v>0.8</v>
      </c>
      <c r="C65" s="3">
        <v>0.9</v>
      </c>
      <c r="D65" s="8">
        <v>0.6</v>
      </c>
      <c r="E65" s="8">
        <v>0.9</v>
      </c>
    </row>
    <row r="66" spans="1:5" x14ac:dyDescent="0.3">
      <c r="A66" s="8">
        <v>0.64</v>
      </c>
      <c r="B66" s="3">
        <v>0.8</v>
      </c>
      <c r="C66" s="3">
        <v>0.9</v>
      </c>
      <c r="D66" s="8">
        <v>0.6</v>
      </c>
      <c r="E66" s="8">
        <v>0.9</v>
      </c>
    </row>
    <row r="67" spans="1:5" x14ac:dyDescent="0.3">
      <c r="A67" s="8">
        <v>0.65</v>
      </c>
      <c r="B67" s="3">
        <v>0.8</v>
      </c>
      <c r="C67" s="3">
        <v>0.9</v>
      </c>
      <c r="D67" s="8">
        <v>0.6</v>
      </c>
      <c r="E67" s="8">
        <v>0.9</v>
      </c>
    </row>
    <row r="68" spans="1:5" x14ac:dyDescent="0.3">
      <c r="A68" s="8">
        <v>0.66</v>
      </c>
      <c r="B68" s="3">
        <v>0.8</v>
      </c>
      <c r="C68" s="3">
        <v>0.9</v>
      </c>
      <c r="D68" s="8">
        <v>0.6</v>
      </c>
      <c r="E68" s="8">
        <v>0.9</v>
      </c>
    </row>
    <row r="69" spans="1:5" x14ac:dyDescent="0.3">
      <c r="A69" s="8">
        <v>0.67</v>
      </c>
      <c r="B69" s="3">
        <v>0.8</v>
      </c>
      <c r="C69" s="3">
        <v>0.9</v>
      </c>
      <c r="D69" s="8">
        <v>0.6</v>
      </c>
      <c r="E69" s="8">
        <v>0.9</v>
      </c>
    </row>
    <row r="70" spans="1:5" x14ac:dyDescent="0.3">
      <c r="A70" s="8">
        <v>0.68</v>
      </c>
      <c r="B70" s="3">
        <v>0.8</v>
      </c>
      <c r="C70" s="3">
        <v>0.9</v>
      </c>
      <c r="D70" s="8">
        <v>0.6</v>
      </c>
      <c r="E70" s="8">
        <v>0.9</v>
      </c>
    </row>
    <row r="71" spans="1:5" x14ac:dyDescent="0.3">
      <c r="A71" s="8">
        <v>0.69</v>
      </c>
      <c r="B71" s="3">
        <v>0.8</v>
      </c>
      <c r="C71" s="3">
        <v>0.9</v>
      </c>
      <c r="D71" s="8">
        <v>0.6</v>
      </c>
      <c r="E71" s="8">
        <v>0.9</v>
      </c>
    </row>
    <row r="72" spans="1:5" x14ac:dyDescent="0.3">
      <c r="A72" s="8">
        <v>0.7</v>
      </c>
      <c r="B72" s="3">
        <v>0.8</v>
      </c>
      <c r="C72" s="3">
        <v>0.9</v>
      </c>
      <c r="D72" s="8">
        <v>0.6</v>
      </c>
      <c r="E72" s="8">
        <v>0.9</v>
      </c>
    </row>
    <row r="73" spans="1:5" x14ac:dyDescent="0.3">
      <c r="A73" s="8">
        <v>0.71</v>
      </c>
      <c r="B73" s="3">
        <v>0.8</v>
      </c>
      <c r="C73" s="3">
        <v>0.9</v>
      </c>
      <c r="D73" s="8">
        <v>0.6</v>
      </c>
      <c r="E73" s="8">
        <v>0.9</v>
      </c>
    </row>
    <row r="74" spans="1:5" x14ac:dyDescent="0.3">
      <c r="A74" s="8">
        <v>0.72</v>
      </c>
      <c r="B74" s="3">
        <v>0.8</v>
      </c>
      <c r="C74" s="3">
        <v>0.9</v>
      </c>
      <c r="D74" s="8">
        <v>0.6</v>
      </c>
      <c r="E74" s="8">
        <v>0.9</v>
      </c>
    </row>
    <row r="75" spans="1:5" x14ac:dyDescent="0.3">
      <c r="A75" s="8">
        <v>0.73</v>
      </c>
      <c r="B75" s="3">
        <v>0.8</v>
      </c>
      <c r="C75" s="3">
        <v>0.9</v>
      </c>
      <c r="D75" s="8">
        <v>0.6</v>
      </c>
      <c r="E75" s="8">
        <v>0.9</v>
      </c>
    </row>
    <row r="76" spans="1:5" x14ac:dyDescent="0.3">
      <c r="A76" s="8">
        <v>0.74</v>
      </c>
      <c r="B76" s="3">
        <v>0.8</v>
      </c>
      <c r="C76" s="3">
        <v>0.9</v>
      </c>
      <c r="D76" s="8">
        <v>0.6</v>
      </c>
      <c r="E76" s="8">
        <v>0.9</v>
      </c>
    </row>
    <row r="77" spans="1:5" x14ac:dyDescent="0.3">
      <c r="A77" s="8">
        <v>0.75</v>
      </c>
      <c r="B77" s="3">
        <v>0.8</v>
      </c>
      <c r="C77" s="3">
        <v>0.9</v>
      </c>
      <c r="D77" s="8">
        <v>0.6</v>
      </c>
      <c r="E77" s="8">
        <v>0.9</v>
      </c>
    </row>
    <row r="78" spans="1:5" x14ac:dyDescent="0.3">
      <c r="A78" s="8">
        <v>0.76</v>
      </c>
      <c r="B78" s="3">
        <v>0.9</v>
      </c>
      <c r="C78" s="3">
        <v>0.93</v>
      </c>
      <c r="D78" s="8">
        <v>0.7</v>
      </c>
      <c r="E78" s="8">
        <v>0.95</v>
      </c>
    </row>
    <row r="79" spans="1:5" x14ac:dyDescent="0.3">
      <c r="A79" s="8">
        <v>0.77</v>
      </c>
      <c r="B79" s="3">
        <v>0.9</v>
      </c>
      <c r="C79" s="3">
        <v>0.93</v>
      </c>
      <c r="D79" s="8">
        <v>0.7</v>
      </c>
      <c r="E79" s="8">
        <v>0.95</v>
      </c>
    </row>
    <row r="80" spans="1:5" x14ac:dyDescent="0.3">
      <c r="A80" s="8">
        <v>0.78</v>
      </c>
      <c r="B80" s="3">
        <v>0.9</v>
      </c>
      <c r="C80" s="3">
        <v>0.93</v>
      </c>
      <c r="D80" s="8">
        <v>0.7</v>
      </c>
      <c r="E80" s="8">
        <v>0.95</v>
      </c>
    </row>
    <row r="81" spans="1:5" x14ac:dyDescent="0.3">
      <c r="A81" s="8">
        <v>0.79</v>
      </c>
      <c r="B81" s="3">
        <v>0.9</v>
      </c>
      <c r="C81" s="3">
        <v>0.93</v>
      </c>
      <c r="D81" s="8">
        <v>0.7</v>
      </c>
      <c r="E81" s="8">
        <v>0.95</v>
      </c>
    </row>
    <row r="82" spans="1:5" x14ac:dyDescent="0.3">
      <c r="A82" s="8">
        <v>0.8</v>
      </c>
      <c r="B82" s="3">
        <v>0.9</v>
      </c>
      <c r="C82" s="3">
        <v>0.93</v>
      </c>
      <c r="D82" s="8">
        <v>0.7</v>
      </c>
      <c r="E82" s="8">
        <v>0.95</v>
      </c>
    </row>
    <row r="83" spans="1:5" x14ac:dyDescent="0.3">
      <c r="A83" s="8">
        <v>0.81</v>
      </c>
      <c r="B83" s="3">
        <v>0.9</v>
      </c>
      <c r="C83" s="3">
        <v>0.93</v>
      </c>
      <c r="D83" s="8">
        <v>0.7</v>
      </c>
      <c r="E83" s="8">
        <v>0.95</v>
      </c>
    </row>
    <row r="84" spans="1:5" x14ac:dyDescent="0.3">
      <c r="A84" s="8">
        <v>0.82</v>
      </c>
      <c r="B84" s="3">
        <v>0.9</v>
      </c>
      <c r="C84" s="3">
        <v>0.93</v>
      </c>
      <c r="D84" s="8">
        <v>0.7</v>
      </c>
      <c r="E84" s="8">
        <v>0.95</v>
      </c>
    </row>
    <row r="85" spans="1:5" x14ac:dyDescent="0.3">
      <c r="A85" s="8">
        <v>0.83</v>
      </c>
      <c r="B85" s="3">
        <v>0.9</v>
      </c>
      <c r="C85" s="3">
        <v>0.93</v>
      </c>
      <c r="D85" s="8">
        <v>0.7</v>
      </c>
      <c r="E85" s="8">
        <v>0.95</v>
      </c>
    </row>
    <row r="86" spans="1:5" x14ac:dyDescent="0.3">
      <c r="A86" s="8">
        <v>0.84</v>
      </c>
      <c r="B86" s="3">
        <v>0.9</v>
      </c>
      <c r="C86" s="3">
        <v>0.93</v>
      </c>
      <c r="D86" s="8">
        <v>0.7</v>
      </c>
      <c r="E86" s="8">
        <v>0.95</v>
      </c>
    </row>
    <row r="87" spans="1:5" x14ac:dyDescent="0.3">
      <c r="A87" s="8">
        <v>0.85</v>
      </c>
      <c r="B87" s="3">
        <v>0.9</v>
      </c>
      <c r="C87" s="3">
        <v>0.93</v>
      </c>
      <c r="D87" s="8">
        <v>0.7</v>
      </c>
      <c r="E87" s="8">
        <v>0.95</v>
      </c>
    </row>
    <row r="88" spans="1:5" x14ac:dyDescent="0.3">
      <c r="A88" s="8">
        <v>0.86</v>
      </c>
      <c r="B88" s="3">
        <v>0.9</v>
      </c>
      <c r="C88" s="3">
        <v>0.93</v>
      </c>
      <c r="D88" s="8">
        <v>0.7</v>
      </c>
      <c r="E88" s="8">
        <v>0.95</v>
      </c>
    </row>
    <row r="89" spans="1:5" x14ac:dyDescent="0.3">
      <c r="A89" s="8">
        <v>0.87</v>
      </c>
      <c r="B89" s="3">
        <v>0.9</v>
      </c>
      <c r="C89" s="3">
        <v>0.93</v>
      </c>
      <c r="D89" s="8">
        <v>0.7</v>
      </c>
      <c r="E89" s="8">
        <v>0.95</v>
      </c>
    </row>
    <row r="90" spans="1:5" x14ac:dyDescent="0.3">
      <c r="A90" s="8">
        <v>0.88</v>
      </c>
      <c r="B90" s="3">
        <v>0.9</v>
      </c>
      <c r="C90" s="3">
        <v>0.93</v>
      </c>
      <c r="D90" s="8">
        <v>0.7</v>
      </c>
      <c r="E90" s="8">
        <v>0.95</v>
      </c>
    </row>
    <row r="91" spans="1:5" x14ac:dyDescent="0.3">
      <c r="A91" s="8">
        <v>0.89</v>
      </c>
      <c r="B91" s="3">
        <v>0.9</v>
      </c>
      <c r="C91" s="3">
        <v>0.93</v>
      </c>
      <c r="D91" s="8">
        <v>0.7</v>
      </c>
      <c r="E91" s="8">
        <v>0.95</v>
      </c>
    </row>
    <row r="92" spans="1:5" x14ac:dyDescent="0.3">
      <c r="A92" s="8">
        <v>0.9</v>
      </c>
      <c r="B92" s="3">
        <v>0.9</v>
      </c>
      <c r="C92" s="3">
        <v>0.93</v>
      </c>
      <c r="D92" s="8">
        <v>0.7</v>
      </c>
      <c r="E92" s="8">
        <v>0.95</v>
      </c>
    </row>
    <row r="93" spans="1:5" x14ac:dyDescent="0.3">
      <c r="A93" s="8">
        <v>0.91</v>
      </c>
      <c r="B93" s="3">
        <v>0.9</v>
      </c>
      <c r="C93" s="3">
        <v>0.93</v>
      </c>
      <c r="D93" s="8">
        <v>0.7</v>
      </c>
      <c r="E93" s="8">
        <v>0.95</v>
      </c>
    </row>
    <row r="94" spans="1:5" x14ac:dyDescent="0.3">
      <c r="A94" s="8">
        <v>0.92</v>
      </c>
      <c r="B94" s="3">
        <v>0.9</v>
      </c>
      <c r="C94" s="3">
        <v>0.93</v>
      </c>
      <c r="D94" s="8">
        <v>0.7</v>
      </c>
      <c r="E94" s="8">
        <v>0.95</v>
      </c>
    </row>
    <row r="95" spans="1:5" x14ac:dyDescent="0.3">
      <c r="A95" s="8">
        <v>0.93</v>
      </c>
      <c r="B95" s="3">
        <v>0.9</v>
      </c>
      <c r="C95" s="3">
        <v>0.93</v>
      </c>
      <c r="D95" s="8">
        <v>0.7</v>
      </c>
      <c r="E95" s="8">
        <v>0.95</v>
      </c>
    </row>
    <row r="96" spans="1:5" x14ac:dyDescent="0.3">
      <c r="A96" s="8">
        <v>0.94</v>
      </c>
      <c r="B96" s="3">
        <v>0.9</v>
      </c>
      <c r="C96" s="3">
        <v>0.93</v>
      </c>
      <c r="D96" s="8">
        <v>0.7</v>
      </c>
      <c r="E96" s="8">
        <v>0.95</v>
      </c>
    </row>
    <row r="97" spans="1:5" x14ac:dyDescent="0.3">
      <c r="A97" s="8">
        <v>0.95</v>
      </c>
      <c r="B97" s="3">
        <v>0.9</v>
      </c>
      <c r="C97" s="3">
        <v>0.93</v>
      </c>
      <c r="D97" s="8">
        <v>0.7</v>
      </c>
      <c r="E97" s="8">
        <v>0.95</v>
      </c>
    </row>
    <row r="98" spans="1:5" x14ac:dyDescent="0.3">
      <c r="A98" s="8">
        <v>0.96</v>
      </c>
      <c r="B98" s="3">
        <v>0.9</v>
      </c>
      <c r="C98" s="3">
        <v>0.93</v>
      </c>
      <c r="D98" s="8">
        <v>0.7</v>
      </c>
      <c r="E98" s="8">
        <v>0.95</v>
      </c>
    </row>
    <row r="99" spans="1:5" x14ac:dyDescent="0.3">
      <c r="A99" s="8">
        <v>0.97</v>
      </c>
      <c r="B99" s="3">
        <v>0.9</v>
      </c>
      <c r="C99" s="3">
        <v>0.93</v>
      </c>
      <c r="D99" s="8">
        <v>0.7</v>
      </c>
      <c r="E99" s="8">
        <v>0.95</v>
      </c>
    </row>
    <row r="100" spans="1:5" x14ac:dyDescent="0.3">
      <c r="A100" s="8">
        <v>0.98</v>
      </c>
      <c r="B100" s="3">
        <v>0.9</v>
      </c>
      <c r="C100" s="3">
        <v>0.93</v>
      </c>
      <c r="D100" s="8">
        <v>0.7</v>
      </c>
      <c r="E100" s="8">
        <v>0.95</v>
      </c>
    </row>
    <row r="101" spans="1:5" x14ac:dyDescent="0.3">
      <c r="A101" s="8">
        <v>0.99</v>
      </c>
      <c r="B101" s="3">
        <v>0.9</v>
      </c>
      <c r="C101" s="3">
        <v>0.93</v>
      </c>
      <c r="D101" s="8">
        <v>0.7</v>
      </c>
      <c r="E101" s="8">
        <v>0.95</v>
      </c>
    </row>
    <row r="102" spans="1:5" x14ac:dyDescent="0.3">
      <c r="A102" s="8">
        <v>1</v>
      </c>
      <c r="B102" s="3">
        <v>0.9</v>
      </c>
      <c r="C102" s="3">
        <v>0.93</v>
      </c>
      <c r="D102" s="8">
        <v>0.7</v>
      </c>
      <c r="E102" s="8">
        <v>0.95</v>
      </c>
    </row>
    <row r="103" spans="1:5" x14ac:dyDescent="0.3">
      <c r="B103" s="3">
        <v>0.9</v>
      </c>
    </row>
    <row r="104" spans="1:5" x14ac:dyDescent="0.3">
      <c r="B104" s="3">
        <v>0.9</v>
      </c>
    </row>
    <row r="105" spans="1:5" x14ac:dyDescent="0.3">
      <c r="B105" s="3">
        <v>0.9</v>
      </c>
    </row>
    <row r="106" spans="1:5" x14ac:dyDescent="0.3">
      <c r="B106" s="3">
        <v>0.9</v>
      </c>
    </row>
    <row r="107" spans="1:5" x14ac:dyDescent="0.3">
      <c r="B107" s="3">
        <v>0.9</v>
      </c>
    </row>
    <row r="108" spans="1:5" x14ac:dyDescent="0.3">
      <c r="B108" s="3">
        <v>0.9</v>
      </c>
    </row>
    <row r="109" spans="1:5" x14ac:dyDescent="0.3">
      <c r="B109" s="3">
        <v>0.9</v>
      </c>
    </row>
    <row r="110" spans="1:5" x14ac:dyDescent="0.3">
      <c r="B110" s="3">
        <v>0.9</v>
      </c>
    </row>
    <row r="111" spans="1:5" x14ac:dyDescent="0.3">
      <c r="B111" s="3">
        <v>0.9</v>
      </c>
    </row>
    <row r="112" spans="1:5" x14ac:dyDescent="0.3">
      <c r="B112" s="3">
        <v>0.9</v>
      </c>
    </row>
    <row r="113" spans="2:2" x14ac:dyDescent="0.3">
      <c r="B113" s="3">
        <v>0.9</v>
      </c>
    </row>
    <row r="114" spans="2:2" x14ac:dyDescent="0.3">
      <c r="B114" s="3">
        <v>0.9</v>
      </c>
    </row>
    <row r="115" spans="2:2" x14ac:dyDescent="0.3">
      <c r="B115" s="3">
        <v>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Instructions-Start Here!</vt:lpstr>
      <vt:lpstr>TCA</vt: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Class</dc:creator>
  <cp:lastModifiedBy>Class</cp:lastModifiedBy>
  <cp:lastPrinted>2015-08-14T14:45:08Z</cp:lastPrinted>
  <dcterms:created xsi:type="dcterms:W3CDTF">2015-07-23T16:26:36Z</dcterms:created>
  <dcterms:modified xsi:type="dcterms:W3CDTF">2018-07-12T18:32:39Z</dcterms:modified>
</cp:coreProperties>
</file>