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edupsd1-my.sharepoint.com/personal/atensmeyer_psd1_org/Documents/Documents/Boundary/"/>
    </mc:Choice>
  </mc:AlternateContent>
  <xr:revisionPtr revIDLastSave="0" documentId="8_{32757804-60BB-42A7-9ADA-9AD810D4CC5B}" xr6:coauthVersionLast="47" xr6:coauthVersionMax="47" xr10:uidLastSave="{00000000-0000-0000-0000-000000000000}"/>
  <bookViews>
    <workbookView xWindow="28680" yWindow="-120" windowWidth="29040" windowHeight="15840" firstSheet="3" activeTab="3" xr2:uid="{F3A83B85-DFB9-47A9-9A51-2382EB3375F4}"/>
  </bookViews>
  <sheets>
    <sheet name="Comments by Guiding Principles" sheetId="1" r:id="rId1"/>
    <sheet name="Neighborhood Votes February" sheetId="2" r:id="rId2"/>
    <sheet name="Neighborhood Votes March" sheetId="3" r:id="rId3"/>
    <sheet name="To Prin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4" l="1"/>
  <c r="G50" i="4"/>
  <c r="C50" i="4"/>
  <c r="B50" i="4"/>
  <c r="G37" i="4"/>
  <c r="M37" i="4"/>
  <c r="L37" i="4"/>
  <c r="K37" i="4"/>
  <c r="H37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T3" i="3"/>
  <c r="S3" i="3"/>
  <c r="G4" i="3"/>
  <c r="F4" i="3"/>
  <c r="T8" i="3"/>
  <c r="S8" i="3"/>
  <c r="S7" i="3"/>
  <c r="T6" i="3"/>
  <c r="U6" i="3"/>
  <c r="S6" i="3"/>
  <c r="U5" i="3"/>
  <c r="S5" i="3"/>
  <c r="U4" i="3"/>
  <c r="T4" i="3"/>
  <c r="S4" i="3"/>
  <c r="O37" i="3"/>
  <c r="P37" i="3"/>
  <c r="N37" i="3"/>
  <c r="N39" i="3" s="1"/>
  <c r="K37" i="3"/>
  <c r="J37" i="3"/>
  <c r="K39" i="3" s="1"/>
  <c r="K40" i="3" s="1"/>
  <c r="G11" i="3"/>
  <c r="F11" i="3"/>
  <c r="F3" i="3"/>
  <c r="G18" i="3"/>
  <c r="F18" i="3"/>
  <c r="F17" i="3"/>
  <c r="F16" i="3"/>
  <c r="F15" i="3"/>
  <c r="G19" i="3"/>
  <c r="F19" i="3"/>
  <c r="F14" i="3"/>
  <c r="F13" i="3"/>
  <c r="F12" i="3"/>
  <c r="F10" i="3"/>
  <c r="F9" i="3"/>
  <c r="F8" i="3"/>
  <c r="F7" i="3"/>
  <c r="F6" i="3"/>
  <c r="G5" i="3"/>
  <c r="F5" i="3"/>
  <c r="B131" i="3"/>
  <c r="C131" i="3"/>
  <c r="G17" i="3"/>
  <c r="G16" i="3"/>
  <c r="G15" i="3"/>
  <c r="G14" i="3"/>
  <c r="G13" i="3"/>
  <c r="G12" i="3"/>
  <c r="G10" i="3"/>
  <c r="G9" i="3"/>
  <c r="G8" i="3"/>
  <c r="U8" i="3"/>
  <c r="G7" i="3"/>
  <c r="U7" i="3"/>
  <c r="T7" i="3"/>
  <c r="G6" i="3"/>
  <c r="T5" i="3"/>
  <c r="U3" i="3"/>
  <c r="G3" i="3"/>
  <c r="W6" i="2"/>
  <c r="X6" i="2"/>
  <c r="V6" i="2"/>
  <c r="G13" i="2"/>
  <c r="W7" i="2"/>
  <c r="X7" i="2"/>
  <c r="V7" i="2"/>
  <c r="W5" i="2"/>
  <c r="X5" i="2"/>
  <c r="V5" i="2"/>
  <c r="W4" i="2"/>
  <c r="X4" i="2"/>
  <c r="V4" i="2"/>
  <c r="W3" i="2"/>
  <c r="X3" i="2"/>
  <c r="V3" i="2"/>
  <c r="M30" i="2"/>
  <c r="N30" i="2"/>
  <c r="L30" i="2"/>
  <c r="H18" i="2"/>
  <c r="I18" i="2"/>
  <c r="G18" i="2"/>
  <c r="H17" i="2"/>
  <c r="I17" i="2"/>
  <c r="G17" i="2"/>
  <c r="H16" i="2"/>
  <c r="I16" i="2"/>
  <c r="G16" i="2"/>
  <c r="H15" i="2"/>
  <c r="I15" i="2"/>
  <c r="G15" i="2"/>
  <c r="H14" i="2"/>
  <c r="I14" i="2"/>
  <c r="G14" i="2"/>
  <c r="H13" i="2"/>
  <c r="I13" i="2"/>
  <c r="H12" i="2"/>
  <c r="I12" i="2"/>
  <c r="G12" i="2"/>
  <c r="H11" i="2"/>
  <c r="I11" i="2"/>
  <c r="G11" i="2"/>
  <c r="H10" i="2"/>
  <c r="I10" i="2"/>
  <c r="G10" i="2"/>
  <c r="H9" i="2"/>
  <c r="I9" i="2"/>
  <c r="G9" i="2"/>
  <c r="H8" i="2"/>
  <c r="I8" i="2"/>
  <c r="G8" i="2"/>
  <c r="H7" i="2"/>
  <c r="I7" i="2"/>
  <c r="G7" i="2"/>
  <c r="H6" i="2"/>
  <c r="I6" i="2"/>
  <c r="G6" i="2"/>
  <c r="H5" i="2"/>
  <c r="I5" i="2"/>
  <c r="G5" i="2"/>
  <c r="H4" i="2"/>
  <c r="I4" i="2"/>
  <c r="G4" i="2"/>
  <c r="H3" i="2"/>
  <c r="I3" i="2"/>
  <c r="I20" i="2" s="1"/>
  <c r="G3" i="2"/>
  <c r="C126" i="2"/>
  <c r="D126" i="2"/>
  <c r="B126" i="2"/>
  <c r="G20" i="3" l="1"/>
  <c r="F20" i="3"/>
  <c r="H20" i="2"/>
  <c r="G20" i="2"/>
  <c r="G10" i="1"/>
  <c r="F10" i="1"/>
  <c r="C10" i="1"/>
  <c r="B10" i="1"/>
</calcChain>
</file>

<file path=xl/sharedStrings.xml><?xml version="1.0" encoding="utf-8"?>
<sst xmlns="http://schemas.openxmlformats.org/spreadsheetml/2006/main" count="630" uniqueCount="181">
  <si>
    <t>Scenario A</t>
  </si>
  <si>
    <t>Pro</t>
  </si>
  <si>
    <t>Con</t>
  </si>
  <si>
    <t>Scenario D</t>
  </si>
  <si>
    <t>Proximity</t>
  </si>
  <si>
    <t>Demographics</t>
  </si>
  <si>
    <t>Feeder School</t>
  </si>
  <si>
    <t>Enrollment Numbers</t>
  </si>
  <si>
    <t>Minimize Impact</t>
  </si>
  <si>
    <t>Safety</t>
  </si>
  <si>
    <t>Transportation</t>
  </si>
  <si>
    <t>Misc</t>
  </si>
  <si>
    <t>Total</t>
  </si>
  <si>
    <t>Other suggestions</t>
  </si>
  <si>
    <t>All East Pasco allowed to attend any school since none are close to them.</t>
  </si>
  <si>
    <t>Bring back Scenario B</t>
  </si>
  <si>
    <t>West of 68/South of Burns- send to CHS</t>
  </si>
  <si>
    <t>Make kids attend their boundary school</t>
  </si>
  <si>
    <t>Send Twain to SHS</t>
  </si>
  <si>
    <t>Send Twain to PHS</t>
  </si>
  <si>
    <t>Close PHS and update it</t>
  </si>
  <si>
    <t>#1 Vote by Neighborhood</t>
  </si>
  <si>
    <t>#1 Vote By Elementary School</t>
  </si>
  <si>
    <t>#1 Vote for Neighborhoods that change in different scenarios</t>
  </si>
  <si>
    <t>Preferred High School by Neighborhood</t>
  </si>
  <si>
    <t>Preferred High School by Elementary for those that change</t>
  </si>
  <si>
    <t>Scenario B</t>
  </si>
  <si>
    <t>Scenario C</t>
  </si>
  <si>
    <t>PHS</t>
  </si>
  <si>
    <t>CHS</t>
  </si>
  <si>
    <t>SHS</t>
  </si>
  <si>
    <t>A-1</t>
  </si>
  <si>
    <t>Angelou</t>
  </si>
  <si>
    <t>C-1</t>
  </si>
  <si>
    <t>Chess</t>
  </si>
  <si>
    <t>A-10</t>
  </si>
  <si>
    <t>C-2</t>
  </si>
  <si>
    <t>Columbia River</t>
  </si>
  <si>
    <t>A-11</t>
  </si>
  <si>
    <t>Captain Gray</t>
  </si>
  <si>
    <t>C-3</t>
  </si>
  <si>
    <t>Frost</t>
  </si>
  <si>
    <t>A-2</t>
  </si>
  <si>
    <t>C-4</t>
  </si>
  <si>
    <t>Markham</t>
  </si>
  <si>
    <t>A-3</t>
  </si>
  <si>
    <t>Emerson</t>
  </si>
  <si>
    <t>CR-1</t>
  </si>
  <si>
    <t>Whittier-Curie</t>
  </si>
  <si>
    <t>A-4</t>
  </si>
  <si>
    <t>Franklin</t>
  </si>
  <si>
    <t>CR-2</t>
  </si>
  <si>
    <t>A-5</t>
  </si>
  <si>
    <t>CR-3</t>
  </si>
  <si>
    <t>A-6</t>
  </si>
  <si>
    <t>Livingston</t>
  </si>
  <si>
    <t>CR-4</t>
  </si>
  <si>
    <t>A-7</t>
  </si>
  <si>
    <t>Longfellow</t>
  </si>
  <si>
    <t>CR-5</t>
  </si>
  <si>
    <t>A-8</t>
  </si>
  <si>
    <t>McGee</t>
  </si>
  <si>
    <t>CR-6</t>
  </si>
  <si>
    <t>A-9</t>
  </si>
  <si>
    <t>FR-1</t>
  </si>
  <si>
    <t>McClintock</t>
  </si>
  <si>
    <t>FR-2</t>
  </si>
  <si>
    <t>Robinson</t>
  </si>
  <si>
    <t>FR-3</t>
  </si>
  <si>
    <t>Twain</t>
  </si>
  <si>
    <t>FR-4</t>
  </si>
  <si>
    <t>Three Rivers</t>
  </si>
  <si>
    <t>FR-5</t>
  </si>
  <si>
    <t>CG-1</t>
  </si>
  <si>
    <t>Whittier-Currie</t>
  </si>
  <si>
    <t>FR-6</t>
  </si>
  <si>
    <t>CG-2</t>
  </si>
  <si>
    <t>MA-1</t>
  </si>
  <si>
    <t>?</t>
  </si>
  <si>
    <t>CG-3</t>
  </si>
  <si>
    <t>MA-6</t>
  </si>
  <si>
    <t>CG-4</t>
  </si>
  <si>
    <t>MA-7</t>
  </si>
  <si>
    <t>MA-8</t>
  </si>
  <si>
    <t>CR-10</t>
  </si>
  <si>
    <t>WC-1</t>
  </si>
  <si>
    <t>CR-11</t>
  </si>
  <si>
    <t>WC-2</t>
  </si>
  <si>
    <t>CR-12</t>
  </si>
  <si>
    <t>WC-3</t>
  </si>
  <si>
    <t>CR-13</t>
  </si>
  <si>
    <t>WC-4</t>
  </si>
  <si>
    <t>CR-14</t>
  </si>
  <si>
    <t>WC-5</t>
  </si>
  <si>
    <t>CR-16</t>
  </si>
  <si>
    <t>WC-6</t>
  </si>
  <si>
    <t>CR-17</t>
  </si>
  <si>
    <t>CR-18</t>
  </si>
  <si>
    <t>CR-20</t>
  </si>
  <si>
    <t>CR-21</t>
  </si>
  <si>
    <t>CR-22</t>
  </si>
  <si>
    <t>CR-23</t>
  </si>
  <si>
    <t>CR-24</t>
  </si>
  <si>
    <t>CR-27</t>
  </si>
  <si>
    <t>CR-28</t>
  </si>
  <si>
    <t>CR-7</t>
  </si>
  <si>
    <t>CR-8</t>
  </si>
  <si>
    <t>E-1</t>
  </si>
  <si>
    <t>E-2</t>
  </si>
  <si>
    <t>E-3</t>
  </si>
  <si>
    <t>E-4</t>
  </si>
  <si>
    <t>E-5</t>
  </si>
  <si>
    <t>F-1</t>
  </si>
  <si>
    <t>F-2</t>
  </si>
  <si>
    <t>F-3</t>
  </si>
  <si>
    <t>F-4</t>
  </si>
  <si>
    <t>F-5</t>
  </si>
  <si>
    <t>L-1</t>
  </si>
  <si>
    <t>L-10</t>
  </si>
  <si>
    <t>L-2</t>
  </si>
  <si>
    <t>L-3</t>
  </si>
  <si>
    <t>L-4</t>
  </si>
  <si>
    <t>L-5</t>
  </si>
  <si>
    <t>L-6</t>
  </si>
  <si>
    <t>L-7</t>
  </si>
  <si>
    <t>L-8</t>
  </si>
  <si>
    <t>L-9</t>
  </si>
  <si>
    <t>LF-2</t>
  </si>
  <si>
    <t>LF-3</t>
  </si>
  <si>
    <t>LF-4</t>
  </si>
  <si>
    <t>LF-5</t>
  </si>
  <si>
    <t>LF-6</t>
  </si>
  <si>
    <t>LF-7</t>
  </si>
  <si>
    <t>M-1</t>
  </si>
  <si>
    <t>M-2</t>
  </si>
  <si>
    <t>M-3</t>
  </si>
  <si>
    <t>M-4</t>
  </si>
  <si>
    <t>M-5</t>
  </si>
  <si>
    <t>MA-2</t>
  </si>
  <si>
    <t>MA-3</t>
  </si>
  <si>
    <t>MA-4</t>
  </si>
  <si>
    <t>MA-5</t>
  </si>
  <si>
    <t>MC-1</t>
  </si>
  <si>
    <t>MC-2</t>
  </si>
  <si>
    <t>MC-3</t>
  </si>
  <si>
    <t>MC-4</t>
  </si>
  <si>
    <t>MC-5</t>
  </si>
  <si>
    <t>MC-6</t>
  </si>
  <si>
    <t>MC-7</t>
  </si>
  <si>
    <t>R-1</t>
  </si>
  <si>
    <t>R-2</t>
  </si>
  <si>
    <t>R-3</t>
  </si>
  <si>
    <t>R-4</t>
  </si>
  <si>
    <t>R-5</t>
  </si>
  <si>
    <t>T-1</t>
  </si>
  <si>
    <t>T-10</t>
  </si>
  <si>
    <t>T-2</t>
  </si>
  <si>
    <t>T-3</t>
  </si>
  <si>
    <t>T-4</t>
  </si>
  <si>
    <t>T-5</t>
  </si>
  <si>
    <t>T-6</t>
  </si>
  <si>
    <t>T-7</t>
  </si>
  <si>
    <t>T-8</t>
  </si>
  <si>
    <t>T-9</t>
  </si>
  <si>
    <t>TR-1</t>
  </si>
  <si>
    <t>TR-2</t>
  </si>
  <si>
    <t>TR-3</t>
  </si>
  <si>
    <t>TR-4</t>
  </si>
  <si>
    <t>TR-5</t>
  </si>
  <si>
    <t>TR-6</t>
  </si>
  <si>
    <t>TR-7</t>
  </si>
  <si>
    <t>Chess Conf</t>
  </si>
  <si>
    <t>PHS ATP</t>
  </si>
  <si>
    <t>CG-5</t>
  </si>
  <si>
    <t>CR-15</t>
  </si>
  <si>
    <t>CR-19</t>
  </si>
  <si>
    <t>WC Conf</t>
  </si>
  <si>
    <t>CR-26</t>
  </si>
  <si>
    <t>LF-1</t>
  </si>
  <si>
    <t>Preferred High School for Neighborhoods that change in different scenarios</t>
  </si>
  <si>
    <t>Comments from Survey 2 regarding Guiding Principles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</si>
</sst>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/>
    <xf numFmtId="0" fontId="5" fillId="0" borderId="0" xfId="0" applyFont="1"/>
    <xf numFmtId="0" fontId="4" fillId="0" borderId="3" xfId="0" applyFont="1" applyBorder="1" applyAlignment="1">
      <alignment wrapText="1"/>
    </xf>
    <xf numFmtId="0" fontId="4" fillId="0" borderId="5" xfId="0" applyFont="1" applyBorder="1"/>
    <xf numFmtId="0" fontId="4" fillId="0" borderId="3" xfId="0" applyFont="1" applyBorder="1"/>
    <xf numFmtId="0" fontId="3" fillId="0" borderId="6" xfId="0" applyFont="1" applyBorder="1"/>
    <xf numFmtId="0" fontId="4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CDD5-8023-45E2-9400-49373F2EE7BB}">
  <dimension ref="A1:J20"/>
  <sheetViews>
    <sheetView workbookViewId="0">
      <selection sqref="A1:G20"/>
    </sheetView>
  </sheetViews>
  <sheetFormatPr defaultRowHeight="15" x14ac:dyDescent="0.25"/>
  <cols>
    <col min="1" max="1" width="19.7109375" bestFit="1" customWidth="1"/>
    <col min="4" max="4" width="6" customWidth="1"/>
    <col min="5" max="5" width="19.7109375" bestFit="1" customWidth="1"/>
  </cols>
  <sheetData>
    <row r="1" spans="1:10" ht="44.25" customHeight="1" x14ac:dyDescent="0.25">
      <c r="A1" s="3" t="s">
        <v>0</v>
      </c>
      <c r="B1" s="3" t="s">
        <v>1</v>
      </c>
      <c r="C1" s="3" t="s">
        <v>2</v>
      </c>
      <c r="D1" s="1"/>
      <c r="E1" s="3" t="s">
        <v>3</v>
      </c>
      <c r="F1" s="3" t="s">
        <v>1</v>
      </c>
      <c r="G1" s="3" t="s">
        <v>2</v>
      </c>
      <c r="H1" s="1"/>
      <c r="I1" s="1"/>
      <c r="J1" s="1"/>
    </row>
    <row r="2" spans="1:10" x14ac:dyDescent="0.25">
      <c r="A2" s="4" t="s">
        <v>4</v>
      </c>
      <c r="B2" s="4">
        <v>14</v>
      </c>
      <c r="C2" s="4">
        <v>37</v>
      </c>
      <c r="E2" s="4" t="s">
        <v>4</v>
      </c>
      <c r="F2" s="4">
        <v>15</v>
      </c>
      <c r="G2" s="4">
        <v>21</v>
      </c>
    </row>
    <row r="3" spans="1:10" x14ac:dyDescent="0.25">
      <c r="A3" s="4" t="s">
        <v>5</v>
      </c>
      <c r="B3" s="4">
        <v>5</v>
      </c>
      <c r="C3" s="4">
        <v>14</v>
      </c>
      <c r="E3" s="4" t="s">
        <v>5</v>
      </c>
      <c r="F3" s="4">
        <v>3</v>
      </c>
      <c r="G3" s="4">
        <v>14</v>
      </c>
    </row>
    <row r="4" spans="1:10" x14ac:dyDescent="0.25">
      <c r="A4" s="4" t="s">
        <v>6</v>
      </c>
      <c r="B4" s="4">
        <v>1</v>
      </c>
      <c r="C4" s="4">
        <v>4</v>
      </c>
      <c r="E4" s="4" t="s">
        <v>6</v>
      </c>
      <c r="F4" s="4">
        <v>7</v>
      </c>
      <c r="G4" s="4">
        <v>6</v>
      </c>
    </row>
    <row r="5" spans="1:10" x14ac:dyDescent="0.25">
      <c r="A5" s="4" t="s">
        <v>7</v>
      </c>
      <c r="B5" s="4">
        <v>6</v>
      </c>
      <c r="C5" s="4">
        <v>9</v>
      </c>
      <c r="E5" s="4" t="s">
        <v>7</v>
      </c>
      <c r="F5" s="4">
        <v>23</v>
      </c>
      <c r="G5" s="4">
        <v>3</v>
      </c>
    </row>
    <row r="6" spans="1:10" x14ac:dyDescent="0.25">
      <c r="A6" s="4" t="s">
        <v>8</v>
      </c>
      <c r="B6" s="4"/>
      <c r="C6" s="4">
        <v>1</v>
      </c>
      <c r="E6" s="4" t="s">
        <v>8</v>
      </c>
      <c r="F6" s="4">
        <v>1</v>
      </c>
      <c r="G6" s="4">
        <v>7</v>
      </c>
    </row>
    <row r="7" spans="1:10" x14ac:dyDescent="0.25">
      <c r="A7" s="4" t="s">
        <v>9</v>
      </c>
      <c r="B7" s="4">
        <v>3</v>
      </c>
      <c r="C7" s="4">
        <v>3</v>
      </c>
      <c r="E7" s="4" t="s">
        <v>9</v>
      </c>
      <c r="F7" s="4"/>
      <c r="G7" s="4">
        <v>1</v>
      </c>
    </row>
    <row r="8" spans="1:10" x14ac:dyDescent="0.25">
      <c r="A8" s="4" t="s">
        <v>10</v>
      </c>
      <c r="B8" s="4">
        <v>1</v>
      </c>
      <c r="C8" s="4">
        <v>2</v>
      </c>
      <c r="E8" s="4" t="s">
        <v>10</v>
      </c>
      <c r="F8" s="4">
        <v>2</v>
      </c>
      <c r="G8" s="4">
        <v>1</v>
      </c>
    </row>
    <row r="9" spans="1:10" x14ac:dyDescent="0.25">
      <c r="A9" s="4" t="s">
        <v>11</v>
      </c>
      <c r="B9" s="4">
        <v>5</v>
      </c>
      <c r="C9" s="4">
        <v>2</v>
      </c>
      <c r="E9" s="4" t="s">
        <v>11</v>
      </c>
      <c r="F9" s="4">
        <v>6</v>
      </c>
      <c r="G9" s="4">
        <v>1</v>
      </c>
    </row>
    <row r="10" spans="1:10" x14ac:dyDescent="0.25">
      <c r="A10" s="4" t="s">
        <v>12</v>
      </c>
      <c r="B10" s="9">
        <f>SUM(B2:B9)</f>
        <v>35</v>
      </c>
      <c r="C10" s="9">
        <f>SUM(C2:C9)</f>
        <v>72</v>
      </c>
      <c r="E10" s="4" t="s">
        <v>12</v>
      </c>
      <c r="F10" s="9">
        <f>SUM(F2:F9)</f>
        <v>57</v>
      </c>
      <c r="G10" s="9">
        <f>SUM(G2:G9)</f>
        <v>54</v>
      </c>
    </row>
    <row r="13" spans="1:10" x14ac:dyDescent="0.25">
      <c r="A13" s="2" t="s">
        <v>13</v>
      </c>
    </row>
    <row r="14" spans="1:10" ht="75" customHeight="1" x14ac:dyDescent="0.25">
      <c r="A14" s="8" t="s">
        <v>14</v>
      </c>
      <c r="B14" s="9"/>
      <c r="C14" s="9"/>
      <c r="D14" s="10">
        <v>1</v>
      </c>
    </row>
    <row r="15" spans="1:10" x14ac:dyDescent="0.25">
      <c r="A15" s="11" t="s">
        <v>15</v>
      </c>
      <c r="B15" s="9"/>
      <c r="C15" s="9"/>
      <c r="D15" s="10">
        <v>1</v>
      </c>
    </row>
    <row r="16" spans="1:10" x14ac:dyDescent="0.25">
      <c r="A16" s="11" t="s">
        <v>16</v>
      </c>
      <c r="B16" s="9"/>
      <c r="C16" s="9"/>
      <c r="D16" s="10">
        <v>4</v>
      </c>
    </row>
    <row r="17" spans="1:4" x14ac:dyDescent="0.25">
      <c r="A17" s="11" t="s">
        <v>17</v>
      </c>
      <c r="B17" s="9"/>
      <c r="C17" s="9"/>
      <c r="D17" s="10">
        <v>1</v>
      </c>
    </row>
    <row r="18" spans="1:4" x14ac:dyDescent="0.25">
      <c r="A18" s="11" t="s">
        <v>18</v>
      </c>
      <c r="B18" s="9"/>
      <c r="C18" s="9"/>
      <c r="D18" s="10">
        <v>2</v>
      </c>
    </row>
    <row r="19" spans="1:4" x14ac:dyDescent="0.25">
      <c r="A19" s="11" t="s">
        <v>19</v>
      </c>
      <c r="B19" s="9"/>
      <c r="C19" s="9"/>
      <c r="D19" s="10">
        <v>4</v>
      </c>
    </row>
    <row r="20" spans="1:4" x14ac:dyDescent="0.25">
      <c r="A20" s="11" t="s">
        <v>20</v>
      </c>
      <c r="B20" s="9"/>
      <c r="C20" s="9"/>
      <c r="D20" s="1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01FA-E477-4D1D-8004-48EF16F7EC93}">
  <dimension ref="A1:X126"/>
  <sheetViews>
    <sheetView workbookViewId="0">
      <selection activeCell="F32" sqref="F32"/>
    </sheetView>
  </sheetViews>
  <sheetFormatPr defaultRowHeight="15" x14ac:dyDescent="0.25"/>
  <cols>
    <col min="1" max="1" width="9.140625" style="5"/>
    <col min="2" max="2" width="10.28515625" bestFit="1" customWidth="1"/>
    <col min="3" max="4" width="10.140625" bestFit="1" customWidth="1"/>
    <col min="6" max="6" width="14.85546875" style="5" bestFit="1" customWidth="1"/>
    <col min="7" max="7" width="10.28515625" bestFit="1" customWidth="1"/>
    <col min="8" max="9" width="10.140625" bestFit="1" customWidth="1"/>
    <col min="12" max="12" width="10.28515625" bestFit="1" customWidth="1"/>
    <col min="13" max="14" width="10.140625" bestFit="1" customWidth="1"/>
    <col min="21" max="21" width="14.42578125" customWidth="1"/>
  </cols>
  <sheetData>
    <row r="1" spans="1:24" ht="30" customHeight="1" x14ac:dyDescent="0.25">
      <c r="A1" s="29" t="s">
        <v>21</v>
      </c>
      <c r="B1" s="30"/>
      <c r="C1" s="30"/>
      <c r="D1" s="30"/>
      <c r="F1" s="29" t="s">
        <v>22</v>
      </c>
      <c r="G1" s="30"/>
      <c r="H1" s="30"/>
      <c r="I1" s="30"/>
      <c r="K1" s="29" t="s">
        <v>23</v>
      </c>
      <c r="L1" s="30"/>
      <c r="M1" s="30"/>
      <c r="N1" s="30"/>
      <c r="P1" s="31" t="s">
        <v>24</v>
      </c>
      <c r="Q1" s="32"/>
      <c r="R1" s="32"/>
      <c r="S1" s="33"/>
      <c r="U1" s="29" t="s">
        <v>25</v>
      </c>
      <c r="V1" s="30"/>
      <c r="W1" s="30"/>
      <c r="X1" s="30"/>
    </row>
    <row r="2" spans="1:24" x14ac:dyDescent="0.25">
      <c r="A2" s="6"/>
      <c r="B2" s="6" t="s">
        <v>0</v>
      </c>
      <c r="C2" s="6" t="s">
        <v>26</v>
      </c>
      <c r="D2" s="6" t="s">
        <v>27</v>
      </c>
      <c r="F2" s="6"/>
      <c r="G2" s="6" t="s">
        <v>0</v>
      </c>
      <c r="H2" s="6" t="s">
        <v>26</v>
      </c>
      <c r="I2" s="6" t="s">
        <v>27</v>
      </c>
      <c r="K2" s="4"/>
      <c r="L2" s="6" t="s">
        <v>0</v>
      </c>
      <c r="M2" s="6" t="s">
        <v>26</v>
      </c>
      <c r="N2" s="6" t="s">
        <v>27</v>
      </c>
      <c r="P2" s="4"/>
      <c r="Q2" s="6" t="s">
        <v>28</v>
      </c>
      <c r="R2" s="6" t="s">
        <v>29</v>
      </c>
      <c r="S2" s="6" t="s">
        <v>30</v>
      </c>
      <c r="U2" s="4"/>
      <c r="V2" s="6" t="s">
        <v>28</v>
      </c>
      <c r="W2" s="6" t="s">
        <v>29</v>
      </c>
      <c r="X2" s="6" t="s">
        <v>30</v>
      </c>
    </row>
    <row r="3" spans="1:24" x14ac:dyDescent="0.25">
      <c r="A3" s="6" t="s">
        <v>31</v>
      </c>
      <c r="B3" s="4">
        <v>7</v>
      </c>
      <c r="C3" s="4">
        <v>3</v>
      </c>
      <c r="D3" s="4">
        <v>5</v>
      </c>
      <c r="F3" s="6" t="s">
        <v>32</v>
      </c>
      <c r="G3" s="4">
        <f>SUM(B3:B13)</f>
        <v>46</v>
      </c>
      <c r="H3" s="4">
        <f t="shared" ref="H3:I3" si="0">SUM(C3:C13)</f>
        <v>40</v>
      </c>
      <c r="I3" s="4">
        <f t="shared" si="0"/>
        <v>26</v>
      </c>
      <c r="K3" s="6" t="s">
        <v>33</v>
      </c>
      <c r="L3" s="4">
        <v>3</v>
      </c>
      <c r="M3" s="4">
        <v>1</v>
      </c>
      <c r="N3" s="4">
        <v>3</v>
      </c>
      <c r="P3" s="6" t="s">
        <v>33</v>
      </c>
      <c r="Q3" s="4">
        <v>3</v>
      </c>
      <c r="R3" s="4">
        <v>4</v>
      </c>
      <c r="S3" s="4"/>
      <c r="U3" s="4" t="s">
        <v>34</v>
      </c>
      <c r="V3" s="4">
        <f>SUM(Q3:Q6)</f>
        <v>21</v>
      </c>
      <c r="W3" s="4">
        <f t="shared" ref="W3:X3" si="1">SUM(R3:R6)</f>
        <v>6</v>
      </c>
      <c r="X3" s="4">
        <f t="shared" si="1"/>
        <v>0</v>
      </c>
    </row>
    <row r="4" spans="1:24" x14ac:dyDescent="0.25">
      <c r="A4" s="6" t="s">
        <v>35</v>
      </c>
      <c r="B4" s="4">
        <v>3</v>
      </c>
      <c r="C4" s="4">
        <v>5</v>
      </c>
      <c r="D4" s="4">
        <v>2</v>
      </c>
      <c r="F4" s="6" t="s">
        <v>34</v>
      </c>
      <c r="G4" s="4">
        <f>SUM(B14:B17)</f>
        <v>18</v>
      </c>
      <c r="H4" s="4">
        <f t="shared" ref="H4:I4" si="2">SUM(C14:C17)</f>
        <v>3</v>
      </c>
      <c r="I4" s="4">
        <f t="shared" si="2"/>
        <v>6</v>
      </c>
      <c r="K4" s="6" t="s">
        <v>36</v>
      </c>
      <c r="L4" s="4">
        <v>2</v>
      </c>
      <c r="M4" s="4">
        <v>0</v>
      </c>
      <c r="N4" s="4">
        <v>0</v>
      </c>
      <c r="P4" s="6" t="s">
        <v>36</v>
      </c>
      <c r="Q4" s="4">
        <v>2</v>
      </c>
      <c r="R4" s="4">
        <v>0</v>
      </c>
      <c r="S4" s="4"/>
      <c r="U4" s="4" t="s">
        <v>37</v>
      </c>
      <c r="V4" s="4">
        <f>SUM(Q7:Q12)</f>
        <v>0</v>
      </c>
      <c r="W4" s="4">
        <f t="shared" ref="W4:X4" si="3">SUM(R7:R12)</f>
        <v>32</v>
      </c>
      <c r="X4" s="4">
        <f t="shared" si="3"/>
        <v>29</v>
      </c>
    </row>
    <row r="5" spans="1:24" x14ac:dyDescent="0.25">
      <c r="A5" s="6" t="s">
        <v>38</v>
      </c>
      <c r="B5" s="4">
        <v>4</v>
      </c>
      <c r="C5" s="4">
        <v>3</v>
      </c>
      <c r="D5" s="4">
        <v>2</v>
      </c>
      <c r="F5" s="6" t="s">
        <v>39</v>
      </c>
      <c r="G5" s="4">
        <f>SUM(B18:B21)</f>
        <v>10</v>
      </c>
      <c r="H5" s="4">
        <f t="shared" ref="H5:I5" si="4">SUM(C18:C21)</f>
        <v>3</v>
      </c>
      <c r="I5" s="4">
        <f t="shared" si="4"/>
        <v>18</v>
      </c>
      <c r="K5" s="6" t="s">
        <v>40</v>
      </c>
      <c r="L5" s="4">
        <v>5</v>
      </c>
      <c r="M5" s="4">
        <v>0</v>
      </c>
      <c r="N5" s="4">
        <v>3</v>
      </c>
      <c r="P5" s="6" t="s">
        <v>40</v>
      </c>
      <c r="Q5" s="4">
        <v>8</v>
      </c>
      <c r="R5" s="4">
        <v>0</v>
      </c>
      <c r="S5" s="4"/>
      <c r="U5" s="4" t="s">
        <v>41</v>
      </c>
      <c r="V5" s="4">
        <f>SUM(Q13:Q18)</f>
        <v>21</v>
      </c>
      <c r="W5" s="4">
        <f t="shared" ref="W5:X5" si="5">SUM(R13:R18)</f>
        <v>6</v>
      </c>
      <c r="X5" s="4">
        <f t="shared" si="5"/>
        <v>15</v>
      </c>
    </row>
    <row r="6" spans="1:24" x14ac:dyDescent="0.25">
      <c r="A6" s="6" t="s">
        <v>42</v>
      </c>
      <c r="B6" s="4">
        <v>4</v>
      </c>
      <c r="C6" s="4">
        <v>0</v>
      </c>
      <c r="D6" s="4">
        <v>1</v>
      </c>
      <c r="F6" s="6" t="s">
        <v>37</v>
      </c>
      <c r="G6" s="4">
        <f>SUM(B22:B44)</f>
        <v>52</v>
      </c>
      <c r="H6" s="4">
        <f t="shared" ref="H6:I6" si="6">SUM(C22:C44)</f>
        <v>35</v>
      </c>
      <c r="I6" s="4">
        <f t="shared" si="6"/>
        <v>51</v>
      </c>
      <c r="K6" s="6" t="s">
        <v>43</v>
      </c>
      <c r="L6" s="4">
        <v>8</v>
      </c>
      <c r="M6" s="4">
        <v>2</v>
      </c>
      <c r="N6" s="4">
        <v>0</v>
      </c>
      <c r="P6" s="6" t="s">
        <v>43</v>
      </c>
      <c r="Q6" s="4">
        <v>8</v>
      </c>
      <c r="R6" s="4">
        <v>2</v>
      </c>
      <c r="S6" s="4"/>
      <c r="U6" s="4" t="s">
        <v>44</v>
      </c>
      <c r="V6" s="4">
        <f>SUM(Q20:Q22)</f>
        <v>1</v>
      </c>
      <c r="W6" s="4">
        <f t="shared" ref="W6:X6" si="7">SUM(R20:R22)</f>
        <v>14</v>
      </c>
      <c r="X6" s="4">
        <f t="shared" si="7"/>
        <v>14</v>
      </c>
    </row>
    <row r="7" spans="1:24" x14ac:dyDescent="0.25">
      <c r="A7" s="6" t="s">
        <v>45</v>
      </c>
      <c r="B7" s="4">
        <v>1</v>
      </c>
      <c r="C7" s="4">
        <v>1</v>
      </c>
      <c r="D7" s="4">
        <v>1</v>
      </c>
      <c r="F7" s="6" t="s">
        <v>46</v>
      </c>
      <c r="G7" s="4">
        <f>SUM(B45:B49)</f>
        <v>11</v>
      </c>
      <c r="H7" s="4">
        <f t="shared" ref="H7:I7" si="8">SUM(C45:C49)</f>
        <v>7</v>
      </c>
      <c r="I7" s="4">
        <f t="shared" si="8"/>
        <v>17</v>
      </c>
      <c r="K7" s="6" t="s">
        <v>47</v>
      </c>
      <c r="L7" s="4">
        <v>12</v>
      </c>
      <c r="M7" s="4">
        <v>9</v>
      </c>
      <c r="N7" s="4">
        <v>15</v>
      </c>
      <c r="P7" s="6" t="s">
        <v>47</v>
      </c>
      <c r="Q7" s="4"/>
      <c r="R7" s="4">
        <v>15</v>
      </c>
      <c r="S7" s="4">
        <v>21</v>
      </c>
      <c r="U7" s="4" t="s">
        <v>48</v>
      </c>
      <c r="V7" s="4">
        <f>SUM(Q23:Q28)</f>
        <v>25</v>
      </c>
      <c r="W7" s="4">
        <f t="shared" ref="W7:X7" si="9">SUM(R23:R28)</f>
        <v>28</v>
      </c>
      <c r="X7" s="4">
        <f t="shared" si="9"/>
        <v>0</v>
      </c>
    </row>
    <row r="8" spans="1:24" x14ac:dyDescent="0.25">
      <c r="A8" s="6" t="s">
        <v>49</v>
      </c>
      <c r="B8" s="4">
        <v>8</v>
      </c>
      <c r="C8" s="4">
        <v>2</v>
      </c>
      <c r="D8" s="4">
        <v>2</v>
      </c>
      <c r="F8" s="6" t="s">
        <v>50</v>
      </c>
      <c r="G8" s="4">
        <f>SUM(B50:B54)</f>
        <v>36</v>
      </c>
      <c r="H8" s="4">
        <f t="shared" ref="H8:I8" si="10">SUM(C50:C54)</f>
        <v>40</v>
      </c>
      <c r="I8" s="4">
        <f t="shared" si="10"/>
        <v>44</v>
      </c>
      <c r="K8" s="6" t="s">
        <v>51</v>
      </c>
      <c r="L8" s="4">
        <v>4</v>
      </c>
      <c r="M8" s="4">
        <v>2</v>
      </c>
      <c r="N8" s="4">
        <v>3</v>
      </c>
      <c r="P8" s="6" t="s">
        <v>51</v>
      </c>
      <c r="Q8" s="4"/>
      <c r="R8" s="4">
        <v>6</v>
      </c>
      <c r="S8" s="4">
        <v>3</v>
      </c>
    </row>
    <row r="9" spans="1:24" x14ac:dyDescent="0.25">
      <c r="A9" s="6" t="s">
        <v>52</v>
      </c>
      <c r="B9" s="4">
        <v>2</v>
      </c>
      <c r="C9" s="4">
        <v>1</v>
      </c>
      <c r="D9" s="4">
        <v>1</v>
      </c>
      <c r="F9" s="6" t="s">
        <v>41</v>
      </c>
      <c r="G9" s="4">
        <f>SUM(B55:B60)</f>
        <v>16</v>
      </c>
      <c r="H9" s="4">
        <f t="shared" ref="H9:I9" si="11">SUM(C55:C60)</f>
        <v>15</v>
      </c>
      <c r="I9" s="4">
        <f t="shared" si="11"/>
        <v>11</v>
      </c>
      <c r="K9" s="6" t="s">
        <v>53</v>
      </c>
      <c r="L9" s="4">
        <v>0</v>
      </c>
      <c r="M9" s="4">
        <v>1</v>
      </c>
      <c r="N9" s="4">
        <v>0</v>
      </c>
      <c r="P9" s="6" t="s">
        <v>53</v>
      </c>
      <c r="Q9" s="4"/>
      <c r="R9" s="4"/>
      <c r="S9" s="4">
        <v>1</v>
      </c>
    </row>
    <row r="10" spans="1:24" x14ac:dyDescent="0.25">
      <c r="A10" s="6" t="s">
        <v>54</v>
      </c>
      <c r="B10" s="4">
        <v>1</v>
      </c>
      <c r="C10" s="4">
        <v>3</v>
      </c>
      <c r="D10" s="4">
        <v>6</v>
      </c>
      <c r="F10" s="6" t="s">
        <v>55</v>
      </c>
      <c r="G10" s="4">
        <f>SUM(B61:B70)</f>
        <v>21</v>
      </c>
      <c r="H10" s="4">
        <f t="shared" ref="H10:I10" si="12">SUM(C61:C70)</f>
        <v>28</v>
      </c>
      <c r="I10" s="4">
        <f t="shared" si="12"/>
        <v>47</v>
      </c>
      <c r="K10" s="6" t="s">
        <v>56</v>
      </c>
      <c r="L10" s="4">
        <v>2</v>
      </c>
      <c r="M10" s="4">
        <v>1</v>
      </c>
      <c r="N10" s="4">
        <v>1</v>
      </c>
      <c r="P10" s="6" t="s">
        <v>56</v>
      </c>
      <c r="Q10" s="4"/>
      <c r="R10" s="4">
        <v>3</v>
      </c>
      <c r="S10" s="4">
        <v>1</v>
      </c>
    </row>
    <row r="11" spans="1:24" x14ac:dyDescent="0.25">
      <c r="A11" s="6" t="s">
        <v>57</v>
      </c>
      <c r="B11" s="4">
        <v>7</v>
      </c>
      <c r="C11" s="4">
        <v>15</v>
      </c>
      <c r="D11" s="4">
        <v>0</v>
      </c>
      <c r="F11" s="6" t="s">
        <v>58</v>
      </c>
      <c r="G11" s="4">
        <f>SUM(B71:B76)</f>
        <v>11</v>
      </c>
      <c r="H11" s="4">
        <f t="shared" ref="H11:I11" si="13">SUM(C71:C76)</f>
        <v>9</v>
      </c>
      <c r="I11" s="4">
        <f t="shared" si="13"/>
        <v>5</v>
      </c>
      <c r="K11" s="6" t="s">
        <v>59</v>
      </c>
      <c r="L11" s="4">
        <v>7</v>
      </c>
      <c r="M11" s="4">
        <v>0</v>
      </c>
      <c r="N11" s="4">
        <v>3</v>
      </c>
      <c r="P11" s="6" t="s">
        <v>59</v>
      </c>
      <c r="Q11" s="4"/>
      <c r="R11" s="4">
        <v>7</v>
      </c>
      <c r="S11" s="4">
        <v>3</v>
      </c>
    </row>
    <row r="12" spans="1:24" x14ac:dyDescent="0.25">
      <c r="A12" s="6" t="s">
        <v>60</v>
      </c>
      <c r="B12" s="4">
        <v>5</v>
      </c>
      <c r="C12" s="4">
        <v>5</v>
      </c>
      <c r="D12" s="4">
        <v>5</v>
      </c>
      <c r="F12" s="6" t="s">
        <v>61</v>
      </c>
      <c r="G12" s="4">
        <f>SUM(B77:B81)</f>
        <v>46</v>
      </c>
      <c r="H12" s="4">
        <f t="shared" ref="H12:I12" si="14">SUM(C77:C81)</f>
        <v>32</v>
      </c>
      <c r="I12" s="4">
        <f t="shared" si="14"/>
        <v>47</v>
      </c>
      <c r="K12" s="6" t="s">
        <v>62</v>
      </c>
      <c r="L12" s="4">
        <v>0</v>
      </c>
      <c r="M12" s="4">
        <v>0</v>
      </c>
      <c r="N12" s="4">
        <v>1</v>
      </c>
      <c r="P12" s="6" t="s">
        <v>62</v>
      </c>
      <c r="Q12" s="4"/>
      <c r="R12" s="4">
        <v>1</v>
      </c>
      <c r="S12" s="4"/>
    </row>
    <row r="13" spans="1:24" x14ac:dyDescent="0.25">
      <c r="A13" s="6" t="s">
        <v>63</v>
      </c>
      <c r="B13" s="4">
        <v>4</v>
      </c>
      <c r="C13" s="4">
        <v>2</v>
      </c>
      <c r="D13" s="4">
        <v>1</v>
      </c>
      <c r="F13" s="6" t="s">
        <v>44</v>
      </c>
      <c r="G13" s="4">
        <f>SUM(B82:B89)</f>
        <v>44</v>
      </c>
      <c r="H13" s="4">
        <f t="shared" ref="H13:I13" si="15">SUM(C82:C89)</f>
        <v>34</v>
      </c>
      <c r="I13" s="4">
        <f t="shared" si="15"/>
        <v>34</v>
      </c>
      <c r="K13" s="6" t="s">
        <v>64</v>
      </c>
      <c r="L13" s="4">
        <v>4</v>
      </c>
      <c r="M13" s="4">
        <v>2</v>
      </c>
      <c r="N13" s="4">
        <v>4</v>
      </c>
      <c r="P13" s="6" t="s">
        <v>64</v>
      </c>
      <c r="Q13" s="4">
        <v>4</v>
      </c>
      <c r="R13" s="4">
        <v>4</v>
      </c>
      <c r="S13" s="4">
        <v>2</v>
      </c>
    </row>
    <row r="14" spans="1:24" x14ac:dyDescent="0.25">
      <c r="A14" s="6" t="s">
        <v>33</v>
      </c>
      <c r="B14" s="4">
        <v>3</v>
      </c>
      <c r="C14" s="4">
        <v>1</v>
      </c>
      <c r="D14" s="4">
        <v>3</v>
      </c>
      <c r="F14" s="6" t="s">
        <v>65</v>
      </c>
      <c r="G14" s="4">
        <f>SUM(B90:B96)</f>
        <v>26</v>
      </c>
      <c r="H14" s="4">
        <f t="shared" ref="H14:I14" si="16">SUM(C90:C96)</f>
        <v>29</v>
      </c>
      <c r="I14" s="4">
        <f t="shared" si="16"/>
        <v>26</v>
      </c>
      <c r="K14" s="6" t="s">
        <v>66</v>
      </c>
      <c r="L14" s="4">
        <v>4</v>
      </c>
      <c r="M14" s="4">
        <v>3</v>
      </c>
      <c r="N14" s="4">
        <v>2</v>
      </c>
      <c r="P14" s="6" t="s">
        <v>66</v>
      </c>
      <c r="Q14" s="4">
        <v>4</v>
      </c>
      <c r="R14" s="4">
        <v>2</v>
      </c>
      <c r="S14" s="4">
        <v>3</v>
      </c>
    </row>
    <row r="15" spans="1:24" x14ac:dyDescent="0.25">
      <c r="A15" s="6" t="s">
        <v>36</v>
      </c>
      <c r="B15" s="4">
        <v>2</v>
      </c>
      <c r="C15" s="4">
        <v>0</v>
      </c>
      <c r="D15" s="4">
        <v>0</v>
      </c>
      <c r="F15" s="6" t="s">
        <v>67</v>
      </c>
      <c r="G15" s="4">
        <f>SUM(B97:B101)</f>
        <v>19</v>
      </c>
      <c r="H15" s="4">
        <f t="shared" ref="H15:I15" si="17">SUM(C97:C101)</f>
        <v>28</v>
      </c>
      <c r="I15" s="4">
        <f t="shared" si="17"/>
        <v>7</v>
      </c>
      <c r="K15" s="6" t="s">
        <v>68</v>
      </c>
      <c r="L15" s="4">
        <v>4</v>
      </c>
      <c r="M15" s="4">
        <v>5</v>
      </c>
      <c r="N15" s="4">
        <v>4</v>
      </c>
      <c r="P15" s="6" t="s">
        <v>68</v>
      </c>
      <c r="Q15" s="4">
        <v>8</v>
      </c>
      <c r="R15" s="4"/>
      <c r="S15" s="4">
        <v>5</v>
      </c>
    </row>
    <row r="16" spans="1:24" x14ac:dyDescent="0.25">
      <c r="A16" s="6" t="s">
        <v>40</v>
      </c>
      <c r="B16" s="4">
        <v>5</v>
      </c>
      <c r="C16" s="4">
        <v>0</v>
      </c>
      <c r="D16" s="4">
        <v>3</v>
      </c>
      <c r="F16" s="6" t="s">
        <v>69</v>
      </c>
      <c r="G16" s="4">
        <f>SUM(B102:B111)</f>
        <v>37</v>
      </c>
      <c r="H16" s="4">
        <f t="shared" ref="H16:I16" si="18">SUM(C102:C111)</f>
        <v>31</v>
      </c>
      <c r="I16" s="4">
        <f t="shared" si="18"/>
        <v>45</v>
      </c>
      <c r="K16" s="6" t="s">
        <v>70</v>
      </c>
      <c r="L16" s="4">
        <v>3</v>
      </c>
      <c r="M16" s="4">
        <v>3</v>
      </c>
      <c r="N16" s="4">
        <v>0</v>
      </c>
      <c r="P16" s="6" t="s">
        <v>70</v>
      </c>
      <c r="Q16" s="4">
        <v>3</v>
      </c>
      <c r="R16" s="4"/>
      <c r="S16" s="4">
        <v>3</v>
      </c>
    </row>
    <row r="17" spans="1:19" x14ac:dyDescent="0.25">
      <c r="A17" s="6" t="s">
        <v>43</v>
      </c>
      <c r="B17" s="4">
        <v>8</v>
      </c>
      <c r="C17" s="4">
        <v>2</v>
      </c>
      <c r="D17" s="4">
        <v>0</v>
      </c>
      <c r="F17" s="6" t="s">
        <v>71</v>
      </c>
      <c r="G17" s="4">
        <f>SUM(B112:B118)</f>
        <v>17</v>
      </c>
      <c r="H17" s="4">
        <f t="shared" ref="H17:I17" si="19">SUM(C112:C118)</f>
        <v>21</v>
      </c>
      <c r="I17" s="4">
        <f t="shared" si="19"/>
        <v>17</v>
      </c>
      <c r="K17" s="6" t="s">
        <v>72</v>
      </c>
      <c r="L17" s="4">
        <v>0</v>
      </c>
      <c r="M17" s="4">
        <v>1</v>
      </c>
      <c r="N17" s="4">
        <v>1</v>
      </c>
      <c r="P17" s="6" t="s">
        <v>72</v>
      </c>
      <c r="Q17" s="4">
        <v>1</v>
      </c>
      <c r="R17" s="4"/>
      <c r="S17" s="4">
        <v>1</v>
      </c>
    </row>
    <row r="18" spans="1:19" x14ac:dyDescent="0.25">
      <c r="A18" s="6" t="s">
        <v>73</v>
      </c>
      <c r="B18" s="4">
        <v>3</v>
      </c>
      <c r="C18" s="4">
        <v>2</v>
      </c>
      <c r="D18" s="4">
        <v>8</v>
      </c>
      <c r="F18" s="6" t="s">
        <v>74</v>
      </c>
      <c r="G18" s="4">
        <f>SUM(B119:B124)</f>
        <v>28</v>
      </c>
      <c r="H18" s="4">
        <f t="shared" ref="H18:I18" si="20">SUM(C119:C124)</f>
        <v>17</v>
      </c>
      <c r="I18" s="4">
        <f t="shared" si="20"/>
        <v>8</v>
      </c>
      <c r="K18" s="6" t="s">
        <v>75</v>
      </c>
      <c r="L18" s="4">
        <v>1</v>
      </c>
      <c r="M18" s="4">
        <v>1</v>
      </c>
      <c r="N18" s="4">
        <v>0</v>
      </c>
      <c r="P18" s="6" t="s">
        <v>75</v>
      </c>
      <c r="Q18" s="4">
        <v>1</v>
      </c>
      <c r="R18" s="4"/>
      <c r="S18" s="4">
        <v>1</v>
      </c>
    </row>
    <row r="19" spans="1:19" x14ac:dyDescent="0.25">
      <c r="A19" s="6" t="s">
        <v>76</v>
      </c>
      <c r="B19" s="4">
        <v>5</v>
      </c>
      <c r="C19" s="4">
        <v>1</v>
      </c>
      <c r="D19" s="4">
        <v>6</v>
      </c>
      <c r="F19" s="6"/>
      <c r="G19" s="4"/>
      <c r="H19" s="4"/>
      <c r="I19" s="4"/>
      <c r="K19" s="6" t="s">
        <v>77</v>
      </c>
      <c r="L19" s="4">
        <v>22</v>
      </c>
      <c r="M19" s="4">
        <v>20</v>
      </c>
      <c r="N19" s="4">
        <v>24</v>
      </c>
      <c r="P19" s="6" t="s">
        <v>77</v>
      </c>
      <c r="Q19" s="4" t="s">
        <v>78</v>
      </c>
      <c r="R19" s="4" t="s">
        <v>78</v>
      </c>
      <c r="S19" s="4" t="s">
        <v>78</v>
      </c>
    </row>
    <row r="20" spans="1:19" x14ac:dyDescent="0.25">
      <c r="A20" s="6" t="s">
        <v>79</v>
      </c>
      <c r="B20" s="4">
        <v>1</v>
      </c>
      <c r="C20" s="4">
        <v>0</v>
      </c>
      <c r="D20" s="4">
        <v>1</v>
      </c>
      <c r="F20" s="6" t="s">
        <v>12</v>
      </c>
      <c r="G20" s="4">
        <f>SUM(G3:G18)</f>
        <v>438</v>
      </c>
      <c r="H20" s="4">
        <f t="shared" ref="H20:I20" si="21">SUM(H3:H18)</f>
        <v>372</v>
      </c>
      <c r="I20" s="4">
        <f t="shared" si="21"/>
        <v>409</v>
      </c>
      <c r="K20" s="6" t="s">
        <v>80</v>
      </c>
      <c r="L20" s="4">
        <v>9</v>
      </c>
      <c r="M20" s="4">
        <v>2</v>
      </c>
      <c r="N20" s="4">
        <v>5</v>
      </c>
      <c r="P20" s="6" t="s">
        <v>80</v>
      </c>
      <c r="Q20" s="4">
        <v>0</v>
      </c>
      <c r="R20" s="4">
        <v>9</v>
      </c>
      <c r="S20" s="4">
        <v>7</v>
      </c>
    </row>
    <row r="21" spans="1:19" x14ac:dyDescent="0.25">
      <c r="A21" s="6" t="s">
        <v>81</v>
      </c>
      <c r="B21" s="4">
        <v>1</v>
      </c>
      <c r="C21" s="4">
        <v>0</v>
      </c>
      <c r="D21" s="4">
        <v>3</v>
      </c>
      <c r="K21" s="6" t="s">
        <v>82</v>
      </c>
      <c r="L21" s="4">
        <v>3</v>
      </c>
      <c r="M21" s="4">
        <v>4</v>
      </c>
      <c r="N21" s="4">
        <v>1</v>
      </c>
      <c r="P21" s="6" t="s">
        <v>82</v>
      </c>
      <c r="Q21" s="4">
        <v>0</v>
      </c>
      <c r="R21" s="4">
        <v>3</v>
      </c>
      <c r="S21" s="4">
        <v>5</v>
      </c>
    </row>
    <row r="22" spans="1:19" x14ac:dyDescent="0.25">
      <c r="A22" s="6" t="s">
        <v>47</v>
      </c>
      <c r="B22" s="4">
        <v>12</v>
      </c>
      <c r="C22" s="4">
        <v>9</v>
      </c>
      <c r="D22" s="4">
        <v>15</v>
      </c>
      <c r="K22" s="6" t="s">
        <v>83</v>
      </c>
      <c r="L22" s="4">
        <v>2</v>
      </c>
      <c r="M22" s="4">
        <v>1</v>
      </c>
      <c r="N22" s="4">
        <v>2</v>
      </c>
      <c r="P22" s="6" t="s">
        <v>83</v>
      </c>
      <c r="Q22" s="4">
        <v>1</v>
      </c>
      <c r="R22" s="4">
        <v>2</v>
      </c>
      <c r="S22" s="4">
        <v>2</v>
      </c>
    </row>
    <row r="23" spans="1:19" x14ac:dyDescent="0.25">
      <c r="A23" s="6" t="s">
        <v>84</v>
      </c>
      <c r="B23" s="4">
        <v>0</v>
      </c>
      <c r="C23" s="4">
        <v>0</v>
      </c>
      <c r="D23" s="4">
        <v>1</v>
      </c>
      <c r="K23" s="6" t="s">
        <v>85</v>
      </c>
      <c r="L23" s="4">
        <v>3</v>
      </c>
      <c r="M23" s="4">
        <v>2</v>
      </c>
      <c r="N23" s="4">
        <v>3</v>
      </c>
      <c r="P23" s="6" t="s">
        <v>85</v>
      </c>
      <c r="Q23" s="4">
        <v>5</v>
      </c>
      <c r="R23" s="4">
        <v>3</v>
      </c>
      <c r="S23" s="4"/>
    </row>
    <row r="24" spans="1:19" x14ac:dyDescent="0.25">
      <c r="A24" s="6" t="s">
        <v>86</v>
      </c>
      <c r="B24" s="4">
        <v>2</v>
      </c>
      <c r="C24" s="4">
        <v>4</v>
      </c>
      <c r="D24" s="4">
        <v>2</v>
      </c>
      <c r="K24" s="6" t="s">
        <v>87</v>
      </c>
      <c r="L24" s="4">
        <v>10</v>
      </c>
      <c r="M24" s="4">
        <v>5</v>
      </c>
      <c r="N24" s="4">
        <v>2</v>
      </c>
      <c r="P24" s="6" t="s">
        <v>87</v>
      </c>
      <c r="Q24" s="4">
        <v>7</v>
      </c>
      <c r="R24" s="4">
        <v>10</v>
      </c>
      <c r="S24" s="4"/>
    </row>
    <row r="25" spans="1:19" x14ac:dyDescent="0.25">
      <c r="A25" s="6" t="s">
        <v>88</v>
      </c>
      <c r="B25" s="4">
        <v>4</v>
      </c>
      <c r="C25" s="4">
        <v>0</v>
      </c>
      <c r="D25" s="4">
        <v>3</v>
      </c>
      <c r="K25" s="6" t="s">
        <v>89</v>
      </c>
      <c r="L25" s="4">
        <v>2</v>
      </c>
      <c r="M25" s="4">
        <v>3</v>
      </c>
      <c r="N25" s="4">
        <v>0</v>
      </c>
      <c r="P25" s="6" t="s">
        <v>89</v>
      </c>
      <c r="Q25" s="4">
        <v>3</v>
      </c>
      <c r="R25" s="4">
        <v>2</v>
      </c>
      <c r="S25" s="4"/>
    </row>
    <row r="26" spans="1:19" x14ac:dyDescent="0.25">
      <c r="A26" s="6" t="s">
        <v>90</v>
      </c>
      <c r="B26" s="4">
        <v>0</v>
      </c>
      <c r="C26" s="4">
        <v>1</v>
      </c>
      <c r="D26" s="4">
        <v>0</v>
      </c>
      <c r="K26" s="6" t="s">
        <v>91</v>
      </c>
      <c r="L26" s="4">
        <v>3</v>
      </c>
      <c r="M26" s="4">
        <v>5</v>
      </c>
      <c r="N26" s="4">
        <v>0</v>
      </c>
      <c r="P26" s="6" t="s">
        <v>91</v>
      </c>
      <c r="Q26" s="4">
        <v>5</v>
      </c>
      <c r="R26" s="4">
        <v>3</v>
      </c>
      <c r="S26" s="4"/>
    </row>
    <row r="27" spans="1:19" x14ac:dyDescent="0.25">
      <c r="A27" s="6" t="s">
        <v>92</v>
      </c>
      <c r="B27" s="4">
        <v>3</v>
      </c>
      <c r="C27" s="4">
        <v>0</v>
      </c>
      <c r="D27" s="4">
        <v>0</v>
      </c>
      <c r="K27" s="6" t="s">
        <v>93</v>
      </c>
      <c r="L27" s="4">
        <v>5</v>
      </c>
      <c r="M27" s="4">
        <v>0</v>
      </c>
      <c r="N27" s="4">
        <v>2</v>
      </c>
      <c r="P27" s="6" t="s">
        <v>93</v>
      </c>
      <c r="Q27" s="4">
        <v>2</v>
      </c>
      <c r="R27" s="4">
        <v>5</v>
      </c>
      <c r="S27" s="4"/>
    </row>
    <row r="28" spans="1:19" x14ac:dyDescent="0.25">
      <c r="A28" s="6" t="s">
        <v>94</v>
      </c>
      <c r="B28" s="4">
        <v>7</v>
      </c>
      <c r="C28" s="4">
        <v>7</v>
      </c>
      <c r="D28" s="4">
        <v>2</v>
      </c>
      <c r="K28" s="6" t="s">
        <v>95</v>
      </c>
      <c r="L28" s="4">
        <v>5</v>
      </c>
      <c r="M28" s="4">
        <v>2</v>
      </c>
      <c r="N28" s="4">
        <v>1</v>
      </c>
      <c r="P28" s="6" t="s">
        <v>95</v>
      </c>
      <c r="Q28" s="4">
        <v>3</v>
      </c>
      <c r="R28" s="4">
        <v>5</v>
      </c>
      <c r="S28" s="4"/>
    </row>
    <row r="29" spans="1:19" x14ac:dyDescent="0.25">
      <c r="A29" s="6" t="s">
        <v>96</v>
      </c>
      <c r="B29" s="4">
        <v>0</v>
      </c>
      <c r="C29" s="4">
        <v>1</v>
      </c>
      <c r="D29" s="4">
        <v>0</v>
      </c>
      <c r="K29" s="4"/>
      <c r="L29" s="4"/>
      <c r="M29" s="4"/>
      <c r="N29" s="4"/>
    </row>
    <row r="30" spans="1:19" x14ac:dyDescent="0.25">
      <c r="A30" s="6" t="s">
        <v>97</v>
      </c>
      <c r="B30" s="4">
        <v>1</v>
      </c>
      <c r="C30" s="4">
        <v>0</v>
      </c>
      <c r="D30" s="4">
        <v>2</v>
      </c>
      <c r="K30" s="4" t="s">
        <v>12</v>
      </c>
      <c r="L30" s="4">
        <f>SUM(L3:L28)</f>
        <v>123</v>
      </c>
      <c r="M30" s="4">
        <f>SUM(M3:M28)</f>
        <v>75</v>
      </c>
      <c r="N30" s="4">
        <f>SUM(N3:N28)</f>
        <v>80</v>
      </c>
    </row>
    <row r="31" spans="1:19" x14ac:dyDescent="0.25">
      <c r="A31" s="6" t="s">
        <v>51</v>
      </c>
      <c r="B31" s="4">
        <v>4</v>
      </c>
      <c r="C31" s="4">
        <v>2</v>
      </c>
      <c r="D31" s="4">
        <v>3</v>
      </c>
    </row>
    <row r="32" spans="1:19" x14ac:dyDescent="0.25">
      <c r="A32" s="6" t="s">
        <v>98</v>
      </c>
      <c r="B32" s="4">
        <v>0</v>
      </c>
      <c r="C32" s="4">
        <v>6</v>
      </c>
      <c r="D32" s="4">
        <v>2</v>
      </c>
    </row>
    <row r="33" spans="1:4" x14ac:dyDescent="0.25">
      <c r="A33" s="6" t="s">
        <v>99</v>
      </c>
      <c r="B33" s="4">
        <v>0</v>
      </c>
      <c r="C33" s="4">
        <v>0</v>
      </c>
      <c r="D33" s="4">
        <v>1</v>
      </c>
    </row>
    <row r="34" spans="1:4" x14ac:dyDescent="0.25">
      <c r="A34" s="6" t="s">
        <v>100</v>
      </c>
      <c r="B34" s="4">
        <v>0</v>
      </c>
      <c r="C34" s="4">
        <v>0</v>
      </c>
      <c r="D34" s="4">
        <v>6</v>
      </c>
    </row>
    <row r="35" spans="1:4" x14ac:dyDescent="0.25">
      <c r="A35" s="6" t="s">
        <v>101</v>
      </c>
      <c r="B35" s="4">
        <v>1</v>
      </c>
      <c r="C35" s="4">
        <v>0</v>
      </c>
      <c r="D35" s="4">
        <v>0</v>
      </c>
    </row>
    <row r="36" spans="1:4" x14ac:dyDescent="0.25">
      <c r="A36" s="6" t="s">
        <v>102</v>
      </c>
      <c r="B36" s="4">
        <v>0</v>
      </c>
      <c r="C36" s="4">
        <v>0</v>
      </c>
      <c r="D36" s="4">
        <v>1</v>
      </c>
    </row>
    <row r="37" spans="1:4" x14ac:dyDescent="0.25">
      <c r="A37" s="6" t="s">
        <v>103</v>
      </c>
      <c r="B37" s="4">
        <v>1</v>
      </c>
      <c r="C37" s="4">
        <v>1</v>
      </c>
      <c r="D37" s="4">
        <v>0</v>
      </c>
    </row>
    <row r="38" spans="1:4" x14ac:dyDescent="0.25">
      <c r="A38" s="6" t="s">
        <v>104</v>
      </c>
      <c r="B38" s="4">
        <v>0</v>
      </c>
      <c r="C38" s="4">
        <v>0</v>
      </c>
      <c r="D38" s="4">
        <v>1</v>
      </c>
    </row>
    <row r="39" spans="1:4" x14ac:dyDescent="0.25">
      <c r="A39" s="6" t="s">
        <v>53</v>
      </c>
      <c r="B39" s="4">
        <v>0</v>
      </c>
      <c r="C39" s="4">
        <v>1</v>
      </c>
      <c r="D39" s="4">
        <v>0</v>
      </c>
    </row>
    <row r="40" spans="1:4" x14ac:dyDescent="0.25">
      <c r="A40" s="6" t="s">
        <v>56</v>
      </c>
      <c r="B40" s="4">
        <v>2</v>
      </c>
      <c r="C40" s="4">
        <v>1</v>
      </c>
      <c r="D40" s="4">
        <v>1</v>
      </c>
    </row>
    <row r="41" spans="1:4" x14ac:dyDescent="0.25">
      <c r="A41" s="6" t="s">
        <v>59</v>
      </c>
      <c r="B41" s="4">
        <v>7</v>
      </c>
      <c r="C41" s="4">
        <v>0</v>
      </c>
      <c r="D41" s="4">
        <v>3</v>
      </c>
    </row>
    <row r="42" spans="1:4" x14ac:dyDescent="0.25">
      <c r="A42" s="6" t="s">
        <v>62</v>
      </c>
      <c r="B42" s="4">
        <v>0</v>
      </c>
      <c r="C42" s="4">
        <v>0</v>
      </c>
      <c r="D42" s="4">
        <v>1</v>
      </c>
    </row>
    <row r="43" spans="1:4" x14ac:dyDescent="0.25">
      <c r="A43" s="6" t="s">
        <v>105</v>
      </c>
      <c r="B43" s="4">
        <v>1</v>
      </c>
      <c r="C43" s="4">
        <v>0</v>
      </c>
      <c r="D43" s="4">
        <v>0</v>
      </c>
    </row>
    <row r="44" spans="1:4" x14ac:dyDescent="0.25">
      <c r="A44" s="6" t="s">
        <v>106</v>
      </c>
      <c r="B44" s="4">
        <v>7</v>
      </c>
      <c r="C44" s="4">
        <v>2</v>
      </c>
      <c r="D44" s="4">
        <v>7</v>
      </c>
    </row>
    <row r="45" spans="1:4" x14ac:dyDescent="0.25">
      <c r="A45" s="6" t="s">
        <v>107</v>
      </c>
      <c r="B45" s="4">
        <v>5</v>
      </c>
      <c r="C45" s="4">
        <v>3</v>
      </c>
      <c r="D45" s="4">
        <v>3</v>
      </c>
    </row>
    <row r="46" spans="1:4" x14ac:dyDescent="0.25">
      <c r="A46" s="6" t="s">
        <v>108</v>
      </c>
      <c r="B46" s="4">
        <v>2</v>
      </c>
      <c r="C46" s="4">
        <v>0</v>
      </c>
      <c r="D46" s="4">
        <v>5</v>
      </c>
    </row>
    <row r="47" spans="1:4" x14ac:dyDescent="0.25">
      <c r="A47" s="6" t="s">
        <v>109</v>
      </c>
      <c r="B47" s="4">
        <v>2</v>
      </c>
      <c r="C47" s="4">
        <v>0</v>
      </c>
      <c r="D47" s="4">
        <v>2</v>
      </c>
    </row>
    <row r="48" spans="1:4" x14ac:dyDescent="0.25">
      <c r="A48" s="6" t="s">
        <v>110</v>
      </c>
      <c r="B48" s="4">
        <v>1</v>
      </c>
      <c r="C48" s="4">
        <v>4</v>
      </c>
      <c r="D48" s="4">
        <v>4</v>
      </c>
    </row>
    <row r="49" spans="1:4" x14ac:dyDescent="0.25">
      <c r="A49" s="6" t="s">
        <v>111</v>
      </c>
      <c r="B49" s="4">
        <v>1</v>
      </c>
      <c r="C49" s="4">
        <v>0</v>
      </c>
      <c r="D49" s="4">
        <v>3</v>
      </c>
    </row>
    <row r="50" spans="1:4" x14ac:dyDescent="0.25">
      <c r="A50" s="6" t="s">
        <v>112</v>
      </c>
      <c r="B50" s="4">
        <v>2</v>
      </c>
      <c r="C50" s="4">
        <v>6</v>
      </c>
      <c r="D50" s="4">
        <v>4</v>
      </c>
    </row>
    <row r="51" spans="1:4" x14ac:dyDescent="0.25">
      <c r="A51" s="6" t="s">
        <v>113</v>
      </c>
      <c r="B51" s="4">
        <v>14</v>
      </c>
      <c r="C51" s="4">
        <v>22</v>
      </c>
      <c r="D51" s="4">
        <v>20</v>
      </c>
    </row>
    <row r="52" spans="1:4" x14ac:dyDescent="0.25">
      <c r="A52" s="6" t="s">
        <v>114</v>
      </c>
      <c r="B52" s="4">
        <v>7</v>
      </c>
      <c r="C52" s="4">
        <v>3</v>
      </c>
      <c r="D52" s="4">
        <v>8</v>
      </c>
    </row>
    <row r="53" spans="1:4" x14ac:dyDescent="0.25">
      <c r="A53" s="6" t="s">
        <v>115</v>
      </c>
      <c r="B53" s="4">
        <v>6</v>
      </c>
      <c r="C53" s="4">
        <v>6</v>
      </c>
      <c r="D53" s="4">
        <v>9</v>
      </c>
    </row>
    <row r="54" spans="1:4" x14ac:dyDescent="0.25">
      <c r="A54" s="6" t="s">
        <v>116</v>
      </c>
      <c r="B54" s="4">
        <v>7</v>
      </c>
      <c r="C54" s="4">
        <v>3</v>
      </c>
      <c r="D54" s="4">
        <v>3</v>
      </c>
    </row>
    <row r="55" spans="1:4" x14ac:dyDescent="0.25">
      <c r="A55" s="6" t="s">
        <v>64</v>
      </c>
      <c r="B55" s="4">
        <v>4</v>
      </c>
      <c r="C55" s="4">
        <v>2</v>
      </c>
      <c r="D55" s="4">
        <v>4</v>
      </c>
    </row>
    <row r="56" spans="1:4" x14ac:dyDescent="0.25">
      <c r="A56" s="6" t="s">
        <v>66</v>
      </c>
      <c r="B56" s="4">
        <v>4</v>
      </c>
      <c r="C56" s="4">
        <v>3</v>
      </c>
      <c r="D56" s="4">
        <v>2</v>
      </c>
    </row>
    <row r="57" spans="1:4" x14ac:dyDescent="0.25">
      <c r="A57" s="6" t="s">
        <v>68</v>
      </c>
      <c r="B57" s="4">
        <v>4</v>
      </c>
      <c r="C57" s="4">
        <v>5</v>
      </c>
      <c r="D57" s="4">
        <v>4</v>
      </c>
    </row>
    <row r="58" spans="1:4" x14ac:dyDescent="0.25">
      <c r="A58" s="6" t="s">
        <v>70</v>
      </c>
      <c r="B58" s="4">
        <v>3</v>
      </c>
      <c r="C58" s="4">
        <v>3</v>
      </c>
      <c r="D58" s="4">
        <v>0</v>
      </c>
    </row>
    <row r="59" spans="1:4" x14ac:dyDescent="0.25">
      <c r="A59" s="6" t="s">
        <v>72</v>
      </c>
      <c r="B59" s="4">
        <v>0</v>
      </c>
      <c r="C59" s="4">
        <v>1</v>
      </c>
      <c r="D59" s="4">
        <v>1</v>
      </c>
    </row>
    <row r="60" spans="1:4" x14ac:dyDescent="0.25">
      <c r="A60" s="6" t="s">
        <v>75</v>
      </c>
      <c r="B60" s="4">
        <v>1</v>
      </c>
      <c r="C60" s="4">
        <v>1</v>
      </c>
      <c r="D60" s="4">
        <v>0</v>
      </c>
    </row>
    <row r="61" spans="1:4" x14ac:dyDescent="0.25">
      <c r="A61" s="6" t="s">
        <v>117</v>
      </c>
      <c r="B61" s="4">
        <v>2</v>
      </c>
      <c r="C61" s="4">
        <v>0</v>
      </c>
      <c r="D61" s="4">
        <v>7</v>
      </c>
    </row>
    <row r="62" spans="1:4" x14ac:dyDescent="0.25">
      <c r="A62" s="6" t="s">
        <v>118</v>
      </c>
      <c r="B62" s="4">
        <v>0</v>
      </c>
      <c r="C62" s="4">
        <v>1</v>
      </c>
      <c r="D62" s="4">
        <v>1</v>
      </c>
    </row>
    <row r="63" spans="1:4" x14ac:dyDescent="0.25">
      <c r="A63" s="6" t="s">
        <v>119</v>
      </c>
      <c r="B63" s="4">
        <v>3</v>
      </c>
      <c r="C63" s="4">
        <v>9</v>
      </c>
      <c r="D63" s="4">
        <v>9</v>
      </c>
    </row>
    <row r="64" spans="1:4" x14ac:dyDescent="0.25">
      <c r="A64" s="6" t="s">
        <v>120</v>
      </c>
      <c r="B64" s="4">
        <v>3</v>
      </c>
      <c r="C64" s="4">
        <v>5</v>
      </c>
      <c r="D64" s="4">
        <v>8</v>
      </c>
    </row>
    <row r="65" spans="1:4" x14ac:dyDescent="0.25">
      <c r="A65" s="6" t="s">
        <v>121</v>
      </c>
      <c r="B65" s="4">
        <v>2</v>
      </c>
      <c r="C65" s="4">
        <v>0</v>
      </c>
      <c r="D65" s="4">
        <v>1</v>
      </c>
    </row>
    <row r="66" spans="1:4" x14ac:dyDescent="0.25">
      <c r="A66" s="6" t="s">
        <v>122</v>
      </c>
      <c r="B66" s="4">
        <v>0</v>
      </c>
      <c r="C66" s="4">
        <v>2</v>
      </c>
      <c r="D66" s="4">
        <v>3</v>
      </c>
    </row>
    <row r="67" spans="1:4" x14ac:dyDescent="0.25">
      <c r="A67" s="6" t="s">
        <v>123</v>
      </c>
      <c r="B67" s="4">
        <v>3</v>
      </c>
      <c r="C67" s="4">
        <v>1</v>
      </c>
      <c r="D67" s="4">
        <v>2</v>
      </c>
    </row>
    <row r="68" spans="1:4" x14ac:dyDescent="0.25">
      <c r="A68" s="6" t="s">
        <v>124</v>
      </c>
      <c r="B68" s="4">
        <v>2</v>
      </c>
      <c r="C68" s="4">
        <v>7</v>
      </c>
      <c r="D68" s="4">
        <v>5</v>
      </c>
    </row>
    <row r="69" spans="1:4" x14ac:dyDescent="0.25">
      <c r="A69" s="6" t="s">
        <v>125</v>
      </c>
      <c r="B69" s="4">
        <v>1</v>
      </c>
      <c r="C69" s="4">
        <v>1</v>
      </c>
      <c r="D69" s="4">
        <v>5</v>
      </c>
    </row>
    <row r="70" spans="1:4" x14ac:dyDescent="0.25">
      <c r="A70" s="6" t="s">
        <v>126</v>
      </c>
      <c r="B70" s="4">
        <v>5</v>
      </c>
      <c r="C70" s="4">
        <v>2</v>
      </c>
      <c r="D70" s="4">
        <v>6</v>
      </c>
    </row>
    <row r="71" spans="1:4" x14ac:dyDescent="0.25">
      <c r="A71" s="6" t="s">
        <v>127</v>
      </c>
      <c r="B71" s="4">
        <v>3</v>
      </c>
      <c r="C71" s="4">
        <v>2</v>
      </c>
      <c r="D71" s="4">
        <v>2</v>
      </c>
    </row>
    <row r="72" spans="1:4" x14ac:dyDescent="0.25">
      <c r="A72" s="6" t="s">
        <v>128</v>
      </c>
      <c r="B72" s="4">
        <v>3</v>
      </c>
      <c r="C72" s="4">
        <v>2</v>
      </c>
      <c r="D72" s="4">
        <v>0</v>
      </c>
    </row>
    <row r="73" spans="1:4" x14ac:dyDescent="0.25">
      <c r="A73" s="6" t="s">
        <v>129</v>
      </c>
      <c r="B73" s="4">
        <v>0</v>
      </c>
      <c r="C73" s="4">
        <v>2</v>
      </c>
      <c r="D73" s="4">
        <v>0</v>
      </c>
    </row>
    <row r="74" spans="1:4" x14ac:dyDescent="0.25">
      <c r="A74" s="6" t="s">
        <v>130</v>
      </c>
      <c r="B74" s="4">
        <v>2</v>
      </c>
      <c r="C74" s="4">
        <v>3</v>
      </c>
      <c r="D74" s="4">
        <v>0</v>
      </c>
    </row>
    <row r="75" spans="1:4" x14ac:dyDescent="0.25">
      <c r="A75" s="6" t="s">
        <v>131</v>
      </c>
      <c r="B75" s="4">
        <v>0</v>
      </c>
      <c r="C75" s="4">
        <v>0</v>
      </c>
      <c r="D75" s="4">
        <v>0</v>
      </c>
    </row>
    <row r="76" spans="1:4" x14ac:dyDescent="0.25">
      <c r="A76" s="6" t="s">
        <v>132</v>
      </c>
      <c r="B76" s="4">
        <v>3</v>
      </c>
      <c r="C76" s="4">
        <v>0</v>
      </c>
      <c r="D76" s="4">
        <v>3</v>
      </c>
    </row>
    <row r="77" spans="1:4" x14ac:dyDescent="0.25">
      <c r="A77" s="6" t="s">
        <v>133</v>
      </c>
      <c r="B77" s="4">
        <v>5</v>
      </c>
      <c r="C77" s="4">
        <v>7</v>
      </c>
      <c r="D77" s="4">
        <v>16</v>
      </c>
    </row>
    <row r="78" spans="1:4" x14ac:dyDescent="0.25">
      <c r="A78" s="6" t="s">
        <v>134</v>
      </c>
      <c r="B78" s="4">
        <v>0</v>
      </c>
      <c r="C78" s="4">
        <v>0</v>
      </c>
      <c r="D78" s="4">
        <v>0</v>
      </c>
    </row>
    <row r="79" spans="1:4" x14ac:dyDescent="0.25">
      <c r="A79" s="6" t="s">
        <v>135</v>
      </c>
      <c r="B79" s="4">
        <v>9</v>
      </c>
      <c r="C79" s="4">
        <v>10</v>
      </c>
      <c r="D79" s="4">
        <v>8</v>
      </c>
    </row>
    <row r="80" spans="1:4" x14ac:dyDescent="0.25">
      <c r="A80" s="6" t="s">
        <v>136</v>
      </c>
      <c r="B80" s="4">
        <v>20</v>
      </c>
      <c r="C80" s="4">
        <v>8</v>
      </c>
      <c r="D80" s="4">
        <v>17</v>
      </c>
    </row>
    <row r="81" spans="1:4" x14ac:dyDescent="0.25">
      <c r="A81" s="6" t="s">
        <v>137</v>
      </c>
      <c r="B81" s="4">
        <v>12</v>
      </c>
      <c r="C81" s="4">
        <v>7</v>
      </c>
      <c r="D81" s="4">
        <v>6</v>
      </c>
    </row>
    <row r="82" spans="1:4" x14ac:dyDescent="0.25">
      <c r="A82" s="6" t="s">
        <v>77</v>
      </c>
      <c r="B82" s="4">
        <v>22</v>
      </c>
      <c r="C82" s="4">
        <v>20</v>
      </c>
      <c r="D82" s="4">
        <v>24</v>
      </c>
    </row>
    <row r="83" spans="1:4" x14ac:dyDescent="0.25">
      <c r="A83" s="6" t="s">
        <v>138</v>
      </c>
      <c r="B83" s="4">
        <v>4</v>
      </c>
      <c r="C83" s="4">
        <v>3</v>
      </c>
      <c r="D83" s="4">
        <v>0</v>
      </c>
    </row>
    <row r="84" spans="1:4" x14ac:dyDescent="0.25">
      <c r="A84" s="6" t="s">
        <v>139</v>
      </c>
      <c r="B84" s="4">
        <v>1</v>
      </c>
      <c r="C84" s="4">
        <v>1</v>
      </c>
      <c r="D84" s="4">
        <v>1</v>
      </c>
    </row>
    <row r="85" spans="1:4" x14ac:dyDescent="0.25">
      <c r="A85" s="6" t="s">
        <v>140</v>
      </c>
      <c r="B85" s="4">
        <v>1</v>
      </c>
      <c r="C85" s="4">
        <v>1</v>
      </c>
      <c r="D85" s="4">
        <v>0</v>
      </c>
    </row>
    <row r="86" spans="1:4" x14ac:dyDescent="0.25">
      <c r="A86" s="6" t="s">
        <v>141</v>
      </c>
      <c r="B86" s="4">
        <v>2</v>
      </c>
      <c r="C86" s="4">
        <v>2</v>
      </c>
      <c r="D86" s="4">
        <v>1</v>
      </c>
    </row>
    <row r="87" spans="1:4" x14ac:dyDescent="0.25">
      <c r="A87" s="6" t="s">
        <v>80</v>
      </c>
      <c r="B87" s="4">
        <v>9</v>
      </c>
      <c r="C87" s="4">
        <v>2</v>
      </c>
      <c r="D87" s="4">
        <v>5</v>
      </c>
    </row>
    <row r="88" spans="1:4" x14ac:dyDescent="0.25">
      <c r="A88" s="6" t="s">
        <v>82</v>
      </c>
      <c r="B88" s="4">
        <v>3</v>
      </c>
      <c r="C88" s="4">
        <v>4</v>
      </c>
      <c r="D88" s="4">
        <v>1</v>
      </c>
    </row>
    <row r="89" spans="1:4" x14ac:dyDescent="0.25">
      <c r="A89" s="6" t="s">
        <v>83</v>
      </c>
      <c r="B89" s="4">
        <v>2</v>
      </c>
      <c r="C89" s="4">
        <v>1</v>
      </c>
      <c r="D89" s="4">
        <v>2</v>
      </c>
    </row>
    <row r="90" spans="1:4" x14ac:dyDescent="0.25">
      <c r="A90" s="6" t="s">
        <v>142</v>
      </c>
      <c r="B90" s="4">
        <v>8</v>
      </c>
      <c r="C90" s="4">
        <v>7</v>
      </c>
      <c r="D90" s="4">
        <v>6</v>
      </c>
    </row>
    <row r="91" spans="1:4" x14ac:dyDescent="0.25">
      <c r="A91" s="6" t="s">
        <v>143</v>
      </c>
      <c r="B91" s="4">
        <v>3</v>
      </c>
      <c r="C91" s="4">
        <v>6</v>
      </c>
      <c r="D91" s="4">
        <v>1</v>
      </c>
    </row>
    <row r="92" spans="1:4" x14ac:dyDescent="0.25">
      <c r="A92" s="6" t="s">
        <v>144</v>
      </c>
      <c r="B92" s="4">
        <v>0</v>
      </c>
      <c r="C92" s="4">
        <v>0</v>
      </c>
      <c r="D92" s="4">
        <v>0</v>
      </c>
    </row>
    <row r="93" spans="1:4" x14ac:dyDescent="0.25">
      <c r="A93" s="6" t="s">
        <v>145</v>
      </c>
      <c r="B93" s="4">
        <v>4</v>
      </c>
      <c r="C93" s="4">
        <v>1</v>
      </c>
      <c r="D93" s="4">
        <v>1</v>
      </c>
    </row>
    <row r="94" spans="1:4" x14ac:dyDescent="0.25">
      <c r="A94" s="6" t="s">
        <v>146</v>
      </c>
      <c r="B94" s="4">
        <v>3</v>
      </c>
      <c r="C94" s="4">
        <v>4</v>
      </c>
      <c r="D94" s="4">
        <v>5</v>
      </c>
    </row>
    <row r="95" spans="1:4" x14ac:dyDescent="0.25">
      <c r="A95" s="6" t="s">
        <v>147</v>
      </c>
      <c r="B95" s="4">
        <v>7</v>
      </c>
      <c r="C95" s="4">
        <v>4</v>
      </c>
      <c r="D95" s="4">
        <v>8</v>
      </c>
    </row>
    <row r="96" spans="1:4" x14ac:dyDescent="0.25">
      <c r="A96" s="6" t="s">
        <v>148</v>
      </c>
      <c r="B96" s="4">
        <v>1</v>
      </c>
      <c r="C96" s="4">
        <v>7</v>
      </c>
      <c r="D96" s="4">
        <v>5</v>
      </c>
    </row>
    <row r="97" spans="1:4" x14ac:dyDescent="0.25">
      <c r="A97" s="6" t="s">
        <v>149</v>
      </c>
      <c r="B97" s="4">
        <v>0</v>
      </c>
      <c r="C97" s="4">
        <v>2</v>
      </c>
      <c r="D97" s="4">
        <v>1</v>
      </c>
    </row>
    <row r="98" spans="1:4" x14ac:dyDescent="0.25">
      <c r="A98" s="6" t="s">
        <v>150</v>
      </c>
      <c r="B98" s="4">
        <v>6</v>
      </c>
      <c r="C98" s="4">
        <v>3</v>
      </c>
      <c r="D98" s="4">
        <v>2</v>
      </c>
    </row>
    <row r="99" spans="1:4" x14ac:dyDescent="0.25">
      <c r="A99" s="6" t="s">
        <v>151</v>
      </c>
      <c r="B99" s="4">
        <v>0</v>
      </c>
      <c r="C99" s="4">
        <v>7</v>
      </c>
      <c r="D99" s="4">
        <v>2</v>
      </c>
    </row>
    <row r="100" spans="1:4" x14ac:dyDescent="0.25">
      <c r="A100" s="6" t="s">
        <v>152</v>
      </c>
      <c r="B100" s="4">
        <v>2</v>
      </c>
      <c r="C100" s="4">
        <v>4</v>
      </c>
      <c r="D100" s="4">
        <v>0</v>
      </c>
    </row>
    <row r="101" spans="1:4" x14ac:dyDescent="0.25">
      <c r="A101" s="6" t="s">
        <v>153</v>
      </c>
      <c r="B101" s="4">
        <v>11</v>
      </c>
      <c r="C101" s="4">
        <v>12</v>
      </c>
      <c r="D101" s="4">
        <v>2</v>
      </c>
    </row>
    <row r="102" spans="1:4" x14ac:dyDescent="0.25">
      <c r="A102" s="6" t="s">
        <v>154</v>
      </c>
      <c r="B102" s="4">
        <v>3</v>
      </c>
      <c r="C102" s="4">
        <v>3</v>
      </c>
      <c r="D102" s="4">
        <v>7</v>
      </c>
    </row>
    <row r="103" spans="1:4" x14ac:dyDescent="0.25">
      <c r="A103" s="6" t="s">
        <v>155</v>
      </c>
      <c r="B103" s="4">
        <v>1</v>
      </c>
      <c r="C103" s="4">
        <v>1</v>
      </c>
      <c r="D103" s="4">
        <v>4</v>
      </c>
    </row>
    <row r="104" spans="1:4" x14ac:dyDescent="0.25">
      <c r="A104" s="6" t="s">
        <v>156</v>
      </c>
      <c r="B104" s="4">
        <v>6</v>
      </c>
      <c r="C104" s="4">
        <v>2</v>
      </c>
      <c r="D104" s="4">
        <v>8</v>
      </c>
    </row>
    <row r="105" spans="1:4" x14ac:dyDescent="0.25">
      <c r="A105" s="6" t="s">
        <v>157</v>
      </c>
      <c r="B105" s="4">
        <v>1</v>
      </c>
      <c r="C105" s="4">
        <v>2</v>
      </c>
      <c r="D105" s="4">
        <v>2</v>
      </c>
    </row>
    <row r="106" spans="1:4" x14ac:dyDescent="0.25">
      <c r="A106" s="6" t="s">
        <v>158</v>
      </c>
      <c r="B106" s="4">
        <v>4</v>
      </c>
      <c r="C106" s="4">
        <v>1</v>
      </c>
      <c r="D106" s="4">
        <v>3</v>
      </c>
    </row>
    <row r="107" spans="1:4" x14ac:dyDescent="0.25">
      <c r="A107" s="6" t="s">
        <v>159</v>
      </c>
      <c r="B107" s="4">
        <v>6</v>
      </c>
      <c r="C107" s="4">
        <v>5</v>
      </c>
      <c r="D107" s="4">
        <v>2</v>
      </c>
    </row>
    <row r="108" spans="1:4" x14ac:dyDescent="0.25">
      <c r="A108" s="6" t="s">
        <v>160</v>
      </c>
      <c r="B108" s="4">
        <v>1</v>
      </c>
      <c r="C108" s="4">
        <v>4</v>
      </c>
      <c r="D108" s="4">
        <v>1</v>
      </c>
    </row>
    <row r="109" spans="1:4" x14ac:dyDescent="0.25">
      <c r="A109" s="6" t="s">
        <v>161</v>
      </c>
      <c r="B109" s="4">
        <v>3</v>
      </c>
      <c r="C109" s="4">
        <v>5</v>
      </c>
      <c r="D109" s="4">
        <v>8</v>
      </c>
    </row>
    <row r="110" spans="1:4" x14ac:dyDescent="0.25">
      <c r="A110" s="6" t="s">
        <v>162</v>
      </c>
      <c r="B110" s="4">
        <v>5</v>
      </c>
      <c r="C110" s="4">
        <v>3</v>
      </c>
      <c r="D110" s="4">
        <v>5</v>
      </c>
    </row>
    <row r="111" spans="1:4" x14ac:dyDescent="0.25">
      <c r="A111" s="6" t="s">
        <v>163</v>
      </c>
      <c r="B111" s="4">
        <v>7</v>
      </c>
      <c r="C111" s="4">
        <v>5</v>
      </c>
      <c r="D111" s="4">
        <v>5</v>
      </c>
    </row>
    <row r="112" spans="1:4" x14ac:dyDescent="0.25">
      <c r="A112" s="6" t="s">
        <v>164</v>
      </c>
      <c r="B112" s="4">
        <v>0</v>
      </c>
      <c r="C112" s="4">
        <v>1</v>
      </c>
      <c r="D112" s="4">
        <v>0</v>
      </c>
    </row>
    <row r="113" spans="1:4" x14ac:dyDescent="0.25">
      <c r="A113" s="6" t="s">
        <v>165</v>
      </c>
      <c r="B113" s="4">
        <v>2</v>
      </c>
      <c r="C113" s="4">
        <v>0</v>
      </c>
      <c r="D113" s="4">
        <v>0</v>
      </c>
    </row>
    <row r="114" spans="1:4" x14ac:dyDescent="0.25">
      <c r="A114" s="6" t="s">
        <v>166</v>
      </c>
      <c r="B114" s="4">
        <v>0</v>
      </c>
      <c r="C114" s="4">
        <v>2</v>
      </c>
      <c r="D114" s="4">
        <v>2</v>
      </c>
    </row>
    <row r="115" spans="1:4" x14ac:dyDescent="0.25">
      <c r="A115" s="6" t="s">
        <v>167</v>
      </c>
      <c r="B115" s="4">
        <v>3</v>
      </c>
      <c r="C115" s="4">
        <v>4</v>
      </c>
      <c r="D115" s="4">
        <v>12</v>
      </c>
    </row>
    <row r="116" spans="1:4" x14ac:dyDescent="0.25">
      <c r="A116" s="6" t="s">
        <v>168</v>
      </c>
      <c r="B116" s="4">
        <v>1</v>
      </c>
      <c r="C116" s="4">
        <v>1</v>
      </c>
      <c r="D116" s="4">
        <v>2</v>
      </c>
    </row>
    <row r="117" spans="1:4" x14ac:dyDescent="0.25">
      <c r="A117" s="6" t="s">
        <v>169</v>
      </c>
      <c r="B117" s="4">
        <v>9</v>
      </c>
      <c r="C117" s="4">
        <v>5</v>
      </c>
      <c r="D117" s="4">
        <v>1</v>
      </c>
    </row>
    <row r="118" spans="1:4" x14ac:dyDescent="0.25">
      <c r="A118" s="6" t="s">
        <v>170</v>
      </c>
      <c r="B118" s="4">
        <v>2</v>
      </c>
      <c r="C118" s="4">
        <v>8</v>
      </c>
      <c r="D118" s="4">
        <v>0</v>
      </c>
    </row>
    <row r="119" spans="1:4" x14ac:dyDescent="0.25">
      <c r="A119" s="6" t="s">
        <v>85</v>
      </c>
      <c r="B119" s="4">
        <v>3</v>
      </c>
      <c r="C119" s="4">
        <v>2</v>
      </c>
      <c r="D119" s="4">
        <v>3</v>
      </c>
    </row>
    <row r="120" spans="1:4" x14ac:dyDescent="0.25">
      <c r="A120" s="6" t="s">
        <v>87</v>
      </c>
      <c r="B120" s="4">
        <v>10</v>
      </c>
      <c r="C120" s="4">
        <v>5</v>
      </c>
      <c r="D120" s="4">
        <v>2</v>
      </c>
    </row>
    <row r="121" spans="1:4" x14ac:dyDescent="0.25">
      <c r="A121" s="6" t="s">
        <v>89</v>
      </c>
      <c r="B121" s="4">
        <v>2</v>
      </c>
      <c r="C121" s="4">
        <v>3</v>
      </c>
      <c r="D121" s="4">
        <v>0</v>
      </c>
    </row>
    <row r="122" spans="1:4" x14ac:dyDescent="0.25">
      <c r="A122" s="6" t="s">
        <v>91</v>
      </c>
      <c r="B122" s="4">
        <v>3</v>
      </c>
      <c r="C122" s="4">
        <v>5</v>
      </c>
      <c r="D122" s="4">
        <v>0</v>
      </c>
    </row>
    <row r="123" spans="1:4" x14ac:dyDescent="0.25">
      <c r="A123" s="6" t="s">
        <v>93</v>
      </c>
      <c r="B123" s="4">
        <v>5</v>
      </c>
      <c r="C123" s="4">
        <v>0</v>
      </c>
      <c r="D123" s="4">
        <v>2</v>
      </c>
    </row>
    <row r="124" spans="1:4" x14ac:dyDescent="0.25">
      <c r="A124" s="6" t="s">
        <v>95</v>
      </c>
      <c r="B124" s="4">
        <v>5</v>
      </c>
      <c r="C124" s="4">
        <v>2</v>
      </c>
      <c r="D124" s="4">
        <v>1</v>
      </c>
    </row>
    <row r="125" spans="1:4" x14ac:dyDescent="0.25">
      <c r="A125" s="6"/>
      <c r="B125" s="4"/>
      <c r="C125" s="4"/>
      <c r="D125" s="4"/>
    </row>
    <row r="126" spans="1:4" x14ac:dyDescent="0.25">
      <c r="A126" s="6" t="s">
        <v>12</v>
      </c>
      <c r="B126" s="4">
        <f>SUM(B3:B124)</f>
        <v>438</v>
      </c>
      <c r="C126" s="4">
        <f t="shared" ref="C126:D126" si="22">SUM(C3:C124)</f>
        <v>372</v>
      </c>
      <c r="D126" s="4">
        <f t="shared" si="22"/>
        <v>409</v>
      </c>
    </row>
  </sheetData>
  <mergeCells count="5">
    <mergeCell ref="K1:N1"/>
    <mergeCell ref="F1:I1"/>
    <mergeCell ref="A1:D1"/>
    <mergeCell ref="U1:X1"/>
    <mergeCell ref="P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ECE0-76E7-44D5-844B-6C1BE970899C}">
  <dimension ref="A1:U131"/>
  <sheetViews>
    <sheetView workbookViewId="0">
      <selection activeCell="F3" sqref="F3:G20"/>
    </sheetView>
  </sheetViews>
  <sheetFormatPr defaultRowHeight="15" x14ac:dyDescent="0.25"/>
  <cols>
    <col min="1" max="1" width="9.140625" style="5"/>
    <col min="2" max="2" width="10.28515625" bestFit="1" customWidth="1"/>
    <col min="3" max="3" width="10.140625" bestFit="1" customWidth="1"/>
    <col min="5" max="5" width="14.85546875" style="5" bestFit="1" customWidth="1"/>
    <col min="6" max="6" width="10.28515625" bestFit="1" customWidth="1"/>
    <col min="7" max="7" width="10.140625" bestFit="1" customWidth="1"/>
    <col min="10" max="10" width="10.28515625" bestFit="1" customWidth="1"/>
    <col min="11" max="11" width="10.140625" bestFit="1" customWidth="1"/>
    <col min="18" max="18" width="14.42578125" customWidth="1"/>
    <col min="23" max="23" width="14.7109375" bestFit="1" customWidth="1"/>
  </cols>
  <sheetData>
    <row r="1" spans="1:21" ht="30" customHeight="1" x14ac:dyDescent="0.25">
      <c r="A1" s="29" t="s">
        <v>21</v>
      </c>
      <c r="B1" s="30"/>
      <c r="C1" s="30"/>
      <c r="E1" s="29" t="s">
        <v>22</v>
      </c>
      <c r="F1" s="30"/>
      <c r="G1" s="30"/>
      <c r="I1" s="29" t="s">
        <v>23</v>
      </c>
      <c r="J1" s="30"/>
      <c r="K1" s="30"/>
      <c r="M1" s="31" t="s">
        <v>24</v>
      </c>
      <c r="N1" s="32"/>
      <c r="O1" s="32"/>
      <c r="P1" s="33"/>
      <c r="R1" s="29" t="s">
        <v>25</v>
      </c>
      <c r="S1" s="30"/>
      <c r="T1" s="30"/>
      <c r="U1" s="30"/>
    </row>
    <row r="2" spans="1:21" x14ac:dyDescent="0.25">
      <c r="A2" s="6"/>
      <c r="B2" s="6" t="s">
        <v>3</v>
      </c>
      <c r="C2" s="6" t="s">
        <v>0</v>
      </c>
      <c r="E2" s="6"/>
      <c r="F2" s="6" t="s">
        <v>3</v>
      </c>
      <c r="G2" s="6" t="s">
        <v>0</v>
      </c>
      <c r="I2" s="4"/>
      <c r="J2" s="6" t="s">
        <v>3</v>
      </c>
      <c r="K2" s="6" t="s">
        <v>0</v>
      </c>
      <c r="M2" s="4"/>
      <c r="N2" s="6" t="s">
        <v>28</v>
      </c>
      <c r="O2" s="6" t="s">
        <v>29</v>
      </c>
      <c r="P2" s="6" t="s">
        <v>30</v>
      </c>
      <c r="R2" s="4"/>
      <c r="S2" s="6" t="s">
        <v>28</v>
      </c>
      <c r="T2" s="6" t="s">
        <v>29</v>
      </c>
      <c r="U2" s="6" t="s">
        <v>30</v>
      </c>
    </row>
    <row r="3" spans="1:21" x14ac:dyDescent="0.25">
      <c r="A3" s="6" t="s">
        <v>31</v>
      </c>
      <c r="B3" s="4">
        <v>8</v>
      </c>
      <c r="C3" s="4">
        <v>3</v>
      </c>
      <c r="E3" s="6" t="s">
        <v>32</v>
      </c>
      <c r="F3" s="4">
        <f>SUM(B3:B13)</f>
        <v>53</v>
      </c>
      <c r="G3" s="4">
        <f>SUM(C3:C13)</f>
        <v>28</v>
      </c>
      <c r="I3" s="6" t="s">
        <v>33</v>
      </c>
      <c r="J3" s="4">
        <v>10</v>
      </c>
      <c r="K3" s="4">
        <v>11</v>
      </c>
      <c r="M3" s="6" t="s">
        <v>33</v>
      </c>
      <c r="N3" s="4">
        <v>11</v>
      </c>
      <c r="O3" s="4">
        <v>10</v>
      </c>
      <c r="P3" s="4"/>
      <c r="R3" s="4" t="s">
        <v>34</v>
      </c>
      <c r="S3" s="4">
        <f>SUM(N3:N7)</f>
        <v>54</v>
      </c>
      <c r="T3" s="4">
        <f>SUM(O3:O7)</f>
        <v>44</v>
      </c>
      <c r="U3" s="4">
        <f t="shared" ref="U3" si="0">SUM(P3:P6)</f>
        <v>0</v>
      </c>
    </row>
    <row r="4" spans="1:21" x14ac:dyDescent="0.25">
      <c r="A4" s="6" t="s">
        <v>35</v>
      </c>
      <c r="B4" s="4">
        <v>5</v>
      </c>
      <c r="C4" s="4">
        <v>1</v>
      </c>
      <c r="E4" s="6" t="s">
        <v>34</v>
      </c>
      <c r="F4" s="4">
        <f>SUM(B14:B18)</f>
        <v>44</v>
      </c>
      <c r="G4" s="4">
        <f>SUM(C14:C18)</f>
        <v>54</v>
      </c>
      <c r="I4" s="6" t="s">
        <v>36</v>
      </c>
      <c r="J4" s="4">
        <v>5</v>
      </c>
      <c r="K4" s="4">
        <v>0</v>
      </c>
      <c r="M4" s="6" t="s">
        <v>36</v>
      </c>
      <c r="N4" s="4">
        <v>0</v>
      </c>
      <c r="O4" s="4">
        <v>5</v>
      </c>
      <c r="P4" s="4"/>
      <c r="R4" s="4" t="s">
        <v>37</v>
      </c>
      <c r="S4" s="4">
        <f>SUM(N8:N13)</f>
        <v>0</v>
      </c>
      <c r="T4" s="4">
        <f>SUM(O8:O13)</f>
        <v>37</v>
      </c>
      <c r="U4" s="4">
        <f>SUM(P8:P13)</f>
        <v>42</v>
      </c>
    </row>
    <row r="5" spans="1:21" x14ac:dyDescent="0.25">
      <c r="A5" s="6" t="s">
        <v>38</v>
      </c>
      <c r="B5" s="4">
        <v>6</v>
      </c>
      <c r="C5" s="4">
        <v>3</v>
      </c>
      <c r="E5" s="6" t="s">
        <v>39</v>
      </c>
      <c r="F5" s="4">
        <f>SUM(B19:B23)</f>
        <v>33</v>
      </c>
      <c r="G5" s="4">
        <f>SUM(C19:C23)</f>
        <v>17</v>
      </c>
      <c r="I5" s="6" t="s">
        <v>40</v>
      </c>
      <c r="J5" s="4">
        <v>4</v>
      </c>
      <c r="K5" s="4">
        <v>6</v>
      </c>
      <c r="M5" s="6" t="s">
        <v>40</v>
      </c>
      <c r="N5" s="4">
        <v>6</v>
      </c>
      <c r="O5" s="4">
        <v>4</v>
      </c>
      <c r="P5" s="4"/>
      <c r="R5" s="4" t="s">
        <v>41</v>
      </c>
      <c r="S5" s="4">
        <f>SUM(N14:N19)</f>
        <v>18</v>
      </c>
      <c r="T5" s="4">
        <f t="shared" ref="T5" si="1">SUM(O14:O19)</f>
        <v>0</v>
      </c>
      <c r="U5" s="4">
        <f>SUM(P14:P19)</f>
        <v>32</v>
      </c>
    </row>
    <row r="6" spans="1:21" x14ac:dyDescent="0.25">
      <c r="A6" s="6" t="s">
        <v>42</v>
      </c>
      <c r="B6" s="4">
        <v>2</v>
      </c>
      <c r="C6" s="4">
        <v>0</v>
      </c>
      <c r="E6" s="6" t="s">
        <v>37</v>
      </c>
      <c r="F6" s="4">
        <f>SUM(B24:B47)</f>
        <v>77</v>
      </c>
      <c r="G6" s="4">
        <f>SUM(C24:C47)</f>
        <v>82</v>
      </c>
      <c r="I6" s="6" t="s">
        <v>43</v>
      </c>
      <c r="J6" s="4">
        <v>1</v>
      </c>
      <c r="K6" s="4">
        <v>6</v>
      </c>
      <c r="M6" s="6" t="s">
        <v>43</v>
      </c>
      <c r="N6" s="4">
        <v>6</v>
      </c>
      <c r="O6" s="4">
        <v>1</v>
      </c>
      <c r="P6" s="4"/>
      <c r="R6" s="4" t="s">
        <v>61</v>
      </c>
      <c r="S6" s="4">
        <f>SUM(N20:N24)</f>
        <v>0</v>
      </c>
      <c r="T6" s="4">
        <f t="shared" ref="T6:U6" si="2">SUM(O20:O24)</f>
        <v>83</v>
      </c>
      <c r="U6" s="4">
        <f t="shared" si="2"/>
        <v>198</v>
      </c>
    </row>
    <row r="7" spans="1:21" x14ac:dyDescent="0.25">
      <c r="A7" s="6" t="s">
        <v>45</v>
      </c>
      <c r="B7" s="4">
        <v>5</v>
      </c>
      <c r="C7" s="4">
        <v>0</v>
      </c>
      <c r="E7" s="6" t="s">
        <v>46</v>
      </c>
      <c r="F7" s="4">
        <f>SUM(B48:B52)</f>
        <v>33</v>
      </c>
      <c r="G7" s="4">
        <f>SUM(C48:C52)</f>
        <v>22</v>
      </c>
      <c r="I7" s="6" t="s">
        <v>171</v>
      </c>
      <c r="J7" s="4">
        <v>24</v>
      </c>
      <c r="K7" s="4">
        <v>31</v>
      </c>
      <c r="M7" s="6" t="s">
        <v>171</v>
      </c>
      <c r="N7" s="4">
        <v>31</v>
      </c>
      <c r="O7" s="4">
        <v>24</v>
      </c>
      <c r="P7" s="4"/>
      <c r="R7" s="4" t="s">
        <v>44</v>
      </c>
      <c r="S7" s="4">
        <f>SUM(N26:N28)</f>
        <v>13</v>
      </c>
      <c r="T7" s="4">
        <f t="shared" ref="T7:U7" si="3">SUM(O26:O28)</f>
        <v>0</v>
      </c>
      <c r="U7" s="4">
        <f t="shared" si="3"/>
        <v>22</v>
      </c>
    </row>
    <row r="8" spans="1:21" x14ac:dyDescent="0.25">
      <c r="A8" s="6" t="s">
        <v>49</v>
      </c>
      <c r="B8" s="4">
        <v>4</v>
      </c>
      <c r="C8" s="4">
        <v>4</v>
      </c>
      <c r="E8" s="6" t="s">
        <v>50</v>
      </c>
      <c r="F8" s="4">
        <f>SUM(B53:B57)</f>
        <v>77</v>
      </c>
      <c r="G8" s="4">
        <f>SUM(C53:C57)</f>
        <v>81</v>
      </c>
      <c r="I8" s="6" t="s">
        <v>47</v>
      </c>
      <c r="J8" s="4">
        <v>21</v>
      </c>
      <c r="K8" s="4">
        <v>28</v>
      </c>
      <c r="M8" s="6" t="s">
        <v>47</v>
      </c>
      <c r="N8" s="4"/>
      <c r="O8" s="4">
        <v>21</v>
      </c>
      <c r="P8" s="4">
        <v>28</v>
      </c>
      <c r="R8" s="4" t="s">
        <v>48</v>
      </c>
      <c r="S8" s="4">
        <f>SUM(N29:N35)</f>
        <v>106</v>
      </c>
      <c r="T8" s="4">
        <f>SUM(O29:O35)</f>
        <v>64</v>
      </c>
      <c r="U8" s="4">
        <f t="shared" ref="U8" si="4">SUM(P29:P34)</f>
        <v>0</v>
      </c>
    </row>
    <row r="9" spans="1:21" x14ac:dyDescent="0.25">
      <c r="A9" s="6" t="s">
        <v>52</v>
      </c>
      <c r="B9" s="4">
        <v>4</v>
      </c>
      <c r="C9" s="4">
        <v>1</v>
      </c>
      <c r="E9" s="6" t="s">
        <v>41</v>
      </c>
      <c r="F9" s="4">
        <f>SUM(B58:B63)</f>
        <v>32</v>
      </c>
      <c r="G9" s="4">
        <f>SUM(C58:C63)</f>
        <v>18</v>
      </c>
      <c r="I9" s="6" t="s">
        <v>51</v>
      </c>
      <c r="J9" s="4">
        <v>8</v>
      </c>
      <c r="K9" s="4">
        <v>3</v>
      </c>
      <c r="M9" s="6" t="s">
        <v>51</v>
      </c>
      <c r="N9" s="4"/>
      <c r="O9" s="4">
        <v>8</v>
      </c>
      <c r="P9" s="4">
        <v>3</v>
      </c>
    </row>
    <row r="10" spans="1:21" x14ac:dyDescent="0.25">
      <c r="A10" s="6" t="s">
        <v>54</v>
      </c>
      <c r="B10" s="4">
        <v>6</v>
      </c>
      <c r="C10" s="4">
        <v>1</v>
      </c>
      <c r="E10" s="6" t="s">
        <v>55</v>
      </c>
      <c r="F10" s="4">
        <f>SUM(B64:B73)</f>
        <v>86</v>
      </c>
      <c r="G10" s="4">
        <f>SUM(C64:C73)</f>
        <v>16</v>
      </c>
      <c r="I10" s="6" t="s">
        <v>53</v>
      </c>
      <c r="J10" s="4">
        <v>0</v>
      </c>
      <c r="K10" s="4">
        <v>1</v>
      </c>
      <c r="M10" s="6" t="s">
        <v>53</v>
      </c>
      <c r="N10" s="4"/>
      <c r="O10" s="4">
        <v>0</v>
      </c>
      <c r="P10" s="4">
        <v>1</v>
      </c>
    </row>
    <row r="11" spans="1:21" x14ac:dyDescent="0.25">
      <c r="A11" s="6" t="s">
        <v>57</v>
      </c>
      <c r="B11" s="4">
        <v>5</v>
      </c>
      <c r="C11" s="4">
        <v>3</v>
      </c>
      <c r="E11" s="6" t="s">
        <v>58</v>
      </c>
      <c r="F11" s="4">
        <f>SUM(B74:B80)</f>
        <v>29</v>
      </c>
      <c r="G11" s="4">
        <f>SUM(C74:C80)</f>
        <v>9</v>
      </c>
      <c r="I11" s="6" t="s">
        <v>56</v>
      </c>
      <c r="J11" s="4">
        <v>1</v>
      </c>
      <c r="K11" s="4">
        <v>1</v>
      </c>
      <c r="M11" s="6" t="s">
        <v>56</v>
      </c>
      <c r="N11" s="4"/>
      <c r="O11" s="4">
        <v>1</v>
      </c>
      <c r="P11" s="4">
        <v>1</v>
      </c>
    </row>
    <row r="12" spans="1:21" x14ac:dyDescent="0.25">
      <c r="A12" s="6" t="s">
        <v>60</v>
      </c>
      <c r="B12" s="4">
        <v>7</v>
      </c>
      <c r="C12" s="4">
        <v>7</v>
      </c>
      <c r="E12" s="6" t="s">
        <v>61</v>
      </c>
      <c r="F12" s="4">
        <f>SUM(B81:B85)</f>
        <v>83</v>
      </c>
      <c r="G12" s="4">
        <f>SUM(C81:C85)</f>
        <v>198</v>
      </c>
      <c r="I12" s="6" t="s">
        <v>59</v>
      </c>
      <c r="J12" s="4">
        <v>6</v>
      </c>
      <c r="K12" s="4">
        <v>8</v>
      </c>
      <c r="M12" s="6" t="s">
        <v>59</v>
      </c>
      <c r="N12" s="4"/>
      <c r="O12" s="4">
        <v>6</v>
      </c>
      <c r="P12" s="4">
        <v>8</v>
      </c>
    </row>
    <row r="13" spans="1:21" x14ac:dyDescent="0.25">
      <c r="A13" s="6" t="s">
        <v>63</v>
      </c>
      <c r="B13" s="4">
        <v>1</v>
      </c>
      <c r="C13" s="4">
        <v>5</v>
      </c>
      <c r="E13" s="6" t="s">
        <v>44</v>
      </c>
      <c r="F13" s="4">
        <f>SUM(B86:B93)</f>
        <v>57</v>
      </c>
      <c r="G13" s="4">
        <f>SUM(C86:C93)</f>
        <v>30</v>
      </c>
      <c r="I13" s="6" t="s">
        <v>62</v>
      </c>
      <c r="J13" s="4">
        <v>1</v>
      </c>
      <c r="K13" s="4">
        <v>1</v>
      </c>
      <c r="M13" s="6" t="s">
        <v>62</v>
      </c>
      <c r="N13" s="4"/>
      <c r="O13" s="4">
        <v>1</v>
      </c>
      <c r="P13" s="4">
        <v>1</v>
      </c>
    </row>
    <row r="14" spans="1:21" x14ac:dyDescent="0.25">
      <c r="A14" s="6" t="s">
        <v>33</v>
      </c>
      <c r="B14" s="4">
        <v>10</v>
      </c>
      <c r="C14" s="4">
        <v>11</v>
      </c>
      <c r="E14" s="6" t="s">
        <v>65</v>
      </c>
      <c r="F14" s="4">
        <f>SUM(B94:B100)</f>
        <v>82</v>
      </c>
      <c r="G14" s="4">
        <f>SUM(C94:C100)</f>
        <v>76</v>
      </c>
      <c r="I14" s="6" t="s">
        <v>64</v>
      </c>
      <c r="J14" s="4">
        <v>3</v>
      </c>
      <c r="K14" s="4">
        <v>7</v>
      </c>
      <c r="M14" s="6" t="s">
        <v>64</v>
      </c>
      <c r="N14" s="4">
        <v>7</v>
      </c>
      <c r="O14" s="4"/>
      <c r="P14" s="4">
        <v>3</v>
      </c>
    </row>
    <row r="15" spans="1:21" x14ac:dyDescent="0.25">
      <c r="A15" s="6" t="s">
        <v>36</v>
      </c>
      <c r="B15" s="4">
        <v>5</v>
      </c>
      <c r="C15" s="4">
        <v>0</v>
      </c>
      <c r="E15" s="6" t="s">
        <v>67</v>
      </c>
      <c r="F15" s="4">
        <f>SUM(B102:B106)</f>
        <v>18</v>
      </c>
      <c r="G15" s="4">
        <f>SUM(C102:C106)</f>
        <v>11</v>
      </c>
      <c r="I15" s="6" t="s">
        <v>66</v>
      </c>
      <c r="J15" s="4">
        <v>7</v>
      </c>
      <c r="K15" s="4">
        <v>8</v>
      </c>
      <c r="M15" s="6" t="s">
        <v>66</v>
      </c>
      <c r="N15" s="4">
        <v>8</v>
      </c>
      <c r="O15" s="4"/>
      <c r="P15" s="4">
        <v>7</v>
      </c>
    </row>
    <row r="16" spans="1:21" x14ac:dyDescent="0.25">
      <c r="A16" s="6" t="s">
        <v>40</v>
      </c>
      <c r="B16" s="4">
        <v>4</v>
      </c>
      <c r="C16" s="4">
        <v>6</v>
      </c>
      <c r="E16" s="6" t="s">
        <v>69</v>
      </c>
      <c r="F16" s="4">
        <f>SUM(B107:B116)</f>
        <v>103</v>
      </c>
      <c r="G16" s="4">
        <f>SUM(C107:C116)</f>
        <v>50</v>
      </c>
      <c r="I16" s="6" t="s">
        <v>68</v>
      </c>
      <c r="J16" s="4">
        <v>9</v>
      </c>
      <c r="K16" s="4">
        <v>3</v>
      </c>
      <c r="M16" s="6" t="s">
        <v>68</v>
      </c>
      <c r="N16" s="4">
        <v>3</v>
      </c>
      <c r="O16" s="4"/>
      <c r="P16" s="4">
        <v>9</v>
      </c>
    </row>
    <row r="17" spans="1:16" x14ac:dyDescent="0.25">
      <c r="A17" s="6" t="s">
        <v>43</v>
      </c>
      <c r="B17" s="4">
        <v>1</v>
      </c>
      <c r="C17" s="4">
        <v>6</v>
      </c>
      <c r="E17" s="6" t="s">
        <v>71</v>
      </c>
      <c r="F17" s="4">
        <f>SUM(B117:B123)</f>
        <v>37</v>
      </c>
      <c r="G17" s="4">
        <f>SUM(C117:C123)</f>
        <v>7</v>
      </c>
      <c r="I17" s="6" t="s">
        <v>70</v>
      </c>
      <c r="J17" s="4">
        <v>9</v>
      </c>
      <c r="K17" s="4">
        <v>0</v>
      </c>
      <c r="M17" s="6" t="s">
        <v>70</v>
      </c>
      <c r="N17" s="4">
        <v>0</v>
      </c>
      <c r="O17" s="4"/>
      <c r="P17" s="4">
        <v>9</v>
      </c>
    </row>
    <row r="18" spans="1:16" x14ac:dyDescent="0.25">
      <c r="A18" s="6" t="s">
        <v>171</v>
      </c>
      <c r="B18" s="4">
        <v>24</v>
      </c>
      <c r="C18" s="4">
        <v>31</v>
      </c>
      <c r="E18" s="6" t="s">
        <v>74</v>
      </c>
      <c r="F18" s="4">
        <f>SUM(B124:B130)</f>
        <v>106</v>
      </c>
      <c r="G18" s="4">
        <f>SUM(C124:C130)</f>
        <v>64</v>
      </c>
      <c r="I18" s="6" t="s">
        <v>72</v>
      </c>
      <c r="J18" s="4">
        <v>3</v>
      </c>
      <c r="K18" s="4">
        <v>0</v>
      </c>
      <c r="M18" s="6" t="s">
        <v>72</v>
      </c>
      <c r="N18" s="4">
        <v>0</v>
      </c>
      <c r="O18" s="4"/>
      <c r="P18" s="4">
        <v>3</v>
      </c>
    </row>
    <row r="19" spans="1:16" x14ac:dyDescent="0.25">
      <c r="A19" s="6" t="s">
        <v>73</v>
      </c>
      <c r="B19" s="4">
        <v>16</v>
      </c>
      <c r="C19" s="4">
        <v>9</v>
      </c>
      <c r="E19" s="6" t="s">
        <v>172</v>
      </c>
      <c r="F19" s="4">
        <f>B101</f>
        <v>8</v>
      </c>
      <c r="G19" s="4">
        <f>C101</f>
        <v>11</v>
      </c>
      <c r="I19" s="6" t="s">
        <v>75</v>
      </c>
      <c r="J19" s="4">
        <v>1</v>
      </c>
      <c r="K19" s="4">
        <v>0</v>
      </c>
      <c r="M19" s="6" t="s">
        <v>75</v>
      </c>
      <c r="N19" s="4">
        <v>0</v>
      </c>
      <c r="O19" s="4"/>
      <c r="P19" s="4">
        <v>1</v>
      </c>
    </row>
    <row r="20" spans="1:16" x14ac:dyDescent="0.25">
      <c r="A20" s="6" t="s">
        <v>76</v>
      </c>
      <c r="B20" s="4">
        <v>3</v>
      </c>
      <c r="C20" s="4">
        <v>1</v>
      </c>
      <c r="E20" s="6" t="s">
        <v>12</v>
      </c>
      <c r="F20" s="4">
        <f>SUM(F3:F19)</f>
        <v>958</v>
      </c>
      <c r="G20" s="4">
        <f>SUM(G3:G19)</f>
        <v>774</v>
      </c>
      <c r="I20" s="6" t="s">
        <v>77</v>
      </c>
      <c r="J20" s="4">
        <v>25</v>
      </c>
      <c r="K20" s="4">
        <v>12</v>
      </c>
      <c r="M20" s="6" t="s">
        <v>133</v>
      </c>
      <c r="N20" s="4"/>
      <c r="O20" s="4">
        <v>16</v>
      </c>
      <c r="P20" s="4">
        <v>26</v>
      </c>
    </row>
    <row r="21" spans="1:16" x14ac:dyDescent="0.25">
      <c r="A21" s="6" t="s">
        <v>79</v>
      </c>
      <c r="B21" s="4">
        <v>12</v>
      </c>
      <c r="C21" s="4">
        <v>2</v>
      </c>
      <c r="I21" s="6" t="s">
        <v>80</v>
      </c>
      <c r="J21" s="4">
        <v>16</v>
      </c>
      <c r="K21" s="4">
        <v>7</v>
      </c>
      <c r="M21" s="6" t="s">
        <v>134</v>
      </c>
      <c r="N21" s="4"/>
      <c r="O21" s="4">
        <v>1</v>
      </c>
      <c r="P21" s="4">
        <v>0</v>
      </c>
    </row>
    <row r="22" spans="1:16" x14ac:dyDescent="0.25">
      <c r="A22" s="6" t="s">
        <v>81</v>
      </c>
      <c r="B22" s="4">
        <v>1</v>
      </c>
      <c r="C22" s="4">
        <v>3</v>
      </c>
      <c r="I22" s="6" t="s">
        <v>82</v>
      </c>
      <c r="J22" s="4">
        <v>1</v>
      </c>
      <c r="K22" s="4">
        <v>1</v>
      </c>
      <c r="M22" s="6" t="s">
        <v>135</v>
      </c>
      <c r="N22" s="4"/>
      <c r="O22" s="4">
        <v>19</v>
      </c>
      <c r="P22" s="4">
        <v>54</v>
      </c>
    </row>
    <row r="23" spans="1:16" x14ac:dyDescent="0.25">
      <c r="A23" s="6" t="s">
        <v>173</v>
      </c>
      <c r="B23" s="4">
        <v>1</v>
      </c>
      <c r="C23" s="4">
        <v>2</v>
      </c>
      <c r="I23" s="6" t="s">
        <v>83</v>
      </c>
      <c r="J23" s="4">
        <v>5</v>
      </c>
      <c r="K23" s="4">
        <v>5</v>
      </c>
      <c r="M23" s="6" t="s">
        <v>136</v>
      </c>
      <c r="N23" s="4"/>
      <c r="O23" s="4">
        <v>36</v>
      </c>
      <c r="P23" s="4">
        <v>83</v>
      </c>
    </row>
    <row r="24" spans="1:16" x14ac:dyDescent="0.25">
      <c r="A24" s="6" t="s">
        <v>47</v>
      </c>
      <c r="B24" s="4">
        <v>21</v>
      </c>
      <c r="C24" s="4">
        <v>28</v>
      </c>
      <c r="I24" s="6" t="s">
        <v>133</v>
      </c>
      <c r="J24" s="4">
        <v>16</v>
      </c>
      <c r="K24" s="4">
        <v>26</v>
      </c>
      <c r="M24" s="6" t="s">
        <v>137</v>
      </c>
      <c r="N24" s="4"/>
      <c r="O24" s="4">
        <v>11</v>
      </c>
      <c r="P24" s="4">
        <v>35</v>
      </c>
    </row>
    <row r="25" spans="1:16" x14ac:dyDescent="0.25">
      <c r="A25" s="6" t="s">
        <v>84</v>
      </c>
      <c r="B25" s="4">
        <v>1</v>
      </c>
      <c r="C25" s="4">
        <v>0</v>
      </c>
      <c r="I25" s="6" t="s">
        <v>134</v>
      </c>
      <c r="J25" s="4">
        <v>1</v>
      </c>
      <c r="K25" s="4">
        <v>0</v>
      </c>
      <c r="M25" s="6" t="s">
        <v>77</v>
      </c>
      <c r="N25" s="4"/>
      <c r="O25" s="4"/>
      <c r="P25" s="4"/>
    </row>
    <row r="26" spans="1:16" x14ac:dyDescent="0.25">
      <c r="A26" s="6" t="s">
        <v>86</v>
      </c>
      <c r="B26" s="4">
        <v>3</v>
      </c>
      <c r="C26" s="4">
        <v>1</v>
      </c>
      <c r="I26" s="6" t="s">
        <v>135</v>
      </c>
      <c r="J26" s="4">
        <v>19</v>
      </c>
      <c r="K26" s="4">
        <v>54</v>
      </c>
      <c r="M26" s="6" t="s">
        <v>80</v>
      </c>
      <c r="N26" s="4">
        <v>7</v>
      </c>
      <c r="O26" s="4"/>
      <c r="P26" s="4">
        <v>16</v>
      </c>
    </row>
    <row r="27" spans="1:16" x14ac:dyDescent="0.25">
      <c r="A27" s="6" t="s">
        <v>88</v>
      </c>
      <c r="B27" s="4">
        <v>4</v>
      </c>
      <c r="C27" s="4">
        <v>2</v>
      </c>
      <c r="I27" s="6" t="s">
        <v>136</v>
      </c>
      <c r="J27" s="4">
        <v>36</v>
      </c>
      <c r="K27" s="4">
        <v>83</v>
      </c>
      <c r="M27" s="6" t="s">
        <v>82</v>
      </c>
      <c r="N27" s="4">
        <v>1</v>
      </c>
      <c r="O27" s="4"/>
      <c r="P27" s="4">
        <v>1</v>
      </c>
    </row>
    <row r="28" spans="1:16" x14ac:dyDescent="0.25">
      <c r="A28" s="6" t="s">
        <v>90</v>
      </c>
      <c r="B28" s="4">
        <v>2</v>
      </c>
      <c r="C28" s="4">
        <v>2</v>
      </c>
      <c r="I28" s="6" t="s">
        <v>137</v>
      </c>
      <c r="J28" s="4">
        <v>11</v>
      </c>
      <c r="K28" s="4">
        <v>35</v>
      </c>
      <c r="M28" s="6" t="s">
        <v>83</v>
      </c>
      <c r="N28" s="4">
        <v>5</v>
      </c>
      <c r="O28" s="4"/>
      <c r="P28" s="4">
        <v>5</v>
      </c>
    </row>
    <row r="29" spans="1:16" x14ac:dyDescent="0.25">
      <c r="A29" s="6" t="s">
        <v>92</v>
      </c>
      <c r="B29" s="4">
        <v>0</v>
      </c>
      <c r="C29" s="4">
        <v>1</v>
      </c>
      <c r="I29" s="6" t="s">
        <v>85</v>
      </c>
      <c r="J29" s="4">
        <v>10</v>
      </c>
      <c r="K29" s="4">
        <v>4</v>
      </c>
      <c r="M29" s="6" t="s">
        <v>85</v>
      </c>
      <c r="N29" s="4">
        <v>10</v>
      </c>
      <c r="O29" s="4">
        <v>4</v>
      </c>
      <c r="P29" s="4"/>
    </row>
    <row r="30" spans="1:16" x14ac:dyDescent="0.25">
      <c r="A30" s="6" t="s">
        <v>174</v>
      </c>
      <c r="B30" s="4">
        <v>1</v>
      </c>
      <c r="C30" s="4">
        <v>0</v>
      </c>
      <c r="I30" s="6" t="s">
        <v>87</v>
      </c>
      <c r="J30" s="4">
        <v>26</v>
      </c>
      <c r="K30" s="4">
        <v>11</v>
      </c>
      <c r="M30" s="6" t="s">
        <v>87</v>
      </c>
      <c r="N30" s="4">
        <v>26</v>
      </c>
      <c r="O30" s="4">
        <v>11</v>
      </c>
      <c r="P30" s="4"/>
    </row>
    <row r="31" spans="1:16" x14ac:dyDescent="0.25">
      <c r="A31" s="6" t="s">
        <v>94</v>
      </c>
      <c r="B31" s="4">
        <v>2</v>
      </c>
      <c r="C31" s="4">
        <v>8</v>
      </c>
      <c r="I31" s="6" t="s">
        <v>89</v>
      </c>
      <c r="J31" s="4">
        <v>8</v>
      </c>
      <c r="K31" s="4">
        <v>2</v>
      </c>
      <c r="M31" s="6" t="s">
        <v>89</v>
      </c>
      <c r="N31" s="4">
        <v>8</v>
      </c>
      <c r="O31" s="4">
        <v>2</v>
      </c>
      <c r="P31" s="4"/>
    </row>
    <row r="32" spans="1:16" x14ac:dyDescent="0.25">
      <c r="A32" s="6" t="s">
        <v>96</v>
      </c>
      <c r="B32" s="4">
        <v>0</v>
      </c>
      <c r="C32" s="4">
        <v>2</v>
      </c>
      <c r="I32" s="6" t="s">
        <v>91</v>
      </c>
      <c r="J32" s="4">
        <v>17</v>
      </c>
      <c r="K32" s="4">
        <v>6</v>
      </c>
      <c r="M32" s="6" t="s">
        <v>91</v>
      </c>
      <c r="N32" s="4">
        <v>17</v>
      </c>
      <c r="O32" s="4">
        <v>6</v>
      </c>
      <c r="P32" s="4"/>
    </row>
    <row r="33" spans="1:16" x14ac:dyDescent="0.25">
      <c r="A33" s="6" t="s">
        <v>175</v>
      </c>
      <c r="B33" s="4">
        <v>0</v>
      </c>
      <c r="C33" s="4">
        <v>1</v>
      </c>
      <c r="I33" s="6" t="s">
        <v>93</v>
      </c>
      <c r="J33" s="4">
        <v>10</v>
      </c>
      <c r="K33" s="4">
        <v>4</v>
      </c>
      <c r="M33" s="6" t="s">
        <v>93</v>
      </c>
      <c r="N33" s="4">
        <v>10</v>
      </c>
      <c r="O33" s="4">
        <v>4</v>
      </c>
      <c r="P33" s="4"/>
    </row>
    <row r="34" spans="1:16" x14ac:dyDescent="0.25">
      <c r="A34" s="6" t="s">
        <v>51</v>
      </c>
      <c r="B34" s="4">
        <v>8</v>
      </c>
      <c r="C34" s="4">
        <v>3</v>
      </c>
      <c r="I34" s="6" t="s">
        <v>95</v>
      </c>
      <c r="J34" s="4">
        <v>8</v>
      </c>
      <c r="K34" s="4">
        <v>3</v>
      </c>
      <c r="M34" s="6" t="s">
        <v>95</v>
      </c>
      <c r="N34" s="4">
        <v>8</v>
      </c>
      <c r="O34" s="4">
        <v>3</v>
      </c>
      <c r="P34" s="4"/>
    </row>
    <row r="35" spans="1:16" x14ac:dyDescent="0.25">
      <c r="A35" s="6" t="s">
        <v>98</v>
      </c>
      <c r="B35" s="4">
        <v>14</v>
      </c>
      <c r="C35" s="4">
        <v>3</v>
      </c>
      <c r="I35" s="6" t="s">
        <v>176</v>
      </c>
      <c r="J35" s="4">
        <v>27</v>
      </c>
      <c r="K35" s="4">
        <v>34</v>
      </c>
      <c r="M35" s="6" t="s">
        <v>176</v>
      </c>
      <c r="N35" s="4">
        <v>27</v>
      </c>
      <c r="O35" s="4">
        <v>34</v>
      </c>
    </row>
    <row r="36" spans="1:16" x14ac:dyDescent="0.25">
      <c r="A36" s="6"/>
      <c r="B36" s="4">
        <v>0</v>
      </c>
      <c r="C36" s="4">
        <v>0</v>
      </c>
      <c r="I36" s="6" t="s">
        <v>172</v>
      </c>
      <c r="J36" s="4">
        <v>8</v>
      </c>
      <c r="K36" s="4">
        <v>11</v>
      </c>
      <c r="M36" s="6"/>
      <c r="N36" s="4"/>
      <c r="O36" s="4"/>
    </row>
    <row r="37" spans="1:16" x14ac:dyDescent="0.25">
      <c r="A37" s="6" t="s">
        <v>100</v>
      </c>
      <c r="B37" s="4">
        <v>2</v>
      </c>
      <c r="C37" s="4">
        <v>0</v>
      </c>
      <c r="I37" s="5" t="s">
        <v>12</v>
      </c>
      <c r="J37">
        <f>SUM(J3:J36)</f>
        <v>357</v>
      </c>
      <c r="K37">
        <f>SUM(K3:K36)</f>
        <v>412</v>
      </c>
      <c r="M37" s="7" t="s">
        <v>12</v>
      </c>
      <c r="N37">
        <f>SUM(N3:N35)</f>
        <v>191</v>
      </c>
      <c r="O37">
        <f t="shared" ref="O37:P37" si="5">SUM(O3:O35)</f>
        <v>228</v>
      </c>
      <c r="P37">
        <f t="shared" si="5"/>
        <v>294</v>
      </c>
    </row>
    <row r="38" spans="1:16" x14ac:dyDescent="0.25">
      <c r="A38" s="6" t="s">
        <v>101</v>
      </c>
      <c r="B38" s="4">
        <v>1</v>
      </c>
      <c r="C38" s="4">
        <v>0</v>
      </c>
    </row>
    <row r="39" spans="1:16" x14ac:dyDescent="0.25">
      <c r="A39" s="6" t="s">
        <v>177</v>
      </c>
      <c r="B39" s="4">
        <v>1</v>
      </c>
      <c r="C39" s="4">
        <v>0</v>
      </c>
      <c r="K39">
        <f>J37+K37</f>
        <v>769</v>
      </c>
      <c r="N39">
        <f>N37+O37+P37</f>
        <v>713</v>
      </c>
    </row>
    <row r="40" spans="1:16" x14ac:dyDescent="0.25">
      <c r="A40" s="6" t="s">
        <v>103</v>
      </c>
      <c r="B40" s="4">
        <v>0</v>
      </c>
      <c r="C40" s="4">
        <v>1</v>
      </c>
      <c r="K40">
        <f>K39-J36-K36-J20-K20</f>
        <v>713</v>
      </c>
    </row>
    <row r="41" spans="1:16" x14ac:dyDescent="0.25">
      <c r="A41" s="6"/>
      <c r="B41" s="4">
        <v>0</v>
      </c>
      <c r="C41" s="4">
        <v>0</v>
      </c>
    </row>
    <row r="42" spans="1:16" x14ac:dyDescent="0.25">
      <c r="A42" s="6" t="s">
        <v>53</v>
      </c>
      <c r="B42" s="4">
        <v>0</v>
      </c>
      <c r="C42" s="4">
        <v>1</v>
      </c>
    </row>
    <row r="43" spans="1:16" x14ac:dyDescent="0.25">
      <c r="A43" s="6" t="s">
        <v>56</v>
      </c>
      <c r="B43" s="4">
        <v>1</v>
      </c>
      <c r="C43" s="4">
        <v>1</v>
      </c>
    </row>
    <row r="44" spans="1:16" x14ac:dyDescent="0.25">
      <c r="A44" s="6" t="s">
        <v>59</v>
      </c>
      <c r="B44" s="4">
        <v>6</v>
      </c>
      <c r="C44" s="4">
        <v>8</v>
      </c>
    </row>
    <row r="45" spans="1:16" x14ac:dyDescent="0.25">
      <c r="A45" s="6" t="s">
        <v>62</v>
      </c>
      <c r="B45" s="4">
        <v>1</v>
      </c>
      <c r="C45" s="4">
        <v>1</v>
      </c>
    </row>
    <row r="46" spans="1:16" x14ac:dyDescent="0.25">
      <c r="A46" s="6" t="s">
        <v>105</v>
      </c>
      <c r="B46" s="4">
        <v>0</v>
      </c>
      <c r="C46" s="4">
        <v>1</v>
      </c>
    </row>
    <row r="47" spans="1:16" x14ac:dyDescent="0.25">
      <c r="A47" s="6" t="s">
        <v>106</v>
      </c>
      <c r="B47" s="4">
        <v>9</v>
      </c>
      <c r="C47" s="4">
        <v>18</v>
      </c>
    </row>
    <row r="48" spans="1:16" x14ac:dyDescent="0.25">
      <c r="A48" s="6" t="s">
        <v>107</v>
      </c>
      <c r="B48" s="4">
        <v>4</v>
      </c>
      <c r="C48" s="4">
        <v>7</v>
      </c>
    </row>
    <row r="49" spans="1:3" x14ac:dyDescent="0.25">
      <c r="A49" s="6" t="s">
        <v>108</v>
      </c>
      <c r="B49" s="4">
        <v>10</v>
      </c>
      <c r="C49" s="4">
        <v>1</v>
      </c>
    </row>
    <row r="50" spans="1:3" x14ac:dyDescent="0.25">
      <c r="A50" s="6" t="s">
        <v>109</v>
      </c>
      <c r="B50" s="4">
        <v>5</v>
      </c>
      <c r="C50" s="4">
        <v>4</v>
      </c>
    </row>
    <row r="51" spans="1:3" x14ac:dyDescent="0.25">
      <c r="A51" s="6" t="s">
        <v>110</v>
      </c>
      <c r="B51" s="4">
        <v>11</v>
      </c>
      <c r="C51" s="4">
        <v>8</v>
      </c>
    </row>
    <row r="52" spans="1:3" x14ac:dyDescent="0.25">
      <c r="A52" s="6" t="s">
        <v>111</v>
      </c>
      <c r="B52" s="4">
        <v>3</v>
      </c>
      <c r="C52" s="4">
        <v>2</v>
      </c>
    </row>
    <row r="53" spans="1:3" x14ac:dyDescent="0.25">
      <c r="A53" s="6" t="s">
        <v>112</v>
      </c>
      <c r="B53" s="4">
        <v>9</v>
      </c>
      <c r="C53" s="4">
        <v>10</v>
      </c>
    </row>
    <row r="54" spans="1:3" x14ac:dyDescent="0.25">
      <c r="A54" s="6" t="s">
        <v>113</v>
      </c>
      <c r="B54" s="4">
        <v>36</v>
      </c>
      <c r="C54" s="4">
        <v>47</v>
      </c>
    </row>
    <row r="55" spans="1:3" x14ac:dyDescent="0.25">
      <c r="A55" s="6" t="s">
        <v>114</v>
      </c>
      <c r="B55" s="4">
        <v>9</v>
      </c>
      <c r="C55" s="4">
        <v>7</v>
      </c>
    </row>
    <row r="56" spans="1:3" x14ac:dyDescent="0.25">
      <c r="A56" s="6" t="s">
        <v>115</v>
      </c>
      <c r="B56" s="4">
        <v>18</v>
      </c>
      <c r="C56" s="4">
        <v>6</v>
      </c>
    </row>
    <row r="57" spans="1:3" x14ac:dyDescent="0.25">
      <c r="A57" s="6" t="s">
        <v>116</v>
      </c>
      <c r="B57" s="4">
        <v>5</v>
      </c>
      <c r="C57" s="4">
        <v>11</v>
      </c>
    </row>
    <row r="58" spans="1:3" x14ac:dyDescent="0.25">
      <c r="A58" s="6" t="s">
        <v>64</v>
      </c>
      <c r="B58" s="4">
        <v>3</v>
      </c>
      <c r="C58" s="4">
        <v>7</v>
      </c>
    </row>
    <row r="59" spans="1:3" x14ac:dyDescent="0.25">
      <c r="A59" s="6" t="s">
        <v>66</v>
      </c>
      <c r="B59" s="4">
        <v>7</v>
      </c>
      <c r="C59" s="4">
        <v>8</v>
      </c>
    </row>
    <row r="60" spans="1:3" x14ac:dyDescent="0.25">
      <c r="A60" s="6" t="s">
        <v>68</v>
      </c>
      <c r="B60" s="4">
        <v>9</v>
      </c>
      <c r="C60" s="4">
        <v>3</v>
      </c>
    </row>
    <row r="61" spans="1:3" x14ac:dyDescent="0.25">
      <c r="A61" s="6" t="s">
        <v>70</v>
      </c>
      <c r="B61" s="4">
        <v>9</v>
      </c>
      <c r="C61" s="4">
        <v>0</v>
      </c>
    </row>
    <row r="62" spans="1:3" x14ac:dyDescent="0.25">
      <c r="A62" s="6" t="s">
        <v>72</v>
      </c>
      <c r="B62" s="4">
        <v>3</v>
      </c>
      <c r="C62" s="4">
        <v>0</v>
      </c>
    </row>
    <row r="63" spans="1:3" x14ac:dyDescent="0.25">
      <c r="A63" s="6" t="s">
        <v>75</v>
      </c>
      <c r="B63" s="4">
        <v>1</v>
      </c>
      <c r="C63" s="4">
        <v>0</v>
      </c>
    </row>
    <row r="64" spans="1:3" x14ac:dyDescent="0.25">
      <c r="A64" s="6" t="s">
        <v>117</v>
      </c>
      <c r="B64" s="4">
        <v>6</v>
      </c>
      <c r="C64" s="4">
        <v>0</v>
      </c>
    </row>
    <row r="65" spans="1:3" x14ac:dyDescent="0.25">
      <c r="A65" s="6" t="s">
        <v>118</v>
      </c>
      <c r="B65" s="4">
        <v>3</v>
      </c>
      <c r="C65" s="4">
        <v>2</v>
      </c>
    </row>
    <row r="66" spans="1:3" x14ac:dyDescent="0.25">
      <c r="A66" s="6" t="s">
        <v>119</v>
      </c>
      <c r="B66" s="4">
        <v>29</v>
      </c>
      <c r="C66" s="4">
        <v>3</v>
      </c>
    </row>
    <row r="67" spans="1:3" x14ac:dyDescent="0.25">
      <c r="A67" s="6" t="s">
        <v>120</v>
      </c>
      <c r="B67" s="4">
        <v>7</v>
      </c>
      <c r="C67" s="4">
        <v>2</v>
      </c>
    </row>
    <row r="68" spans="1:3" x14ac:dyDescent="0.25">
      <c r="A68" s="6" t="s">
        <v>121</v>
      </c>
      <c r="B68" s="4">
        <v>4</v>
      </c>
      <c r="C68" s="4">
        <v>0</v>
      </c>
    </row>
    <row r="69" spans="1:3" x14ac:dyDescent="0.25">
      <c r="A69" s="6" t="s">
        <v>122</v>
      </c>
      <c r="B69" s="4">
        <v>7</v>
      </c>
      <c r="C69" s="4">
        <v>0</v>
      </c>
    </row>
    <row r="70" spans="1:3" x14ac:dyDescent="0.25">
      <c r="A70" s="6" t="s">
        <v>123</v>
      </c>
      <c r="B70" s="4">
        <v>12</v>
      </c>
      <c r="C70" s="4">
        <v>1</v>
      </c>
    </row>
    <row r="71" spans="1:3" x14ac:dyDescent="0.25">
      <c r="A71" s="6" t="s">
        <v>124</v>
      </c>
      <c r="B71" s="4">
        <v>10</v>
      </c>
      <c r="C71" s="4">
        <v>4</v>
      </c>
    </row>
    <row r="72" spans="1:3" x14ac:dyDescent="0.25">
      <c r="A72" s="6" t="s">
        <v>125</v>
      </c>
      <c r="B72" s="4">
        <v>4</v>
      </c>
      <c r="C72" s="4">
        <v>0</v>
      </c>
    </row>
    <row r="73" spans="1:3" x14ac:dyDescent="0.25">
      <c r="A73" s="6" t="s">
        <v>126</v>
      </c>
      <c r="B73" s="4">
        <v>4</v>
      </c>
      <c r="C73" s="4">
        <v>4</v>
      </c>
    </row>
    <row r="74" spans="1:3" x14ac:dyDescent="0.25">
      <c r="A74" s="6" t="s">
        <v>178</v>
      </c>
      <c r="B74" s="4">
        <v>3</v>
      </c>
      <c r="C74" s="4">
        <v>1</v>
      </c>
    </row>
    <row r="75" spans="1:3" x14ac:dyDescent="0.25">
      <c r="A75" s="6" t="s">
        <v>127</v>
      </c>
      <c r="B75" s="4">
        <v>5</v>
      </c>
      <c r="C75" s="4">
        <v>7</v>
      </c>
    </row>
    <row r="76" spans="1:3" x14ac:dyDescent="0.25">
      <c r="A76" s="6" t="s">
        <v>128</v>
      </c>
      <c r="B76" s="4">
        <v>9</v>
      </c>
      <c r="C76" s="4">
        <v>0</v>
      </c>
    </row>
    <row r="77" spans="1:3" x14ac:dyDescent="0.25">
      <c r="A77" s="6" t="s">
        <v>129</v>
      </c>
      <c r="B77" s="4">
        <v>4</v>
      </c>
      <c r="C77" s="4">
        <v>1</v>
      </c>
    </row>
    <row r="78" spans="1:3" x14ac:dyDescent="0.25">
      <c r="A78" s="6" t="s">
        <v>130</v>
      </c>
      <c r="B78" s="4">
        <v>1</v>
      </c>
      <c r="C78" s="4">
        <v>0</v>
      </c>
    </row>
    <row r="79" spans="1:3" x14ac:dyDescent="0.25">
      <c r="A79" s="6" t="s">
        <v>131</v>
      </c>
      <c r="B79" s="4">
        <v>2</v>
      </c>
      <c r="C79" s="4">
        <v>0</v>
      </c>
    </row>
    <row r="80" spans="1:3" x14ac:dyDescent="0.25">
      <c r="A80" s="6" t="s">
        <v>132</v>
      </c>
      <c r="B80" s="4">
        <v>5</v>
      </c>
      <c r="C80" s="4">
        <v>0</v>
      </c>
    </row>
    <row r="81" spans="1:3" x14ac:dyDescent="0.25">
      <c r="A81" s="6" t="s">
        <v>133</v>
      </c>
      <c r="B81" s="4">
        <v>16</v>
      </c>
      <c r="C81" s="4">
        <v>26</v>
      </c>
    </row>
    <row r="82" spans="1:3" x14ac:dyDescent="0.25">
      <c r="A82" s="6" t="s">
        <v>134</v>
      </c>
      <c r="B82" s="4">
        <v>1</v>
      </c>
      <c r="C82" s="4">
        <v>0</v>
      </c>
    </row>
    <row r="83" spans="1:3" x14ac:dyDescent="0.25">
      <c r="A83" s="6" t="s">
        <v>135</v>
      </c>
      <c r="B83" s="4">
        <v>19</v>
      </c>
      <c r="C83" s="4">
        <v>54</v>
      </c>
    </row>
    <row r="84" spans="1:3" x14ac:dyDescent="0.25">
      <c r="A84" s="6" t="s">
        <v>136</v>
      </c>
      <c r="B84" s="4">
        <v>36</v>
      </c>
      <c r="C84" s="4">
        <v>83</v>
      </c>
    </row>
    <row r="85" spans="1:3" x14ac:dyDescent="0.25">
      <c r="A85" s="6" t="s">
        <v>137</v>
      </c>
      <c r="B85" s="4">
        <v>11</v>
      </c>
      <c r="C85" s="4">
        <v>35</v>
      </c>
    </row>
    <row r="86" spans="1:3" x14ac:dyDescent="0.25">
      <c r="A86" s="6" t="s">
        <v>77</v>
      </c>
      <c r="B86" s="4">
        <v>25</v>
      </c>
      <c r="C86" s="4">
        <v>12</v>
      </c>
    </row>
    <row r="87" spans="1:3" x14ac:dyDescent="0.25">
      <c r="A87" s="6" t="s">
        <v>138</v>
      </c>
      <c r="B87" s="4">
        <v>2</v>
      </c>
      <c r="C87" s="4">
        <v>3</v>
      </c>
    </row>
    <row r="88" spans="1:3" x14ac:dyDescent="0.25">
      <c r="A88" s="6" t="s">
        <v>139</v>
      </c>
      <c r="B88" s="4">
        <v>1</v>
      </c>
      <c r="C88" s="4">
        <v>0</v>
      </c>
    </row>
    <row r="89" spans="1:3" x14ac:dyDescent="0.25">
      <c r="A89" s="6" t="s">
        <v>140</v>
      </c>
      <c r="B89" s="4">
        <v>2</v>
      </c>
      <c r="C89" s="4">
        <v>0</v>
      </c>
    </row>
    <row r="90" spans="1:3" x14ac:dyDescent="0.25">
      <c r="A90" s="6" t="s">
        <v>141</v>
      </c>
      <c r="B90" s="4">
        <v>5</v>
      </c>
      <c r="C90" s="4">
        <v>2</v>
      </c>
    </row>
    <row r="91" spans="1:3" x14ac:dyDescent="0.25">
      <c r="A91" s="6" t="s">
        <v>80</v>
      </c>
      <c r="B91" s="4">
        <v>16</v>
      </c>
      <c r="C91" s="4">
        <v>7</v>
      </c>
    </row>
    <row r="92" spans="1:3" x14ac:dyDescent="0.25">
      <c r="A92" s="6" t="s">
        <v>82</v>
      </c>
      <c r="B92" s="4">
        <v>1</v>
      </c>
      <c r="C92" s="4">
        <v>1</v>
      </c>
    </row>
    <row r="93" spans="1:3" x14ac:dyDescent="0.25">
      <c r="A93" s="6" t="s">
        <v>83</v>
      </c>
      <c r="B93" s="4">
        <v>5</v>
      </c>
      <c r="C93" s="4">
        <v>5</v>
      </c>
    </row>
    <row r="94" spans="1:3" x14ac:dyDescent="0.25">
      <c r="A94" s="6" t="s">
        <v>142</v>
      </c>
      <c r="B94" s="4">
        <v>13</v>
      </c>
      <c r="C94" s="4">
        <v>13</v>
      </c>
    </row>
    <row r="95" spans="1:3" x14ac:dyDescent="0.25">
      <c r="A95" s="6" t="s">
        <v>143</v>
      </c>
      <c r="B95" s="4">
        <v>7</v>
      </c>
      <c r="C95" s="4">
        <v>22</v>
      </c>
    </row>
    <row r="96" spans="1:3" x14ac:dyDescent="0.25">
      <c r="A96" s="6" t="s">
        <v>144</v>
      </c>
      <c r="B96" s="4">
        <v>1</v>
      </c>
      <c r="C96" s="4">
        <v>0</v>
      </c>
    </row>
    <row r="97" spans="1:3" x14ac:dyDescent="0.25">
      <c r="A97" s="6" t="s">
        <v>145</v>
      </c>
      <c r="B97" s="4">
        <v>12</v>
      </c>
      <c r="C97" s="4">
        <v>4</v>
      </c>
    </row>
    <row r="98" spans="1:3" x14ac:dyDescent="0.25">
      <c r="A98" s="6" t="s">
        <v>146</v>
      </c>
      <c r="B98" s="4">
        <v>21</v>
      </c>
      <c r="C98" s="4">
        <v>15</v>
      </c>
    </row>
    <row r="99" spans="1:3" x14ac:dyDescent="0.25">
      <c r="A99" s="6" t="s">
        <v>147</v>
      </c>
      <c r="B99" s="4">
        <v>20</v>
      </c>
      <c r="C99" s="4">
        <v>10</v>
      </c>
    </row>
    <row r="100" spans="1:3" x14ac:dyDescent="0.25">
      <c r="A100" s="6" t="s">
        <v>148</v>
      </c>
      <c r="B100" s="4">
        <v>8</v>
      </c>
      <c r="C100" s="4">
        <v>12</v>
      </c>
    </row>
    <row r="101" spans="1:3" x14ac:dyDescent="0.25">
      <c r="A101" s="6" t="s">
        <v>172</v>
      </c>
      <c r="B101" s="4">
        <v>8</v>
      </c>
      <c r="C101" s="4">
        <v>11</v>
      </c>
    </row>
    <row r="102" spans="1:3" x14ac:dyDescent="0.25">
      <c r="A102" s="6" t="s">
        <v>149</v>
      </c>
      <c r="B102" s="4">
        <v>3</v>
      </c>
      <c r="C102" s="4">
        <v>3</v>
      </c>
    </row>
    <row r="103" spans="1:3" x14ac:dyDescent="0.25">
      <c r="A103" s="6" t="s">
        <v>150</v>
      </c>
      <c r="B103" s="4">
        <v>5</v>
      </c>
      <c r="C103" s="4">
        <v>0</v>
      </c>
    </row>
    <row r="104" spans="1:3" x14ac:dyDescent="0.25">
      <c r="A104" s="6" t="s">
        <v>151</v>
      </c>
      <c r="B104" s="4">
        <v>2</v>
      </c>
      <c r="C104" s="4">
        <v>2</v>
      </c>
    </row>
    <row r="105" spans="1:3" x14ac:dyDescent="0.25">
      <c r="A105" s="6" t="s">
        <v>152</v>
      </c>
      <c r="B105" s="4">
        <v>3</v>
      </c>
      <c r="C105" s="4">
        <v>5</v>
      </c>
    </row>
    <row r="106" spans="1:3" x14ac:dyDescent="0.25">
      <c r="A106" s="6" t="s">
        <v>153</v>
      </c>
      <c r="B106" s="4">
        <v>5</v>
      </c>
      <c r="C106" s="4">
        <v>1</v>
      </c>
    </row>
    <row r="107" spans="1:3" x14ac:dyDescent="0.25">
      <c r="A107" s="6" t="s">
        <v>154</v>
      </c>
      <c r="B107" s="4">
        <v>10</v>
      </c>
      <c r="C107" s="4">
        <v>4</v>
      </c>
    </row>
    <row r="108" spans="1:3" x14ac:dyDescent="0.25">
      <c r="A108" s="6" t="s">
        <v>155</v>
      </c>
      <c r="B108" s="4">
        <v>2</v>
      </c>
      <c r="C108" s="4">
        <v>4</v>
      </c>
    </row>
    <row r="109" spans="1:3" x14ac:dyDescent="0.25">
      <c r="A109" s="6" t="s">
        <v>156</v>
      </c>
      <c r="B109" s="4">
        <v>7</v>
      </c>
      <c r="C109" s="4">
        <v>5</v>
      </c>
    </row>
    <row r="110" spans="1:3" x14ac:dyDescent="0.25">
      <c r="A110" s="6" t="s">
        <v>157</v>
      </c>
      <c r="B110" s="4">
        <v>8</v>
      </c>
      <c r="C110" s="4">
        <v>2</v>
      </c>
    </row>
    <row r="111" spans="1:3" x14ac:dyDescent="0.25">
      <c r="A111" s="6" t="s">
        <v>158</v>
      </c>
      <c r="B111" s="4">
        <v>21</v>
      </c>
      <c r="C111" s="4">
        <v>8</v>
      </c>
    </row>
    <row r="112" spans="1:3" x14ac:dyDescent="0.25">
      <c r="A112" s="6" t="s">
        <v>159</v>
      </c>
      <c r="B112" s="4">
        <v>7</v>
      </c>
      <c r="C112" s="4">
        <v>6</v>
      </c>
    </row>
    <row r="113" spans="1:3" x14ac:dyDescent="0.25">
      <c r="A113" s="6" t="s">
        <v>160</v>
      </c>
      <c r="B113" s="4">
        <v>6</v>
      </c>
      <c r="C113" s="4">
        <v>0</v>
      </c>
    </row>
    <row r="114" spans="1:3" x14ac:dyDescent="0.25">
      <c r="A114" s="6" t="s">
        <v>161</v>
      </c>
      <c r="B114" s="4">
        <v>6</v>
      </c>
      <c r="C114" s="4">
        <v>4</v>
      </c>
    </row>
    <row r="115" spans="1:3" x14ac:dyDescent="0.25">
      <c r="A115" s="6" t="s">
        <v>162</v>
      </c>
      <c r="B115" s="4">
        <v>21</v>
      </c>
      <c r="C115" s="4">
        <v>4</v>
      </c>
    </row>
    <row r="116" spans="1:3" x14ac:dyDescent="0.25">
      <c r="A116" s="6" t="s">
        <v>163</v>
      </c>
      <c r="B116" s="4">
        <v>15</v>
      </c>
      <c r="C116" s="4">
        <v>13</v>
      </c>
    </row>
    <row r="117" spans="1:3" x14ac:dyDescent="0.25">
      <c r="A117" s="6" t="s">
        <v>164</v>
      </c>
      <c r="B117" s="4">
        <v>0</v>
      </c>
      <c r="C117" s="4">
        <v>1</v>
      </c>
    </row>
    <row r="118" spans="1:3" x14ac:dyDescent="0.25">
      <c r="A118" s="6" t="s">
        <v>165</v>
      </c>
      <c r="B118" s="4">
        <v>1</v>
      </c>
      <c r="C118" s="4">
        <v>1</v>
      </c>
    </row>
    <row r="119" spans="1:3" x14ac:dyDescent="0.25">
      <c r="A119" s="6" t="s">
        <v>166</v>
      </c>
      <c r="B119" s="4">
        <v>5</v>
      </c>
      <c r="C119" s="4">
        <v>0</v>
      </c>
    </row>
    <row r="120" spans="1:3" x14ac:dyDescent="0.25">
      <c r="A120" s="6" t="s">
        <v>167</v>
      </c>
      <c r="B120" s="4">
        <v>11</v>
      </c>
      <c r="C120" s="4">
        <v>0</v>
      </c>
    </row>
    <row r="121" spans="1:3" x14ac:dyDescent="0.25">
      <c r="A121" s="6" t="s">
        <v>168</v>
      </c>
      <c r="B121" s="4">
        <v>6</v>
      </c>
      <c r="C121" s="4">
        <v>1</v>
      </c>
    </row>
    <row r="122" spans="1:3" x14ac:dyDescent="0.25">
      <c r="A122" s="6" t="s">
        <v>169</v>
      </c>
      <c r="B122" s="4">
        <v>10</v>
      </c>
      <c r="C122" s="4">
        <v>2</v>
      </c>
    </row>
    <row r="123" spans="1:3" x14ac:dyDescent="0.25">
      <c r="A123" s="6" t="s">
        <v>170</v>
      </c>
      <c r="B123" s="4">
        <v>4</v>
      </c>
      <c r="C123" s="4">
        <v>2</v>
      </c>
    </row>
    <row r="124" spans="1:3" x14ac:dyDescent="0.25">
      <c r="A124" s="6" t="s">
        <v>85</v>
      </c>
      <c r="B124" s="4">
        <v>10</v>
      </c>
      <c r="C124" s="4">
        <v>4</v>
      </c>
    </row>
    <row r="125" spans="1:3" x14ac:dyDescent="0.25">
      <c r="A125" s="6" t="s">
        <v>87</v>
      </c>
      <c r="B125" s="4">
        <v>26</v>
      </c>
      <c r="C125" s="4">
        <v>11</v>
      </c>
    </row>
    <row r="126" spans="1:3" x14ac:dyDescent="0.25">
      <c r="A126" s="6" t="s">
        <v>89</v>
      </c>
      <c r="B126" s="4">
        <v>8</v>
      </c>
      <c r="C126" s="4">
        <v>2</v>
      </c>
    </row>
    <row r="127" spans="1:3" x14ac:dyDescent="0.25">
      <c r="A127" s="6" t="s">
        <v>91</v>
      </c>
      <c r="B127" s="4">
        <v>17</v>
      </c>
      <c r="C127" s="4">
        <v>6</v>
      </c>
    </row>
    <row r="128" spans="1:3" x14ac:dyDescent="0.25">
      <c r="A128" s="6" t="s">
        <v>93</v>
      </c>
      <c r="B128" s="4">
        <v>10</v>
      </c>
      <c r="C128" s="4">
        <v>4</v>
      </c>
    </row>
    <row r="129" spans="1:3" x14ac:dyDescent="0.25">
      <c r="A129" s="6" t="s">
        <v>95</v>
      </c>
      <c r="B129" s="4">
        <v>8</v>
      </c>
      <c r="C129" s="4">
        <v>3</v>
      </c>
    </row>
    <row r="130" spans="1:3" x14ac:dyDescent="0.25">
      <c r="A130" s="6" t="s">
        <v>176</v>
      </c>
      <c r="B130" s="4">
        <v>27</v>
      </c>
      <c r="C130" s="4">
        <v>34</v>
      </c>
    </row>
    <row r="131" spans="1:3" x14ac:dyDescent="0.25">
      <c r="A131" s="6" t="s">
        <v>12</v>
      </c>
      <c r="B131" s="4">
        <f>SUM(B3:B130)</f>
        <v>958</v>
      </c>
      <c r="C131" s="4">
        <f>SUM(C3:C130)</f>
        <v>774</v>
      </c>
    </row>
  </sheetData>
  <mergeCells count="5">
    <mergeCell ref="A1:C1"/>
    <mergeCell ref="E1:G1"/>
    <mergeCell ref="I1:K1"/>
    <mergeCell ref="M1:P1"/>
    <mergeCell ref="R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F89C5-29AD-4568-B46C-7F9EBA0479D2}">
  <dimension ref="A1:M60"/>
  <sheetViews>
    <sheetView tabSelected="1" workbookViewId="0">
      <selection activeCell="D36" sqref="D36"/>
    </sheetView>
  </sheetViews>
  <sheetFormatPr defaultRowHeight="12.75" x14ac:dyDescent="0.2"/>
  <cols>
    <col min="1" max="1" width="17.28515625" style="12" customWidth="1"/>
    <col min="2" max="2" width="9.28515625" style="12" bestFit="1" customWidth="1"/>
    <col min="3" max="3" width="10.140625" style="12" customWidth="1"/>
    <col min="4" max="4" width="8.140625" style="12" customWidth="1"/>
    <col min="5" max="5" width="5" style="12" customWidth="1"/>
    <col min="6" max="6" width="16.7109375" style="12" customWidth="1"/>
    <col min="7" max="7" width="9.7109375" style="12" customWidth="1"/>
    <col min="8" max="8" width="9.42578125" style="12" customWidth="1"/>
    <col min="9" max="9" width="2.7109375" style="12" customWidth="1"/>
    <col min="10" max="10" width="9.140625" style="12"/>
    <col min="11" max="11" width="7" style="12" customWidth="1"/>
    <col min="12" max="12" width="6" style="12" customWidth="1"/>
    <col min="13" max="13" width="5.28515625" style="12" customWidth="1"/>
    <col min="14" max="14" width="4" style="12" customWidth="1"/>
    <col min="15" max="15" width="13" style="12" customWidth="1"/>
    <col min="16" max="16" width="5.28515625" style="12" customWidth="1"/>
    <col min="17" max="17" width="5.7109375" style="12" customWidth="1"/>
    <col min="18" max="18" width="5.140625" style="12" customWidth="1"/>
    <col min="19" max="19" width="9.140625" style="12"/>
    <col min="20" max="20" width="36" style="12" customWidth="1"/>
    <col min="21" max="16384" width="9.140625" style="12"/>
  </cols>
  <sheetData>
    <row r="1" spans="1:13" ht="41.25" customHeight="1" x14ac:dyDescent="0.2">
      <c r="A1" s="34" t="s">
        <v>22</v>
      </c>
      <c r="B1" s="35"/>
      <c r="C1" s="35"/>
      <c r="F1" s="34" t="s">
        <v>23</v>
      </c>
      <c r="G1" s="35"/>
      <c r="H1" s="35"/>
      <c r="J1" s="36" t="s">
        <v>179</v>
      </c>
      <c r="K1" s="37"/>
      <c r="L1" s="37"/>
      <c r="M1" s="38"/>
    </row>
    <row r="2" spans="1:13" x14ac:dyDescent="0.2">
      <c r="A2" s="13"/>
      <c r="B2" s="13" t="s">
        <v>3</v>
      </c>
      <c r="C2" s="13" t="s">
        <v>0</v>
      </c>
      <c r="F2" s="14"/>
      <c r="G2" s="13" t="s">
        <v>3</v>
      </c>
      <c r="H2" s="13" t="s">
        <v>0</v>
      </c>
      <c r="J2" s="14"/>
      <c r="K2" s="13" t="s">
        <v>28</v>
      </c>
      <c r="L2" s="13" t="s">
        <v>29</v>
      </c>
      <c r="M2" s="13" t="s">
        <v>30</v>
      </c>
    </row>
    <row r="3" spans="1:13" ht="13.5" customHeight="1" x14ac:dyDescent="0.2">
      <c r="A3" s="13" t="s">
        <v>32</v>
      </c>
      <c r="B3" s="14">
        <v>53</v>
      </c>
      <c r="C3" s="14">
        <v>28</v>
      </c>
      <c r="F3" s="13" t="s">
        <v>33</v>
      </c>
      <c r="G3" s="14">
        <v>10</v>
      </c>
      <c r="H3" s="14">
        <v>11</v>
      </c>
      <c r="J3" s="13" t="s">
        <v>33</v>
      </c>
      <c r="K3" s="14">
        <v>11</v>
      </c>
      <c r="L3" s="14">
        <v>10</v>
      </c>
      <c r="M3" s="14"/>
    </row>
    <row r="4" spans="1:13" ht="13.5" customHeight="1" x14ac:dyDescent="0.2">
      <c r="A4" s="13" t="s">
        <v>34</v>
      </c>
      <c r="B4" s="14">
        <v>44</v>
      </c>
      <c r="C4" s="14">
        <v>54</v>
      </c>
      <c r="F4" s="13" t="s">
        <v>36</v>
      </c>
      <c r="G4" s="14">
        <v>5</v>
      </c>
      <c r="H4" s="14">
        <v>0</v>
      </c>
      <c r="J4" s="13" t="s">
        <v>36</v>
      </c>
      <c r="K4" s="14">
        <v>0</v>
      </c>
      <c r="L4" s="14">
        <v>5</v>
      </c>
      <c r="M4" s="14"/>
    </row>
    <row r="5" spans="1:13" ht="13.5" customHeight="1" x14ac:dyDescent="0.2">
      <c r="A5" s="13" t="s">
        <v>39</v>
      </c>
      <c r="B5" s="14">
        <v>33</v>
      </c>
      <c r="C5" s="14">
        <v>17</v>
      </c>
      <c r="F5" s="13" t="s">
        <v>40</v>
      </c>
      <c r="G5" s="14">
        <v>4</v>
      </c>
      <c r="H5" s="14">
        <v>6</v>
      </c>
      <c r="J5" s="13" t="s">
        <v>40</v>
      </c>
      <c r="K5" s="14">
        <v>6</v>
      </c>
      <c r="L5" s="14">
        <v>4</v>
      </c>
      <c r="M5" s="14"/>
    </row>
    <row r="6" spans="1:13" ht="13.5" customHeight="1" x14ac:dyDescent="0.2">
      <c r="A6" s="13" t="s">
        <v>37</v>
      </c>
      <c r="B6" s="14">
        <v>77</v>
      </c>
      <c r="C6" s="14">
        <v>82</v>
      </c>
      <c r="F6" s="13" t="s">
        <v>43</v>
      </c>
      <c r="G6" s="14">
        <v>1</v>
      </c>
      <c r="H6" s="14">
        <v>6</v>
      </c>
      <c r="J6" s="13" t="s">
        <v>43</v>
      </c>
      <c r="K6" s="14">
        <v>6</v>
      </c>
      <c r="L6" s="14">
        <v>1</v>
      </c>
      <c r="M6" s="14"/>
    </row>
    <row r="7" spans="1:13" ht="13.5" customHeight="1" x14ac:dyDescent="0.2">
      <c r="A7" s="13" t="s">
        <v>46</v>
      </c>
      <c r="B7" s="14">
        <v>33</v>
      </c>
      <c r="C7" s="14">
        <v>22</v>
      </c>
      <c r="F7" s="13" t="s">
        <v>171</v>
      </c>
      <c r="G7" s="14">
        <v>24</v>
      </c>
      <c r="H7" s="14">
        <v>31</v>
      </c>
      <c r="J7" s="13" t="s">
        <v>171</v>
      </c>
      <c r="K7" s="14">
        <v>31</v>
      </c>
      <c r="L7" s="14">
        <v>24</v>
      </c>
      <c r="M7" s="14"/>
    </row>
    <row r="8" spans="1:13" ht="13.5" customHeight="1" x14ac:dyDescent="0.2">
      <c r="A8" s="13" t="s">
        <v>50</v>
      </c>
      <c r="B8" s="14">
        <v>77</v>
      </c>
      <c r="C8" s="14">
        <v>81</v>
      </c>
      <c r="F8" s="13" t="s">
        <v>47</v>
      </c>
      <c r="G8" s="14">
        <v>21</v>
      </c>
      <c r="H8" s="14">
        <v>28</v>
      </c>
      <c r="J8" s="13" t="s">
        <v>47</v>
      </c>
      <c r="K8" s="14"/>
      <c r="L8" s="14">
        <v>21</v>
      </c>
      <c r="M8" s="14">
        <v>28</v>
      </c>
    </row>
    <row r="9" spans="1:13" ht="13.5" customHeight="1" x14ac:dyDescent="0.2">
      <c r="A9" s="13" t="s">
        <v>41</v>
      </c>
      <c r="B9" s="14">
        <v>32</v>
      </c>
      <c r="C9" s="14">
        <v>18</v>
      </c>
      <c r="F9" s="13" t="s">
        <v>51</v>
      </c>
      <c r="G9" s="14">
        <v>8</v>
      </c>
      <c r="H9" s="14">
        <v>3</v>
      </c>
      <c r="J9" s="13" t="s">
        <v>51</v>
      </c>
      <c r="K9" s="14"/>
      <c r="L9" s="14">
        <v>8</v>
      </c>
      <c r="M9" s="14">
        <v>3</v>
      </c>
    </row>
    <row r="10" spans="1:13" ht="13.5" customHeight="1" x14ac:dyDescent="0.2">
      <c r="A10" s="13" t="s">
        <v>55</v>
      </c>
      <c r="B10" s="14">
        <v>86</v>
      </c>
      <c r="C10" s="14">
        <v>16</v>
      </c>
      <c r="F10" s="13" t="s">
        <v>53</v>
      </c>
      <c r="G10" s="14">
        <v>0</v>
      </c>
      <c r="H10" s="14">
        <v>1</v>
      </c>
      <c r="J10" s="13" t="s">
        <v>53</v>
      </c>
      <c r="K10" s="14"/>
      <c r="L10" s="14">
        <v>0</v>
      </c>
      <c r="M10" s="14">
        <v>1</v>
      </c>
    </row>
    <row r="11" spans="1:13" ht="13.5" customHeight="1" x14ac:dyDescent="0.2">
      <c r="A11" s="13" t="s">
        <v>58</v>
      </c>
      <c r="B11" s="14">
        <v>29</v>
      </c>
      <c r="C11" s="14">
        <v>9</v>
      </c>
      <c r="F11" s="13" t="s">
        <v>56</v>
      </c>
      <c r="G11" s="14">
        <v>1</v>
      </c>
      <c r="H11" s="14">
        <v>1</v>
      </c>
      <c r="J11" s="13" t="s">
        <v>56</v>
      </c>
      <c r="K11" s="14"/>
      <c r="L11" s="14">
        <v>1</v>
      </c>
      <c r="M11" s="14">
        <v>1</v>
      </c>
    </row>
    <row r="12" spans="1:13" ht="13.5" customHeight="1" x14ac:dyDescent="0.2">
      <c r="A12" s="13" t="s">
        <v>61</v>
      </c>
      <c r="B12" s="14">
        <v>83</v>
      </c>
      <c r="C12" s="14">
        <v>198</v>
      </c>
      <c r="F12" s="13" t="s">
        <v>59</v>
      </c>
      <c r="G12" s="14">
        <v>6</v>
      </c>
      <c r="H12" s="14">
        <v>8</v>
      </c>
      <c r="J12" s="13" t="s">
        <v>59</v>
      </c>
      <c r="K12" s="14"/>
      <c r="L12" s="14">
        <v>6</v>
      </c>
      <c r="M12" s="14">
        <v>8</v>
      </c>
    </row>
    <row r="13" spans="1:13" ht="13.5" customHeight="1" x14ac:dyDescent="0.2">
      <c r="A13" s="13" t="s">
        <v>44</v>
      </c>
      <c r="B13" s="14">
        <v>57</v>
      </c>
      <c r="C13" s="14">
        <v>30</v>
      </c>
      <c r="F13" s="13" t="s">
        <v>62</v>
      </c>
      <c r="G13" s="14">
        <v>1</v>
      </c>
      <c r="H13" s="14">
        <v>1</v>
      </c>
      <c r="J13" s="13" t="s">
        <v>62</v>
      </c>
      <c r="K13" s="14"/>
      <c r="L13" s="14">
        <v>1</v>
      </c>
      <c r="M13" s="14">
        <v>1</v>
      </c>
    </row>
    <row r="14" spans="1:13" ht="13.5" customHeight="1" x14ac:dyDescent="0.2">
      <c r="A14" s="13" t="s">
        <v>65</v>
      </c>
      <c r="B14" s="14">
        <v>82</v>
      </c>
      <c r="C14" s="14">
        <v>76</v>
      </c>
      <c r="F14" s="13" t="s">
        <v>64</v>
      </c>
      <c r="G14" s="14">
        <v>3</v>
      </c>
      <c r="H14" s="14">
        <v>7</v>
      </c>
      <c r="J14" s="13" t="s">
        <v>64</v>
      </c>
      <c r="K14" s="14">
        <v>7</v>
      </c>
      <c r="L14" s="14"/>
      <c r="M14" s="14">
        <v>3</v>
      </c>
    </row>
    <row r="15" spans="1:13" ht="13.5" customHeight="1" x14ac:dyDescent="0.2">
      <c r="A15" s="13" t="s">
        <v>67</v>
      </c>
      <c r="B15" s="14">
        <v>18</v>
      </c>
      <c r="C15" s="14">
        <v>11</v>
      </c>
      <c r="F15" s="13" t="s">
        <v>66</v>
      </c>
      <c r="G15" s="14">
        <v>7</v>
      </c>
      <c r="H15" s="14">
        <v>8</v>
      </c>
      <c r="J15" s="13" t="s">
        <v>66</v>
      </c>
      <c r="K15" s="14">
        <v>8</v>
      </c>
      <c r="L15" s="14"/>
      <c r="M15" s="14">
        <v>7</v>
      </c>
    </row>
    <row r="16" spans="1:13" ht="13.5" customHeight="1" x14ac:dyDescent="0.2">
      <c r="A16" s="13" t="s">
        <v>69</v>
      </c>
      <c r="B16" s="14">
        <v>103</v>
      </c>
      <c r="C16" s="14">
        <v>50</v>
      </c>
      <c r="F16" s="13" t="s">
        <v>68</v>
      </c>
      <c r="G16" s="14">
        <v>9</v>
      </c>
      <c r="H16" s="14">
        <v>3</v>
      </c>
      <c r="J16" s="13" t="s">
        <v>68</v>
      </c>
      <c r="K16" s="14">
        <v>3</v>
      </c>
      <c r="L16" s="14"/>
      <c r="M16" s="14">
        <v>9</v>
      </c>
    </row>
    <row r="17" spans="1:13" ht="13.5" customHeight="1" x14ac:dyDescent="0.2">
      <c r="A17" s="13" t="s">
        <v>71</v>
      </c>
      <c r="B17" s="14">
        <v>37</v>
      </c>
      <c r="C17" s="14">
        <v>7</v>
      </c>
      <c r="F17" s="13" t="s">
        <v>70</v>
      </c>
      <c r="G17" s="14">
        <v>9</v>
      </c>
      <c r="H17" s="14">
        <v>0</v>
      </c>
      <c r="J17" s="13" t="s">
        <v>70</v>
      </c>
      <c r="K17" s="14">
        <v>0</v>
      </c>
      <c r="L17" s="14"/>
      <c r="M17" s="14">
        <v>9</v>
      </c>
    </row>
    <row r="18" spans="1:13" ht="13.5" customHeight="1" x14ac:dyDescent="0.2">
      <c r="A18" s="13" t="s">
        <v>74</v>
      </c>
      <c r="B18" s="14">
        <v>106</v>
      </c>
      <c r="C18" s="14">
        <v>64</v>
      </c>
      <c r="F18" s="13" t="s">
        <v>72</v>
      </c>
      <c r="G18" s="14">
        <v>3</v>
      </c>
      <c r="H18" s="14">
        <v>0</v>
      </c>
      <c r="J18" s="13" t="s">
        <v>72</v>
      </c>
      <c r="K18" s="14">
        <v>0</v>
      </c>
      <c r="L18" s="14"/>
      <c r="M18" s="14">
        <v>3</v>
      </c>
    </row>
    <row r="19" spans="1:13" ht="13.5" customHeight="1" x14ac:dyDescent="0.2">
      <c r="A19" s="13" t="s">
        <v>172</v>
      </c>
      <c r="B19" s="14">
        <v>8</v>
      </c>
      <c r="C19" s="14">
        <v>11</v>
      </c>
      <c r="F19" s="13" t="s">
        <v>75</v>
      </c>
      <c r="G19" s="14">
        <v>1</v>
      </c>
      <c r="H19" s="14">
        <v>0</v>
      </c>
      <c r="J19" s="13" t="s">
        <v>75</v>
      </c>
      <c r="K19" s="14">
        <v>0</v>
      </c>
      <c r="L19" s="14"/>
      <c r="M19" s="14">
        <v>1</v>
      </c>
    </row>
    <row r="20" spans="1:13" ht="13.5" customHeight="1" x14ac:dyDescent="0.2">
      <c r="A20" s="13" t="s">
        <v>12</v>
      </c>
      <c r="B20" s="14">
        <v>958</v>
      </c>
      <c r="C20" s="14">
        <v>774</v>
      </c>
      <c r="F20" s="13" t="s">
        <v>77</v>
      </c>
      <c r="G20" s="14">
        <v>25</v>
      </c>
      <c r="H20" s="14">
        <v>12</v>
      </c>
      <c r="J20" s="13" t="s">
        <v>133</v>
      </c>
      <c r="K20" s="14"/>
      <c r="L20" s="14">
        <v>16</v>
      </c>
      <c r="M20" s="14">
        <v>26</v>
      </c>
    </row>
    <row r="21" spans="1:13" ht="13.5" customHeight="1" x14ac:dyDescent="0.2">
      <c r="A21" s="15"/>
      <c r="F21" s="13" t="s">
        <v>80</v>
      </c>
      <c r="G21" s="14">
        <v>16</v>
      </c>
      <c r="H21" s="14">
        <v>7</v>
      </c>
      <c r="J21" s="13" t="s">
        <v>134</v>
      </c>
      <c r="K21" s="14"/>
      <c r="L21" s="14">
        <v>1</v>
      </c>
      <c r="M21" s="14">
        <v>0</v>
      </c>
    </row>
    <row r="22" spans="1:13" ht="13.5" customHeight="1" x14ac:dyDescent="0.2">
      <c r="A22" s="15"/>
      <c r="F22" s="13" t="s">
        <v>82</v>
      </c>
      <c r="G22" s="14">
        <v>1</v>
      </c>
      <c r="H22" s="14">
        <v>1</v>
      </c>
      <c r="J22" s="13" t="s">
        <v>135</v>
      </c>
      <c r="K22" s="14"/>
      <c r="L22" s="14">
        <v>19</v>
      </c>
      <c r="M22" s="14">
        <v>54</v>
      </c>
    </row>
    <row r="23" spans="1:13" ht="13.5" customHeight="1" x14ac:dyDescent="0.2">
      <c r="A23" s="15"/>
      <c r="F23" s="13" t="s">
        <v>83</v>
      </c>
      <c r="G23" s="14">
        <v>5</v>
      </c>
      <c r="H23" s="14">
        <v>5</v>
      </c>
      <c r="J23" s="13" t="s">
        <v>136</v>
      </c>
      <c r="K23" s="14"/>
      <c r="L23" s="14">
        <v>36</v>
      </c>
      <c r="M23" s="14">
        <v>83</v>
      </c>
    </row>
    <row r="24" spans="1:13" ht="13.5" customHeight="1" x14ac:dyDescent="0.2">
      <c r="A24" s="39" t="s">
        <v>25</v>
      </c>
      <c r="B24" s="40"/>
      <c r="C24" s="40"/>
      <c r="D24" s="40"/>
      <c r="F24" s="13" t="s">
        <v>133</v>
      </c>
      <c r="G24" s="14">
        <v>16</v>
      </c>
      <c r="H24" s="14">
        <v>26</v>
      </c>
      <c r="J24" s="13" t="s">
        <v>137</v>
      </c>
      <c r="K24" s="14"/>
      <c r="L24" s="14">
        <v>11</v>
      </c>
      <c r="M24" s="14">
        <v>35</v>
      </c>
    </row>
    <row r="25" spans="1:13" ht="13.5" customHeight="1" x14ac:dyDescent="0.2">
      <c r="A25" s="14"/>
      <c r="B25" s="13" t="s">
        <v>28</v>
      </c>
      <c r="C25" s="13" t="s">
        <v>29</v>
      </c>
      <c r="D25" s="13" t="s">
        <v>30</v>
      </c>
      <c r="F25" s="13" t="s">
        <v>134</v>
      </c>
      <c r="G25" s="14">
        <v>1</v>
      </c>
      <c r="H25" s="14">
        <v>0</v>
      </c>
      <c r="J25" s="13" t="s">
        <v>77</v>
      </c>
      <c r="K25" s="14"/>
      <c r="L25" s="14"/>
      <c r="M25" s="14"/>
    </row>
    <row r="26" spans="1:13" ht="13.5" customHeight="1" x14ac:dyDescent="0.2">
      <c r="A26" s="14" t="s">
        <v>34</v>
      </c>
      <c r="B26" s="14">
        <f>SUM(K3:K7)</f>
        <v>54</v>
      </c>
      <c r="C26" s="14">
        <f>SUM(L3:L7)</f>
        <v>44</v>
      </c>
      <c r="D26" s="14">
        <f>SUM(M3:M6)</f>
        <v>0</v>
      </c>
      <c r="F26" s="13" t="s">
        <v>135</v>
      </c>
      <c r="G26" s="14">
        <v>19</v>
      </c>
      <c r="H26" s="14">
        <v>54</v>
      </c>
      <c r="J26" s="13" t="s">
        <v>80</v>
      </c>
      <c r="K26" s="14">
        <v>7</v>
      </c>
      <c r="L26" s="14"/>
      <c r="M26" s="14">
        <v>16</v>
      </c>
    </row>
    <row r="27" spans="1:13" ht="13.5" customHeight="1" x14ac:dyDescent="0.2">
      <c r="A27" s="14" t="s">
        <v>37</v>
      </c>
      <c r="B27" s="14">
        <f>SUM(K8:K13)</f>
        <v>0</v>
      </c>
      <c r="C27" s="14">
        <f>SUM(L8:L13)</f>
        <v>37</v>
      </c>
      <c r="D27" s="14">
        <f>SUM(M8:M13)</f>
        <v>42</v>
      </c>
      <c r="F27" s="13" t="s">
        <v>136</v>
      </c>
      <c r="G27" s="14">
        <v>36</v>
      </c>
      <c r="H27" s="14">
        <v>83</v>
      </c>
      <c r="J27" s="13" t="s">
        <v>82</v>
      </c>
      <c r="K27" s="14">
        <v>1</v>
      </c>
      <c r="L27" s="14"/>
      <c r="M27" s="14">
        <v>1</v>
      </c>
    </row>
    <row r="28" spans="1:13" ht="13.5" customHeight="1" x14ac:dyDescent="0.2">
      <c r="A28" s="14" t="s">
        <v>41</v>
      </c>
      <c r="B28" s="14">
        <f>SUM(K14:K19)</f>
        <v>18</v>
      </c>
      <c r="C28" s="14">
        <f>SUM(L14:L19)</f>
        <v>0</v>
      </c>
      <c r="D28" s="14">
        <f>SUM(M14:M19)</f>
        <v>32</v>
      </c>
      <c r="F28" s="13" t="s">
        <v>137</v>
      </c>
      <c r="G28" s="14">
        <v>11</v>
      </c>
      <c r="H28" s="14">
        <v>35</v>
      </c>
      <c r="J28" s="13" t="s">
        <v>83</v>
      </c>
      <c r="K28" s="14">
        <v>5</v>
      </c>
      <c r="L28" s="14"/>
      <c r="M28" s="14">
        <v>5</v>
      </c>
    </row>
    <row r="29" spans="1:13" ht="13.5" customHeight="1" x14ac:dyDescent="0.2">
      <c r="A29" s="14" t="s">
        <v>61</v>
      </c>
      <c r="B29" s="14">
        <f>SUM(K20:K24)</f>
        <v>0</v>
      </c>
      <c r="C29" s="14">
        <f>SUM(L20:L24)</f>
        <v>83</v>
      </c>
      <c r="D29" s="14">
        <f>SUM(M20:M24)</f>
        <v>198</v>
      </c>
      <c r="F29" s="13" t="s">
        <v>85</v>
      </c>
      <c r="G29" s="14">
        <v>10</v>
      </c>
      <c r="H29" s="14">
        <v>4</v>
      </c>
      <c r="J29" s="13" t="s">
        <v>85</v>
      </c>
      <c r="K29" s="14">
        <v>10</v>
      </c>
      <c r="L29" s="14">
        <v>4</v>
      </c>
      <c r="M29" s="14"/>
    </row>
    <row r="30" spans="1:13" ht="13.5" customHeight="1" x14ac:dyDescent="0.2">
      <c r="A30" s="14" t="s">
        <v>44</v>
      </c>
      <c r="B30" s="14">
        <f>SUM(K26:K28)</f>
        <v>13</v>
      </c>
      <c r="C30" s="14">
        <f>SUM(L26:L28)</f>
        <v>0</v>
      </c>
      <c r="D30" s="14">
        <f>SUM(M26:M28)</f>
        <v>22</v>
      </c>
      <c r="F30" s="13" t="s">
        <v>87</v>
      </c>
      <c r="G30" s="14">
        <v>26</v>
      </c>
      <c r="H30" s="14">
        <v>11</v>
      </c>
      <c r="J30" s="13" t="s">
        <v>87</v>
      </c>
      <c r="K30" s="14">
        <v>26</v>
      </c>
      <c r="L30" s="14">
        <v>11</v>
      </c>
      <c r="M30" s="14"/>
    </row>
    <row r="31" spans="1:13" ht="13.5" customHeight="1" x14ac:dyDescent="0.2">
      <c r="A31" s="14" t="s">
        <v>48</v>
      </c>
      <c r="B31" s="14">
        <f>SUM(K29:K35)</f>
        <v>106</v>
      </c>
      <c r="C31" s="14">
        <f>SUM(L29:L35)</f>
        <v>64</v>
      </c>
      <c r="D31" s="14">
        <f>SUM(M29:M34)</f>
        <v>0</v>
      </c>
      <c r="F31" s="13" t="s">
        <v>89</v>
      </c>
      <c r="G31" s="14">
        <v>8</v>
      </c>
      <c r="H31" s="14">
        <v>2</v>
      </c>
      <c r="J31" s="13" t="s">
        <v>89</v>
      </c>
      <c r="K31" s="14">
        <v>8</v>
      </c>
      <c r="L31" s="14">
        <v>2</v>
      </c>
      <c r="M31" s="14"/>
    </row>
    <row r="32" spans="1:13" ht="13.5" customHeight="1" x14ac:dyDescent="0.2">
      <c r="A32" s="15"/>
      <c r="F32" s="13" t="s">
        <v>91</v>
      </c>
      <c r="G32" s="14">
        <v>17</v>
      </c>
      <c r="H32" s="14">
        <v>6</v>
      </c>
      <c r="J32" s="13" t="s">
        <v>91</v>
      </c>
      <c r="K32" s="14">
        <v>17</v>
      </c>
      <c r="L32" s="14">
        <v>6</v>
      </c>
      <c r="M32" s="14"/>
    </row>
    <row r="33" spans="1:13" ht="13.5" customHeight="1" x14ac:dyDescent="0.2">
      <c r="A33" s="15"/>
      <c r="F33" s="13" t="s">
        <v>93</v>
      </c>
      <c r="G33" s="14">
        <v>10</v>
      </c>
      <c r="H33" s="14">
        <v>4</v>
      </c>
      <c r="J33" s="13" t="s">
        <v>93</v>
      </c>
      <c r="K33" s="14">
        <v>10</v>
      </c>
      <c r="L33" s="14">
        <v>4</v>
      </c>
      <c r="M33" s="26"/>
    </row>
    <row r="34" spans="1:13" ht="13.5" customHeight="1" x14ac:dyDescent="0.2">
      <c r="A34" s="15"/>
      <c r="F34" s="13" t="s">
        <v>95</v>
      </c>
      <c r="G34" s="14">
        <v>8</v>
      </c>
      <c r="H34" s="14">
        <v>3</v>
      </c>
      <c r="J34" s="13" t="s">
        <v>95</v>
      </c>
      <c r="K34" s="14">
        <v>8</v>
      </c>
      <c r="L34" s="22">
        <v>3</v>
      </c>
      <c r="M34" s="24"/>
    </row>
    <row r="35" spans="1:13" ht="13.5" customHeight="1" x14ac:dyDescent="0.2">
      <c r="A35" s="15"/>
      <c r="F35" s="13" t="s">
        <v>176</v>
      </c>
      <c r="G35" s="14">
        <v>27</v>
      </c>
      <c r="H35" s="14">
        <v>34</v>
      </c>
      <c r="J35" s="13" t="s">
        <v>176</v>
      </c>
      <c r="K35" s="14">
        <v>27</v>
      </c>
      <c r="L35" s="22">
        <v>34</v>
      </c>
      <c r="M35" s="24"/>
    </row>
    <row r="36" spans="1:13" ht="13.5" customHeight="1" x14ac:dyDescent="0.2">
      <c r="A36" s="15"/>
      <c r="F36" s="25" t="s">
        <v>172</v>
      </c>
      <c r="G36" s="26">
        <v>8</v>
      </c>
      <c r="H36" s="26">
        <v>11</v>
      </c>
      <c r="J36" s="25"/>
      <c r="K36" s="26"/>
      <c r="L36" s="27"/>
      <c r="M36" s="24"/>
    </row>
    <row r="37" spans="1:13" ht="13.5" customHeight="1" x14ac:dyDescent="0.2">
      <c r="A37" s="15"/>
      <c r="F37" s="23" t="s">
        <v>12</v>
      </c>
      <c r="G37" s="24">
        <f>SUM(G3:G36)</f>
        <v>357</v>
      </c>
      <c r="H37" s="24">
        <f>SUM(H3:H36)</f>
        <v>412</v>
      </c>
      <c r="J37" s="23" t="s">
        <v>12</v>
      </c>
      <c r="K37" s="24">
        <f>SUM(K3:K35)</f>
        <v>191</v>
      </c>
      <c r="L37" s="24">
        <f t="shared" ref="L37:M37" si="0">SUM(L3:L35)</f>
        <v>228</v>
      </c>
      <c r="M37" s="28">
        <f t="shared" si="0"/>
        <v>294</v>
      </c>
    </row>
    <row r="40" spans="1:13" ht="29.25" customHeight="1" x14ac:dyDescent="0.2">
      <c r="A40" s="34"/>
      <c r="B40" s="35"/>
      <c r="C40" s="35"/>
      <c r="D40" s="34" t="s">
        <v>180</v>
      </c>
      <c r="E40" s="35"/>
      <c r="F40" s="35"/>
      <c r="G40" s="34"/>
      <c r="H40" s="35"/>
    </row>
    <row r="41" spans="1:13" x14ac:dyDescent="0.2">
      <c r="A41" s="16" t="s">
        <v>0</v>
      </c>
      <c r="B41" s="16" t="s">
        <v>1</v>
      </c>
      <c r="C41" s="16" t="s">
        <v>2</v>
      </c>
      <c r="D41" s="17"/>
      <c r="E41" s="17"/>
      <c r="F41" s="16" t="s">
        <v>3</v>
      </c>
      <c r="G41" s="16" t="s">
        <v>1</v>
      </c>
      <c r="H41" s="16" t="s">
        <v>2</v>
      </c>
    </row>
    <row r="42" spans="1:13" x14ac:dyDescent="0.2">
      <c r="A42" s="14" t="s">
        <v>4</v>
      </c>
      <c r="B42" s="14">
        <v>14</v>
      </c>
      <c r="C42" s="14">
        <v>37</v>
      </c>
      <c r="F42" s="14" t="s">
        <v>4</v>
      </c>
      <c r="G42" s="14">
        <v>15</v>
      </c>
      <c r="H42" s="14">
        <v>21</v>
      </c>
    </row>
    <row r="43" spans="1:13" x14ac:dyDescent="0.2">
      <c r="A43" s="14" t="s">
        <v>5</v>
      </c>
      <c r="B43" s="14">
        <v>5</v>
      </c>
      <c r="C43" s="14">
        <v>14</v>
      </c>
      <c r="F43" s="14" t="s">
        <v>5</v>
      </c>
      <c r="G43" s="14">
        <v>3</v>
      </c>
      <c r="H43" s="14">
        <v>14</v>
      </c>
    </row>
    <row r="44" spans="1:13" x14ac:dyDescent="0.2">
      <c r="A44" s="14" t="s">
        <v>6</v>
      </c>
      <c r="B44" s="14">
        <v>1</v>
      </c>
      <c r="C44" s="14">
        <v>4</v>
      </c>
      <c r="F44" s="14" t="s">
        <v>6</v>
      </c>
      <c r="G44" s="14">
        <v>7</v>
      </c>
      <c r="H44" s="14">
        <v>6</v>
      </c>
    </row>
    <row r="45" spans="1:13" x14ac:dyDescent="0.2">
      <c r="A45" s="14" t="s">
        <v>7</v>
      </c>
      <c r="B45" s="14">
        <v>6</v>
      </c>
      <c r="C45" s="14">
        <v>9</v>
      </c>
      <c r="F45" s="14" t="s">
        <v>7</v>
      </c>
      <c r="G45" s="14">
        <v>23</v>
      </c>
      <c r="H45" s="14">
        <v>3</v>
      </c>
    </row>
    <row r="46" spans="1:13" x14ac:dyDescent="0.2">
      <c r="A46" s="14" t="s">
        <v>8</v>
      </c>
      <c r="B46" s="14"/>
      <c r="C46" s="14">
        <v>1</v>
      </c>
      <c r="F46" s="14" t="s">
        <v>8</v>
      </c>
      <c r="G46" s="14">
        <v>1</v>
      </c>
      <c r="H46" s="14">
        <v>7</v>
      </c>
    </row>
    <row r="47" spans="1:13" x14ac:dyDescent="0.2">
      <c r="A47" s="14" t="s">
        <v>9</v>
      </c>
      <c r="B47" s="14">
        <v>3</v>
      </c>
      <c r="C47" s="14">
        <v>3</v>
      </c>
      <c r="F47" s="14" t="s">
        <v>9</v>
      </c>
      <c r="G47" s="14"/>
      <c r="H47" s="14">
        <v>1</v>
      </c>
    </row>
    <row r="48" spans="1:13" x14ac:dyDescent="0.2">
      <c r="A48" s="14" t="s">
        <v>10</v>
      </c>
      <c r="B48" s="14">
        <v>1</v>
      </c>
      <c r="C48" s="14">
        <v>2</v>
      </c>
      <c r="F48" s="14" t="s">
        <v>10</v>
      </c>
      <c r="G48" s="14">
        <v>2</v>
      </c>
      <c r="H48" s="14">
        <v>1</v>
      </c>
    </row>
    <row r="49" spans="1:8" x14ac:dyDescent="0.2">
      <c r="A49" s="14" t="s">
        <v>11</v>
      </c>
      <c r="B49" s="14">
        <v>5</v>
      </c>
      <c r="C49" s="14">
        <v>2</v>
      </c>
      <c r="F49" s="14" t="s">
        <v>11</v>
      </c>
      <c r="G49" s="14">
        <v>6</v>
      </c>
      <c r="H49" s="14">
        <v>1</v>
      </c>
    </row>
    <row r="50" spans="1:8" x14ac:dyDescent="0.2">
      <c r="A50" s="14" t="s">
        <v>12</v>
      </c>
      <c r="B50" s="18">
        <f>SUM(B42:B49)</f>
        <v>35</v>
      </c>
      <c r="C50" s="18">
        <f>SUM(C42:C49)</f>
        <v>72</v>
      </c>
      <c r="F50" s="14" t="s">
        <v>12</v>
      </c>
      <c r="G50" s="18">
        <f>SUM(G42:G49)</f>
        <v>57</v>
      </c>
      <c r="H50" s="18">
        <f>SUM(H42:H49)</f>
        <v>54</v>
      </c>
    </row>
    <row r="53" spans="1:8" x14ac:dyDescent="0.2">
      <c r="A53" s="19" t="s">
        <v>13</v>
      </c>
    </row>
    <row r="54" spans="1:8" ht="75" customHeight="1" x14ac:dyDescent="0.2">
      <c r="A54" s="20" t="s">
        <v>14</v>
      </c>
      <c r="B54" s="18"/>
      <c r="C54" s="18"/>
      <c r="D54" s="21">
        <v>1</v>
      </c>
    </row>
    <row r="55" spans="1:8" x14ac:dyDescent="0.2">
      <c r="A55" s="22" t="s">
        <v>15</v>
      </c>
      <c r="B55" s="18"/>
      <c r="C55" s="18"/>
      <c r="D55" s="21">
        <v>1</v>
      </c>
    </row>
    <row r="56" spans="1:8" x14ac:dyDescent="0.2">
      <c r="A56" s="22" t="s">
        <v>16</v>
      </c>
      <c r="B56" s="18"/>
      <c r="C56" s="18"/>
      <c r="D56" s="21">
        <v>4</v>
      </c>
    </row>
    <row r="57" spans="1:8" x14ac:dyDescent="0.2">
      <c r="A57" s="22" t="s">
        <v>17</v>
      </c>
      <c r="B57" s="18"/>
      <c r="C57" s="18"/>
      <c r="D57" s="21">
        <v>1</v>
      </c>
    </row>
    <row r="58" spans="1:8" x14ac:dyDescent="0.2">
      <c r="A58" s="22" t="s">
        <v>18</v>
      </c>
      <c r="B58" s="18"/>
      <c r="C58" s="18"/>
      <c r="D58" s="21">
        <v>2</v>
      </c>
    </row>
    <row r="59" spans="1:8" x14ac:dyDescent="0.2">
      <c r="A59" s="22" t="s">
        <v>19</v>
      </c>
      <c r="B59" s="18"/>
      <c r="C59" s="18"/>
      <c r="D59" s="21">
        <v>4</v>
      </c>
    </row>
    <row r="60" spans="1:8" x14ac:dyDescent="0.2">
      <c r="A60" s="22" t="s">
        <v>20</v>
      </c>
      <c r="B60" s="18"/>
      <c r="C60" s="18"/>
      <c r="D60" s="21">
        <v>2</v>
      </c>
    </row>
  </sheetData>
  <mergeCells count="7">
    <mergeCell ref="A1:C1"/>
    <mergeCell ref="F1:H1"/>
    <mergeCell ref="J1:M1"/>
    <mergeCell ref="A24:D24"/>
    <mergeCell ref="A40:C40"/>
    <mergeCell ref="D40:F40"/>
    <mergeCell ref="G40:H40"/>
  </mergeCells>
  <pageMargins left="0.7" right="0.7" top="0.75" bottom="0.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Comments by Guiding Principles</vt:lpstr>
      <vt:lpstr>Neighborhood Votes February</vt:lpstr>
      <vt:lpstr>Neighborhood Votes March</vt:lpstr>
      <vt:lpstr>To Print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and Brent Kubalek</dc:creator>
  <cp:keywords/>
  <dc:description/>
  <cp:lastModifiedBy>Anna Tensmeyer</cp:lastModifiedBy>
  <cp:revision/>
  <dcterms:created xsi:type="dcterms:W3CDTF">2024-02-11T21:24:49Z</dcterms:created>
  <dcterms:modified xsi:type="dcterms:W3CDTF">2024-03-26T18:51:50Z</dcterms:modified>
  <cp:category/>
  <cp:contentStatus/>
</cp:coreProperties>
</file>