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G:\Shared drives\Finance\Accounting\Fiscal Year 2020-2021\Fundraising\Fundraising Forms\"/>
    </mc:Choice>
  </mc:AlternateContent>
  <xr:revisionPtr revIDLastSave="0" documentId="13_ncr:1_{4DEA28E4-F2CF-457A-8730-951BF4E1044C}" xr6:coauthVersionLast="36" xr6:coauthVersionMax="36" xr10:uidLastSave="{00000000-0000-0000-0000-000000000000}"/>
  <bookViews>
    <workbookView xWindow="0" yWindow="0" windowWidth="25785" windowHeight="11505" xr2:uid="{00000000-000D-0000-FFFF-FFFF00000000}"/>
  </bookViews>
  <sheets>
    <sheet name="Financial Recap Report" sheetId="1" r:id="rId1"/>
    <sheet name="3. Product Description- Page 2" sheetId="2" r:id="rId2"/>
  </sheets>
  <definedNames>
    <definedName name="_xlnm.Print_Area" localSheetId="0">'Financial Recap Report'!$A$1:$L$39</definedName>
    <definedName name="_xlnm.Print_Titles" localSheetId="0">'Financial Recap Report'!$22:$24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2" l="1"/>
  <c r="L16" i="2"/>
  <c r="L48" i="2"/>
  <c r="J48" i="2"/>
  <c r="E48" i="2"/>
  <c r="L47" i="2"/>
  <c r="J47" i="2"/>
  <c r="E47" i="2"/>
  <c r="L46" i="2"/>
  <c r="J46" i="2"/>
  <c r="E46" i="2"/>
  <c r="L45" i="2"/>
  <c r="J45" i="2"/>
  <c r="E45" i="2"/>
  <c r="L44" i="2"/>
  <c r="J44" i="2"/>
  <c r="E44" i="2"/>
  <c r="L43" i="2"/>
  <c r="J43" i="2"/>
  <c r="E43" i="2"/>
  <c r="L42" i="2"/>
  <c r="J42" i="2"/>
  <c r="E42" i="2"/>
  <c r="L41" i="2"/>
  <c r="J41" i="2"/>
  <c r="E41" i="2"/>
  <c r="L40" i="2"/>
  <c r="J40" i="2"/>
  <c r="E40" i="2"/>
  <c r="L39" i="2"/>
  <c r="J39" i="2"/>
  <c r="E39" i="2"/>
  <c r="L38" i="2"/>
  <c r="J38" i="2"/>
  <c r="E38" i="2"/>
  <c r="L37" i="2"/>
  <c r="J37" i="2"/>
  <c r="E37" i="2"/>
  <c r="L36" i="2"/>
  <c r="J36" i="2"/>
  <c r="E36" i="2"/>
  <c r="L35" i="2"/>
  <c r="J35" i="2"/>
  <c r="E35" i="2"/>
  <c r="L34" i="2"/>
  <c r="J34" i="2"/>
  <c r="E34" i="2"/>
  <c r="L33" i="2"/>
  <c r="J33" i="2"/>
  <c r="E33" i="2"/>
  <c r="L32" i="2"/>
  <c r="J32" i="2"/>
  <c r="E32" i="2"/>
  <c r="L31" i="2"/>
  <c r="J31" i="2"/>
  <c r="E31" i="2"/>
  <c r="L30" i="2"/>
  <c r="J30" i="2"/>
  <c r="E30" i="2"/>
  <c r="L29" i="2"/>
  <c r="J29" i="2"/>
  <c r="E29" i="2"/>
  <c r="L28" i="2"/>
  <c r="J28" i="2"/>
  <c r="E28" i="2"/>
  <c r="L27" i="2"/>
  <c r="J27" i="2"/>
  <c r="E27" i="2"/>
  <c r="L26" i="2"/>
  <c r="J26" i="2"/>
  <c r="E26" i="2"/>
  <c r="L25" i="2"/>
  <c r="J25" i="2"/>
  <c r="E25" i="2"/>
  <c r="L24" i="2"/>
  <c r="J24" i="2"/>
  <c r="E24" i="2"/>
  <c r="L23" i="2"/>
  <c r="J23" i="2"/>
  <c r="E23" i="2"/>
  <c r="L22" i="2"/>
  <c r="J22" i="2"/>
  <c r="E22" i="2"/>
  <c r="L21" i="2"/>
  <c r="J21" i="2"/>
  <c r="E21" i="2"/>
  <c r="L20" i="2"/>
  <c r="J20" i="2"/>
  <c r="E20" i="2"/>
  <c r="L19" i="2"/>
  <c r="J19" i="2"/>
  <c r="E19" i="2"/>
  <c r="L18" i="2"/>
  <c r="J18" i="2"/>
  <c r="E18" i="2"/>
  <c r="L17" i="2"/>
  <c r="J17" i="2"/>
  <c r="E17" i="2"/>
  <c r="E16" i="2"/>
  <c r="L15" i="2"/>
  <c r="J15" i="2"/>
  <c r="E15" i="2"/>
  <c r="L14" i="2"/>
  <c r="J14" i="2"/>
  <c r="E14" i="2"/>
  <c r="L13" i="2"/>
  <c r="J13" i="2"/>
  <c r="E13" i="2"/>
  <c r="L12" i="2"/>
  <c r="J12" i="2"/>
  <c r="E12" i="2"/>
  <c r="L11" i="2"/>
  <c r="J11" i="2"/>
  <c r="E11" i="2"/>
  <c r="L10" i="2"/>
  <c r="J10" i="2"/>
  <c r="E10" i="2"/>
  <c r="L9" i="2"/>
  <c r="J9" i="2"/>
  <c r="E9" i="2"/>
  <c r="L8" i="2"/>
  <c r="J8" i="2"/>
  <c r="E8" i="2"/>
  <c r="L7" i="2"/>
  <c r="J7" i="2"/>
  <c r="E7" i="2"/>
  <c r="L6" i="2"/>
  <c r="J6" i="2"/>
  <c r="E6" i="2"/>
  <c r="L33" i="1"/>
  <c r="J33" i="1"/>
  <c r="E33" i="1"/>
  <c r="K49" i="2"/>
  <c r="L5" i="2"/>
  <c r="J5" i="2"/>
  <c r="E5" i="2"/>
  <c r="E26" i="1" l="1"/>
  <c r="D17" i="1" l="1"/>
  <c r="E19" i="1" s="1"/>
  <c r="W17" i="1"/>
  <c r="X17" i="1"/>
  <c r="X19" i="1" s="1"/>
  <c r="L18" i="1"/>
  <c r="L27" i="1"/>
  <c r="L28" i="1"/>
  <c r="L29" i="1"/>
  <c r="L30" i="1"/>
  <c r="L31" i="1"/>
  <c r="L32" i="1"/>
  <c r="L34" i="1"/>
  <c r="L35" i="1"/>
  <c r="L26" i="1"/>
  <c r="K36" i="1"/>
  <c r="I36" i="1"/>
  <c r="I4" i="2" s="1"/>
  <c r="I49" i="2" s="1"/>
  <c r="H36" i="1"/>
  <c r="H4" i="2" s="1"/>
  <c r="H49" i="2" s="1"/>
  <c r="F36" i="1"/>
  <c r="F4" i="2" s="1"/>
  <c r="F49" i="2" s="1"/>
  <c r="D36" i="1"/>
  <c r="D4" i="2" s="1"/>
  <c r="D49" i="2" s="1"/>
  <c r="J35" i="1"/>
  <c r="E35" i="1"/>
  <c r="J34" i="1"/>
  <c r="E34" i="1"/>
  <c r="J32" i="1"/>
  <c r="E32" i="1"/>
  <c r="J31" i="1"/>
  <c r="E31" i="1"/>
  <c r="J30" i="1"/>
  <c r="E30" i="1"/>
  <c r="J29" i="1"/>
  <c r="E29" i="1"/>
  <c r="J28" i="1"/>
  <c r="E28" i="1"/>
  <c r="J27" i="1"/>
  <c r="E27" i="1"/>
  <c r="J26" i="1"/>
  <c r="S19" i="1"/>
  <c r="E36" i="1" l="1"/>
  <c r="E4" i="2" s="1"/>
  <c r="E49" i="2" s="1"/>
  <c r="L36" i="1"/>
  <c r="L4" i="2" s="1"/>
  <c r="L49" i="2" s="1"/>
  <c r="J36" i="1"/>
  <c r="J4" i="2" s="1"/>
  <c r="J49" i="2" s="1"/>
</calcChain>
</file>

<file path=xl/sharedStrings.xml><?xml version="1.0" encoding="utf-8"?>
<sst xmlns="http://schemas.openxmlformats.org/spreadsheetml/2006/main" count="61" uniqueCount="47">
  <si>
    <t>Canutillo Independent School District</t>
  </si>
  <si>
    <t>Activity Financial Recap Report</t>
  </si>
  <si>
    <t>Number</t>
  </si>
  <si>
    <t xml:space="preserve">Campus Activity </t>
  </si>
  <si>
    <t>Summary</t>
  </si>
  <si>
    <t>Sales- Back Up Method</t>
  </si>
  <si>
    <t>Collected Deposit</t>
  </si>
  <si>
    <t>Sales Net of Tax</t>
  </si>
  <si>
    <t xml:space="preserve"> Sales Tax</t>
  </si>
  <si>
    <t>Sales Tax</t>
  </si>
  <si>
    <t>Prepared by: Sponsor Name - Date</t>
  </si>
  <si>
    <t>Approved by: Principal - Date</t>
  </si>
  <si>
    <t>PRODUCT DESCRIPTION</t>
  </si>
  <si>
    <t>Costs</t>
  </si>
  <si>
    <t>Sales</t>
  </si>
  <si>
    <t>Inventory</t>
  </si>
  <si>
    <t>(A)
UNITS
ORDERED</t>
  </si>
  <si>
    <t>(B)
COST
PER UNIT</t>
  </si>
  <si>
    <t>(C)
EXTENDED
COST</t>
  </si>
  <si>
    <t>(D)
UNITS 
SOLD</t>
  </si>
  <si>
    <t>(E)
SELLING
PRICE</t>
  </si>
  <si>
    <t>(F)
AMOUNT 
SOLD</t>
  </si>
  <si>
    <t xml:space="preserve">(I)             INVENTORY
QUANTITY
</t>
  </si>
  <si>
    <t>(C) / (A) = (B)</t>
  </si>
  <si>
    <t>(D) x (E) = (F)</t>
  </si>
  <si>
    <t>(A) - (D) - (G) = (I)</t>
  </si>
  <si>
    <t>TOTAL</t>
  </si>
  <si>
    <t xml:space="preserve">Bracelets / Tickets </t>
  </si>
  <si>
    <t>Pre-Numbered</t>
  </si>
  <si>
    <t>Beginning Number</t>
  </si>
  <si>
    <t>Ending Number</t>
  </si>
  <si>
    <t>Tickets/Bracelets Sold</t>
  </si>
  <si>
    <t>Price</t>
  </si>
  <si>
    <t>Proceeds</t>
  </si>
  <si>
    <t>Reviewed by: Office Business Manager- Date</t>
  </si>
  <si>
    <t>Less: Sales Tax (If any)</t>
  </si>
  <si>
    <t>Net Profit</t>
  </si>
  <si>
    <t>Net Profit Percentange</t>
  </si>
  <si>
    <t>Must be completed for fundraisers that involve sale of product/inventory; Examples: Chocolates, Shirts, Yearbooks, Concessions</t>
  </si>
  <si>
    <t>INSTRUCTIONS</t>
  </si>
  <si>
    <t>Must be completed for all fundrasisers and attach copies of  Receipts and Invoices</t>
  </si>
  <si>
    <t>Must be completed for fundraisers using prenumbered bracelets/tickets</t>
  </si>
  <si>
    <r>
      <t>Total Proceeds (</t>
    </r>
    <r>
      <rPr>
        <b/>
        <sz val="8"/>
        <rFont val="Arial"/>
        <family val="2"/>
      </rPr>
      <t>Deposits)</t>
    </r>
  </si>
  <si>
    <r>
      <t>Less: Total Cost (</t>
    </r>
    <r>
      <rPr>
        <b/>
        <sz val="8"/>
        <rFont val="Arial"/>
        <family val="2"/>
      </rPr>
      <t>Invoices)</t>
    </r>
  </si>
  <si>
    <t>Activity Name</t>
  </si>
  <si>
    <t xml:space="preserve">(I) INVENTORY
QUANTITY
</t>
  </si>
  <si>
    <t>(A) - (D)  =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</si>
</sst>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\-00\-00"/>
  </numFmts>
  <fonts count="21" x14ac:knownFonts="1">
    <font>
      <sz val="10"/>
      <name val="Arial"/>
    </font>
    <font>
      <b/>
      <sz val="16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8"/>
      <color rgb="FFFF0000"/>
      <name val="Times New Roman"/>
      <family val="1"/>
    </font>
    <font>
      <b/>
      <sz val="7"/>
      <color rgb="FFFF0000"/>
      <name val="Times New Roman"/>
      <family val="1"/>
    </font>
    <font>
      <b/>
      <sz val="16"/>
      <name val="Arial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i/>
      <u/>
      <sz val="9"/>
      <color rgb="FFFF0000"/>
      <name val="Arial"/>
      <family val="2"/>
    </font>
    <font>
      <b/>
      <sz val="9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1"/>
      </patternFill>
    </fill>
    <fill>
      <patternFill patternType="solid">
        <fgColor theme="0" tint="-0.14999847407452621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bgColor theme="9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7">
    <xf numFmtId="0" fontId="0" fillId="0" borderId="0" xfId="0"/>
    <xf numFmtId="0" fontId="0" fillId="2" borderId="0" xfId="0" applyFill="1" applyProtection="1"/>
    <xf numFmtId="0" fontId="3" fillId="2" borderId="0" xfId="0" applyFont="1" applyFill="1" applyProtection="1"/>
    <xf numFmtId="0" fontId="6" fillId="2" borderId="0" xfId="0" applyFont="1" applyFill="1" applyProtection="1"/>
    <xf numFmtId="44" fontId="6" fillId="0" borderId="7" xfId="2" applyFont="1" applyFill="1" applyBorder="1" applyProtection="1"/>
    <xf numFmtId="0" fontId="6" fillId="0" borderId="0" xfId="0" applyFont="1" applyFill="1" applyBorder="1" applyProtection="1"/>
    <xf numFmtId="0" fontId="5" fillId="0" borderId="0" xfId="0" applyFont="1" applyFill="1" applyBorder="1" applyAlignment="1" applyProtection="1">
      <alignment horizontal="right"/>
    </xf>
    <xf numFmtId="44" fontId="6" fillId="0" borderId="0" xfId="2" applyFont="1" applyFill="1" applyBorder="1" applyProtection="1"/>
    <xf numFmtId="0" fontId="5" fillId="2" borderId="8" xfId="0" applyFont="1" applyFill="1" applyBorder="1" applyProtection="1"/>
    <xf numFmtId="0" fontId="6" fillId="2" borderId="0" xfId="0" applyFont="1" applyFill="1" applyBorder="1" applyProtection="1"/>
    <xf numFmtId="0" fontId="6" fillId="2" borderId="8" xfId="0" applyFont="1" applyFill="1" applyBorder="1" applyProtection="1"/>
    <xf numFmtId="0" fontId="6" fillId="2" borderId="9" xfId="0" applyFont="1" applyFill="1" applyBorder="1" applyProtection="1"/>
    <xf numFmtId="43" fontId="6" fillId="0" borderId="9" xfId="1" applyFont="1" applyFill="1" applyBorder="1" applyAlignment="1" applyProtection="1">
      <protection locked="0"/>
    </xf>
    <xf numFmtId="43" fontId="5" fillId="0" borderId="9" xfId="1" applyFont="1" applyFill="1" applyBorder="1" applyAlignment="1" applyProtection="1">
      <alignment vertical="center" wrapText="1"/>
    </xf>
    <xf numFmtId="43" fontId="6" fillId="0" borderId="9" xfId="1" applyFont="1" applyFill="1" applyBorder="1" applyProtection="1"/>
    <xf numFmtId="0" fontId="8" fillId="0" borderId="0" xfId="0" applyFont="1" applyFill="1" applyBorder="1" applyAlignment="1" applyProtection="1">
      <alignment vertical="center" wrapText="1"/>
    </xf>
    <xf numFmtId="43" fontId="6" fillId="0" borderId="0" xfId="1" applyFont="1" applyFill="1" applyBorder="1" applyProtection="1"/>
    <xf numFmtId="43" fontId="6" fillId="0" borderId="9" xfId="1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vertical="top"/>
    </xf>
    <xf numFmtId="43" fontId="5" fillId="0" borderId="9" xfId="1" applyFont="1" applyFill="1" applyBorder="1" applyAlignment="1" applyProtection="1">
      <alignment vertical="top"/>
    </xf>
    <xf numFmtId="10" fontId="6" fillId="0" borderId="13" xfId="3" applyNumberFormat="1" applyFont="1" applyFill="1" applyBorder="1" applyProtection="1">
      <protection locked="0"/>
    </xf>
    <xf numFmtId="10" fontId="6" fillId="0" borderId="0" xfId="3" applyNumberFormat="1" applyFont="1" applyFill="1" applyBorder="1" applyProtection="1">
      <protection locked="0"/>
    </xf>
    <xf numFmtId="10" fontId="6" fillId="0" borderId="9" xfId="3" applyNumberFormat="1" applyFont="1" applyFill="1" applyBorder="1" applyProtection="1">
      <protection locked="0"/>
    </xf>
    <xf numFmtId="0" fontId="6" fillId="3" borderId="4" xfId="0" applyFont="1" applyFill="1" applyBorder="1" applyProtection="1"/>
    <xf numFmtId="0" fontId="5" fillId="3" borderId="4" xfId="0" applyFont="1" applyFill="1" applyBorder="1" applyAlignment="1" applyProtection="1">
      <alignment horizontal="right"/>
    </xf>
    <xf numFmtId="44" fontId="5" fillId="3" borderId="3" xfId="2" applyFont="1" applyFill="1" applyBorder="1" applyProtection="1"/>
    <xf numFmtId="0" fontId="5" fillId="3" borderId="2" xfId="0" applyFont="1" applyFill="1" applyBorder="1" applyAlignment="1" applyProtection="1">
      <alignment horizontal="right"/>
    </xf>
    <xf numFmtId="44" fontId="5" fillId="3" borderId="4" xfId="2" applyFont="1" applyFill="1" applyBorder="1" applyProtection="1"/>
    <xf numFmtId="0" fontId="9" fillId="2" borderId="0" xfId="0" applyFont="1" applyFill="1" applyBorder="1" applyAlignment="1" applyProtection="1">
      <alignment horizontal="left" vertical="center" wrapText="1"/>
    </xf>
    <xf numFmtId="0" fontId="6" fillId="2" borderId="12" xfId="0" applyFont="1" applyFill="1" applyBorder="1" applyProtection="1"/>
    <xf numFmtId="0" fontId="5" fillId="2" borderId="0" xfId="0" applyFont="1" applyFill="1" applyBorder="1" applyProtection="1"/>
    <xf numFmtId="44" fontId="5" fillId="0" borderId="0" xfId="2" applyFont="1" applyFill="1" applyBorder="1" applyProtection="1"/>
    <xf numFmtId="44" fontId="5" fillId="0" borderId="0" xfId="0" applyNumberFormat="1" applyFont="1" applyFill="1" applyBorder="1" applyProtection="1"/>
    <xf numFmtId="0" fontId="5" fillId="4" borderId="0" xfId="0" applyFont="1" applyFill="1" applyBorder="1" applyProtection="1"/>
    <xf numFmtId="0" fontId="8" fillId="2" borderId="15" xfId="0" applyFont="1" applyFill="1" applyBorder="1" applyAlignment="1" applyProtection="1">
      <alignment horizontal="center" wrapText="1"/>
    </xf>
    <xf numFmtId="0" fontId="11" fillId="2" borderId="0" xfId="0" applyFont="1" applyFill="1" applyProtection="1"/>
    <xf numFmtId="0" fontId="8" fillId="2" borderId="14" xfId="0" applyFont="1" applyFill="1" applyBorder="1" applyAlignment="1" applyProtection="1">
      <alignment wrapText="1"/>
    </xf>
    <xf numFmtId="0" fontId="8" fillId="2" borderId="14" xfId="0" applyFont="1" applyFill="1" applyBorder="1" applyAlignment="1" applyProtection="1">
      <alignment horizontal="center"/>
    </xf>
    <xf numFmtId="0" fontId="12" fillId="2" borderId="0" xfId="0" applyFont="1" applyFill="1" applyProtection="1"/>
    <xf numFmtId="0" fontId="6" fillId="0" borderId="1" xfId="0" applyFont="1" applyFill="1" applyBorder="1" applyProtection="1"/>
    <xf numFmtId="44" fontId="6" fillId="5" borderId="1" xfId="0" applyNumberFormat="1" applyFont="1" applyFill="1" applyBorder="1" applyAlignment="1" applyProtection="1">
      <alignment vertical="center"/>
    </xf>
    <xf numFmtId="0" fontId="6" fillId="4" borderId="0" xfId="0" applyFont="1" applyFill="1" applyBorder="1" applyAlignment="1" applyProtection="1">
      <alignment vertical="top"/>
    </xf>
    <xf numFmtId="43" fontId="6" fillId="2" borderId="1" xfId="1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43" fontId="5" fillId="2" borderId="10" xfId="0" applyNumberFormat="1" applyFont="1" applyFill="1" applyBorder="1" applyProtection="1"/>
    <xf numFmtId="44" fontId="5" fillId="2" borderId="10" xfId="0" applyNumberFormat="1" applyFont="1" applyFill="1" applyBorder="1" applyProtection="1"/>
    <xf numFmtId="0" fontId="13" fillId="2" borderId="10" xfId="0" applyFont="1" applyFill="1" applyBorder="1" applyProtection="1"/>
    <xf numFmtId="0" fontId="0" fillId="2" borderId="0" xfId="0" applyFill="1" applyBorder="1" applyProtection="1"/>
    <xf numFmtId="0" fontId="2" fillId="3" borderId="4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vertical="top"/>
    </xf>
    <xf numFmtId="0" fontId="6" fillId="2" borderId="0" xfId="0" applyFont="1" applyFill="1" applyBorder="1" applyAlignment="1" applyProtection="1"/>
    <xf numFmtId="43" fontId="6" fillId="6" borderId="1" xfId="1" applyFont="1" applyFill="1" applyBorder="1" applyAlignment="1" applyProtection="1">
      <alignment horizontal="center" vertical="center"/>
      <protection locked="0"/>
    </xf>
    <xf numFmtId="44" fontId="6" fillId="6" borderId="1" xfId="2" applyFont="1" applyFill="1" applyBorder="1" applyAlignment="1" applyProtection="1">
      <alignment vertical="center"/>
      <protection locked="0"/>
    </xf>
    <xf numFmtId="43" fontId="6" fillId="6" borderId="1" xfId="1" applyFont="1" applyFill="1" applyBorder="1" applyAlignment="1" applyProtection="1">
      <alignment horizontal="right" vertical="center"/>
      <protection locked="0"/>
    </xf>
    <xf numFmtId="0" fontId="6" fillId="3" borderId="0" xfId="0" applyFont="1" applyFill="1" applyBorder="1" applyProtection="1"/>
    <xf numFmtId="0" fontId="5" fillId="3" borderId="0" xfId="0" applyFont="1" applyFill="1" applyBorder="1" applyAlignment="1" applyProtection="1">
      <alignment horizontal="right"/>
    </xf>
    <xf numFmtId="44" fontId="5" fillId="3" borderId="0" xfId="2" applyFont="1" applyFill="1" applyBorder="1" applyProtection="1"/>
    <xf numFmtId="0" fontId="2" fillId="0" borderId="0" xfId="0" applyFont="1" applyFill="1" applyBorder="1" applyProtection="1"/>
    <xf numFmtId="10" fontId="2" fillId="0" borderId="0" xfId="3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1" fillId="0" borderId="0" xfId="0" applyFont="1" applyFill="1" applyAlignment="1" applyProtection="1">
      <alignment horizontal="center"/>
    </xf>
    <xf numFmtId="0" fontId="6" fillId="2" borderId="13" xfId="0" applyFont="1" applyFill="1" applyBorder="1" applyProtection="1"/>
    <xf numFmtId="0" fontId="6" fillId="9" borderId="9" xfId="0" applyFont="1" applyFill="1" applyBorder="1" applyAlignment="1" applyProtection="1">
      <alignment horizontal="right"/>
    </xf>
    <xf numFmtId="0" fontId="6" fillId="2" borderId="8" xfId="0" applyFont="1" applyFill="1" applyBorder="1" applyAlignment="1" applyProtection="1"/>
    <xf numFmtId="44" fontId="6" fillId="2" borderId="9" xfId="2" applyFont="1" applyFill="1" applyBorder="1" applyAlignment="1" applyProtection="1"/>
    <xf numFmtId="44" fontId="6" fillId="9" borderId="13" xfId="2" applyFont="1" applyFill="1" applyBorder="1" applyAlignment="1" applyProtection="1"/>
    <xf numFmtId="0" fontId="5" fillId="2" borderId="0" xfId="0" applyFont="1" applyFill="1" applyBorder="1" applyAlignment="1" applyProtection="1"/>
    <xf numFmtId="0" fontId="5" fillId="2" borderId="8" xfId="0" applyFont="1" applyFill="1" applyBorder="1" applyAlignment="1" applyProtection="1"/>
    <xf numFmtId="0" fontId="9" fillId="2" borderId="1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14" xfId="0" applyFont="1" applyFill="1" applyBorder="1" applyProtection="1"/>
    <xf numFmtId="43" fontId="6" fillId="6" borderId="14" xfId="1" applyFont="1" applyFill="1" applyBorder="1" applyAlignment="1" applyProtection="1">
      <alignment horizontal="center" vertical="center"/>
      <protection locked="0"/>
    </xf>
    <xf numFmtId="44" fontId="6" fillId="5" borderId="14" xfId="0" applyNumberFormat="1" applyFont="1" applyFill="1" applyBorder="1" applyAlignment="1" applyProtection="1">
      <alignment vertical="center"/>
    </xf>
    <xf numFmtId="44" fontId="6" fillId="6" borderId="14" xfId="2" applyFont="1" applyFill="1" applyBorder="1" applyAlignment="1" applyProtection="1">
      <alignment vertical="center"/>
      <protection locked="0"/>
    </xf>
    <xf numFmtId="43" fontId="6" fillId="6" borderId="14" xfId="1" applyFont="1" applyFill="1" applyBorder="1" applyAlignment="1" applyProtection="1">
      <alignment horizontal="right" vertical="center"/>
      <protection locked="0"/>
    </xf>
    <xf numFmtId="43" fontId="6" fillId="2" borderId="14" xfId="1" applyFont="1" applyFill="1" applyBorder="1" applyAlignment="1" applyProtection="1">
      <alignment horizontal="center" vertical="center"/>
    </xf>
    <xf numFmtId="0" fontId="6" fillId="8" borderId="6" xfId="0" applyFont="1" applyFill="1" applyBorder="1" applyProtection="1"/>
    <xf numFmtId="0" fontId="5" fillId="6" borderId="1" xfId="0" applyFont="1" applyFill="1" applyBorder="1" applyAlignment="1" applyProtection="1">
      <alignment horizontal="center"/>
    </xf>
    <xf numFmtId="0" fontId="5" fillId="4" borderId="14" xfId="0" applyFont="1" applyFill="1" applyBorder="1" applyProtection="1"/>
    <xf numFmtId="0" fontId="10" fillId="2" borderId="12" xfId="0" applyFont="1" applyFill="1" applyBorder="1" applyAlignment="1" applyProtection="1">
      <alignment horizontal="right"/>
    </xf>
    <xf numFmtId="43" fontId="10" fillId="0" borderId="12" xfId="1" applyFont="1" applyFill="1" applyBorder="1" applyAlignment="1" applyProtection="1">
      <alignment horizontal="right"/>
    </xf>
    <xf numFmtId="0" fontId="6" fillId="0" borderId="12" xfId="0" applyFont="1" applyFill="1" applyBorder="1" applyAlignment="1" applyProtection="1">
      <alignment vertical="top"/>
    </xf>
    <xf numFmtId="43" fontId="5" fillId="2" borderId="0" xfId="0" applyNumberFormat="1" applyFont="1" applyFill="1" applyBorder="1" applyProtection="1"/>
    <xf numFmtId="44" fontId="5" fillId="2" borderId="0" xfId="0" applyNumberFormat="1" applyFont="1" applyFill="1" applyBorder="1" applyProtection="1"/>
    <xf numFmtId="0" fontId="13" fillId="2" borderId="0" xfId="0" applyFont="1" applyFill="1" applyBorder="1" applyProtection="1"/>
    <xf numFmtId="0" fontId="14" fillId="0" borderId="0" xfId="0" applyFont="1" applyFill="1" applyBorder="1" applyAlignment="1" applyProtection="1"/>
    <xf numFmtId="0" fontId="15" fillId="0" borderId="12" xfId="0" applyFont="1" applyFill="1" applyBorder="1" applyAlignment="1" applyProtection="1"/>
    <xf numFmtId="0" fontId="15" fillId="0" borderId="0" xfId="0" applyFont="1" applyFill="1" applyBorder="1" applyAlignment="1" applyProtection="1"/>
    <xf numFmtId="0" fontId="6" fillId="3" borderId="16" xfId="0" applyFont="1" applyFill="1" applyBorder="1" applyProtection="1"/>
    <xf numFmtId="0" fontId="0" fillId="0" borderId="0" xfId="0" applyFill="1" applyProtection="1"/>
    <xf numFmtId="0" fontId="3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10" fontId="5" fillId="3" borderId="18" xfId="3" applyNumberFormat="1" applyFont="1" applyFill="1" applyBorder="1" applyProtection="1"/>
    <xf numFmtId="0" fontId="5" fillId="3" borderId="17" xfId="0" applyFont="1" applyFill="1" applyBorder="1" applyProtection="1"/>
    <xf numFmtId="0" fontId="5" fillId="6" borderId="11" xfId="0" applyFont="1" applyFill="1" applyBorder="1" applyAlignment="1" applyProtection="1"/>
    <xf numFmtId="0" fontId="6" fillId="6" borderId="12" xfId="0" applyFont="1" applyFill="1" applyBorder="1" applyAlignment="1" applyProtection="1"/>
    <xf numFmtId="0" fontId="2" fillId="0" borderId="0" xfId="0" applyFont="1" applyFill="1" applyAlignment="1" applyProtection="1">
      <alignment horizontal="center"/>
    </xf>
    <xf numFmtId="0" fontId="15" fillId="0" borderId="12" xfId="0" applyFont="1" applyFill="1" applyBorder="1" applyAlignment="1" applyProtection="1">
      <alignment horizontal="center"/>
    </xf>
    <xf numFmtId="0" fontId="8" fillId="2" borderId="15" xfId="0" applyFont="1" applyFill="1" applyBorder="1" applyAlignment="1" applyProtection="1">
      <alignment horizontal="center" vertical="top" wrapText="1"/>
    </xf>
    <xf numFmtId="14" fontId="6" fillId="6" borderId="2" xfId="0" applyNumberFormat="1" applyFont="1" applyFill="1" applyBorder="1" applyAlignment="1" applyProtection="1">
      <alignment horizontal="left" vertical="top" wrapText="1"/>
      <protection locked="0"/>
    </xf>
    <xf numFmtId="14" fontId="6" fillId="6" borderId="3" xfId="0" applyNumberFormat="1" applyFont="1" applyFill="1" applyBorder="1" applyAlignment="1" applyProtection="1">
      <alignment horizontal="left" vertical="top" wrapText="1"/>
      <protection locked="0"/>
    </xf>
    <xf numFmtId="0" fontId="15" fillId="0" borderId="0" xfId="0" applyFont="1" applyFill="1" applyBorder="1" applyAlignment="1" applyProtection="1">
      <alignment horizontal="center"/>
    </xf>
    <xf numFmtId="0" fontId="18" fillId="2" borderId="0" xfId="0" applyFont="1" applyFill="1" applyAlignment="1" applyProtection="1">
      <alignment horizontal="left"/>
    </xf>
    <xf numFmtId="0" fontId="18" fillId="0" borderId="0" xfId="0" applyFont="1" applyFill="1" applyAlignment="1" applyProtection="1">
      <alignment horizontal="center"/>
    </xf>
    <xf numFmtId="0" fontId="18" fillId="0" borderId="0" xfId="0" applyFont="1" applyFill="1" applyAlignment="1" applyProtection="1"/>
    <xf numFmtId="0" fontId="19" fillId="0" borderId="0" xfId="0" applyFont="1" applyFill="1" applyAlignment="1" applyProtection="1">
      <alignment horizontal="left"/>
    </xf>
    <xf numFmtId="0" fontId="19" fillId="0" borderId="0" xfId="0" applyFont="1" applyFill="1" applyAlignment="1" applyProtection="1">
      <alignment horizontal="center"/>
    </xf>
    <xf numFmtId="0" fontId="20" fillId="0" borderId="0" xfId="0" applyFont="1" applyFill="1" applyAlignment="1" applyProtection="1">
      <alignment horizontal="center"/>
    </xf>
    <xf numFmtId="0" fontId="20" fillId="2" borderId="0" xfId="0" applyFont="1" applyFill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5" fillId="6" borderId="2" xfId="0" applyFont="1" applyFill="1" applyBorder="1" applyAlignment="1" applyProtection="1">
      <alignment horizontal="left" vertical="top" wrapText="1"/>
      <protection locked="0"/>
    </xf>
    <xf numFmtId="0" fontId="5" fillId="6" borderId="3" xfId="0" applyFont="1" applyFill="1" applyBorder="1" applyAlignment="1" applyProtection="1">
      <alignment horizontal="left" vertical="top" wrapText="1"/>
      <protection locked="0"/>
    </xf>
    <xf numFmtId="44" fontId="6" fillId="2" borderId="12" xfId="0" applyNumberFormat="1" applyFont="1" applyFill="1" applyBorder="1" applyAlignment="1" applyProtection="1">
      <alignment horizontal="center"/>
    </xf>
    <xf numFmtId="44" fontId="6" fillId="2" borderId="13" xfId="0" applyNumberFormat="1" applyFont="1" applyFill="1" applyBorder="1" applyAlignment="1" applyProtection="1">
      <alignment horizontal="center"/>
    </xf>
    <xf numFmtId="0" fontId="17" fillId="0" borderId="22" xfId="0" applyFont="1" applyFill="1" applyBorder="1" applyAlignment="1" applyProtection="1">
      <alignment horizontal="center"/>
    </xf>
    <xf numFmtId="0" fontId="2" fillId="6" borderId="5" xfId="0" applyFont="1" applyFill="1" applyBorder="1" applyAlignment="1" applyProtection="1">
      <alignment horizontal="center"/>
    </xf>
    <xf numFmtId="0" fontId="2" fillId="6" borderId="6" xfId="0" applyFont="1" applyFill="1" applyBorder="1" applyAlignment="1" applyProtection="1">
      <alignment horizontal="center"/>
    </xf>
    <xf numFmtId="0" fontId="2" fillId="6" borderId="7" xfId="0" applyFont="1" applyFill="1" applyBorder="1" applyAlignment="1" applyProtection="1">
      <alignment horizontal="center"/>
    </xf>
    <xf numFmtId="0" fontId="2" fillId="6" borderId="11" xfId="0" applyFont="1" applyFill="1" applyBorder="1" applyAlignment="1" applyProtection="1">
      <alignment horizontal="center"/>
    </xf>
    <xf numFmtId="0" fontId="2" fillId="6" borderId="12" xfId="0" applyFont="1" applyFill="1" applyBorder="1" applyAlignment="1" applyProtection="1">
      <alignment horizontal="center"/>
    </xf>
    <xf numFmtId="0" fontId="2" fillId="6" borderId="13" xfId="0" applyFont="1" applyFill="1" applyBorder="1" applyAlignment="1" applyProtection="1">
      <alignment horizontal="center"/>
    </xf>
    <xf numFmtId="44" fontId="6" fillId="2" borderId="22" xfId="2" applyFont="1" applyFill="1" applyBorder="1" applyAlignment="1" applyProtection="1">
      <alignment horizontal="center"/>
    </xf>
    <xf numFmtId="44" fontId="6" fillId="2" borderId="26" xfId="2" applyFont="1" applyFill="1" applyBorder="1" applyAlignment="1" applyProtection="1">
      <alignment horizontal="center"/>
    </xf>
    <xf numFmtId="44" fontId="6" fillId="2" borderId="0" xfId="0" applyNumberFormat="1" applyFont="1" applyFill="1" applyBorder="1" applyAlignment="1" applyProtection="1">
      <alignment horizontal="center"/>
    </xf>
    <xf numFmtId="44" fontId="6" fillId="2" borderId="9" xfId="0" applyNumberFormat="1" applyFont="1" applyFill="1" applyBorder="1" applyAlignment="1" applyProtection="1">
      <alignment horizontal="center"/>
    </xf>
    <xf numFmtId="44" fontId="5" fillId="7" borderId="10" xfId="0" applyNumberFormat="1" applyFont="1" applyFill="1" applyBorder="1" applyAlignment="1" applyProtection="1">
      <alignment horizontal="center"/>
    </xf>
    <xf numFmtId="44" fontId="5" fillId="7" borderId="19" xfId="0" applyNumberFormat="1" applyFont="1" applyFill="1" applyBorder="1" applyAlignment="1" applyProtection="1">
      <alignment horizontal="center"/>
    </xf>
    <xf numFmtId="14" fontId="6" fillId="6" borderId="2" xfId="0" applyNumberFormat="1" applyFont="1" applyFill="1" applyBorder="1" applyAlignment="1" applyProtection="1">
      <alignment horizontal="left" vertical="top" wrapText="1"/>
      <protection locked="0"/>
    </xf>
    <xf numFmtId="14" fontId="6" fillId="6" borderId="3" xfId="0" applyNumberFormat="1" applyFont="1" applyFill="1" applyBorder="1" applyAlignment="1" applyProtection="1">
      <alignment horizontal="left" vertical="top" wrapText="1"/>
      <protection locked="0"/>
    </xf>
    <xf numFmtId="0" fontId="8" fillId="2" borderId="5" xfId="0" applyFont="1" applyFill="1" applyBorder="1" applyAlignment="1" applyProtection="1">
      <alignment horizontal="center" vertical="center"/>
    </xf>
    <xf numFmtId="0" fontId="8" fillId="2" borderId="6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/>
    </xf>
    <xf numFmtId="0" fontId="5" fillId="6" borderId="4" xfId="0" applyFont="1" applyFill="1" applyBorder="1" applyAlignment="1" applyProtection="1">
      <alignment horizontal="center"/>
    </xf>
    <xf numFmtId="0" fontId="5" fillId="6" borderId="3" xfId="0" applyFont="1" applyFill="1" applyBorder="1" applyAlignment="1" applyProtection="1">
      <alignment horizontal="center"/>
    </xf>
    <xf numFmtId="0" fontId="8" fillId="2" borderId="15" xfId="0" applyFont="1" applyFill="1" applyBorder="1" applyAlignment="1" applyProtection="1">
      <alignment horizontal="center" vertical="top" wrapText="1"/>
    </xf>
    <xf numFmtId="0" fontId="8" fillId="2" borderId="14" xfId="0" applyFont="1" applyFill="1" applyBorder="1" applyAlignment="1" applyProtection="1">
      <alignment horizontal="center" vertical="top" wrapText="1"/>
    </xf>
    <xf numFmtId="0" fontId="6" fillId="6" borderId="2" xfId="0" applyFont="1" applyFill="1" applyBorder="1" applyAlignment="1" applyProtection="1">
      <alignment horizontal="left" vertical="top" wrapText="1"/>
      <protection locked="0"/>
    </xf>
    <xf numFmtId="0" fontId="6" fillId="6" borderId="3" xfId="0" applyFont="1" applyFill="1" applyBorder="1" applyAlignment="1" applyProtection="1">
      <alignment horizontal="left" vertical="top" wrapText="1"/>
      <protection locked="0"/>
    </xf>
    <xf numFmtId="0" fontId="5" fillId="6" borderId="2" xfId="0" applyFont="1" applyFill="1" applyBorder="1" applyAlignment="1" applyProtection="1">
      <alignment horizontal="left" vertical="top" wrapText="1"/>
      <protection locked="0"/>
    </xf>
    <xf numFmtId="0" fontId="5" fillId="6" borderId="3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center"/>
    </xf>
    <xf numFmtId="0" fontId="2" fillId="3" borderId="4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/>
    </xf>
    <xf numFmtId="0" fontId="15" fillId="0" borderId="20" xfId="0" applyFont="1" applyFill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15" fillId="0" borderId="12" xfId="0" applyFont="1" applyFill="1" applyBorder="1" applyAlignment="1" applyProtection="1">
      <alignment horizontal="center"/>
    </xf>
    <xf numFmtId="0" fontId="2" fillId="3" borderId="21" xfId="0" applyFont="1" applyFill="1" applyBorder="1" applyAlignment="1" applyProtection="1">
      <alignment horizontal="center" vertical="center"/>
    </xf>
    <xf numFmtId="0" fontId="2" fillId="3" borderId="22" xfId="0" applyFont="1" applyFill="1" applyBorder="1" applyAlignment="1" applyProtection="1">
      <alignment horizontal="center" vertical="center"/>
    </xf>
    <xf numFmtId="0" fontId="2" fillId="3" borderId="23" xfId="0" applyFont="1" applyFill="1" applyBorder="1" applyAlignment="1" applyProtection="1">
      <alignment horizontal="center" vertical="center"/>
    </xf>
    <xf numFmtId="0" fontId="2" fillId="3" borderId="24" xfId="0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</xf>
    <xf numFmtId="0" fontId="2" fillId="3" borderId="25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top" wrapText="1"/>
      <protection locked="0"/>
    </xf>
    <xf numFmtId="0" fontId="5" fillId="6" borderId="3" xfId="0" applyFont="1" applyFill="1" applyBorder="1" applyAlignment="1" applyProtection="1">
      <alignment horizontal="center" vertical="top" wrapText="1"/>
      <protection locked="0"/>
    </xf>
    <xf numFmtId="164" fontId="2" fillId="10" borderId="6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</xf>
    <xf numFmtId="164" fontId="2" fillId="10" borderId="5" xfId="0" applyNumberFormat="1" applyFont="1" applyFill="1" applyBorder="1" applyAlignment="1" applyProtection="1">
      <alignment horizontal="center"/>
      <protection locked="0"/>
    </xf>
    <xf numFmtId="164" fontId="2" fillId="10" borderId="7" xfId="0" applyNumberFormat="1" applyFont="1" applyFill="1" applyBorder="1" applyAlignment="1" applyProtection="1">
      <alignment horizontal="center"/>
      <protection locked="0"/>
    </xf>
    <xf numFmtId="164" fontId="2" fillId="10" borderId="11" xfId="0" applyNumberFormat="1" applyFont="1" applyFill="1" applyBorder="1" applyAlignment="1" applyProtection="1">
      <alignment horizontal="center"/>
      <protection locked="0"/>
    </xf>
    <xf numFmtId="164" fontId="2" fillId="10" borderId="12" xfId="0" applyNumberFormat="1" applyFont="1" applyFill="1" applyBorder="1" applyAlignment="1" applyProtection="1">
      <alignment horizontal="center"/>
      <protection locked="0"/>
    </xf>
    <xf numFmtId="164" fontId="2" fillId="10" borderId="13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10" borderId="5" xfId="0" applyFont="1" applyFill="1" applyBorder="1" applyAlignment="1" applyProtection="1">
      <alignment horizontal="center" vertical="center"/>
    </xf>
    <xf numFmtId="0" fontId="2" fillId="10" borderId="7" xfId="0" applyFont="1" applyFill="1" applyBorder="1" applyAlignment="1" applyProtection="1">
      <alignment horizontal="center" vertical="center"/>
    </xf>
    <xf numFmtId="0" fontId="2" fillId="10" borderId="11" xfId="0" applyFont="1" applyFill="1" applyBorder="1" applyAlignment="1" applyProtection="1">
      <alignment horizontal="center" vertical="center"/>
    </xf>
    <xf numFmtId="0" fontId="2" fillId="10" borderId="13" xfId="0" applyFont="1" applyFill="1" applyBorder="1" applyAlignment="1" applyProtection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4">
    <dxf>
      <font>
        <b/>
        <i/>
        <color auto="1"/>
      </font>
      <fill>
        <gradientFill degree="135">
          <stop position="0">
            <color theme="0"/>
          </stop>
          <stop position="1">
            <color theme="5" tint="0.59999389629810485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auto="1"/>
      </font>
      <fill>
        <gradientFill degree="135">
          <stop position="0">
            <color theme="0"/>
          </stop>
          <stop position="1">
            <color theme="5" tint="0.59999389629810485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393700</xdr:colOff>
      <xdr:row>11</xdr:row>
      <xdr:rowOff>69850</xdr:rowOff>
    </xdr:from>
    <xdr:to>
      <xdr:col>8</xdr:col>
      <xdr:colOff>774709</xdr:colOff>
      <xdr:row>12</xdr:row>
      <xdr:rowOff>63500</xdr:rowOff>
    </xdr:to>
    <xdr:sp macro="" textlink="">
      <xdr:nvSpPr>
        <xdr:cNvPr id="9" name="Oval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75250" y="2178050"/>
          <a:ext cx="381009" cy="260350"/>
        </a:xfrm>
        <a:custGeom>
          <a:avLst/>
          <a:gdLst>
            <a:gd name="connsiteX0" fmla="*/ 0 w 381000"/>
            <a:gd name="connsiteY0" fmla="*/ 111125 h 222250"/>
            <a:gd name="connsiteX1" fmla="*/ 190500 w 381000"/>
            <a:gd name="connsiteY1" fmla="*/ 0 h 222250"/>
            <a:gd name="connsiteX2" fmla="*/ 381000 w 381000"/>
            <a:gd name="connsiteY2" fmla="*/ 111125 h 222250"/>
            <a:gd name="connsiteX3" fmla="*/ 190500 w 381000"/>
            <a:gd name="connsiteY3" fmla="*/ 222250 h 222250"/>
            <a:gd name="connsiteX4" fmla="*/ 0 w 381000"/>
            <a:gd name="connsiteY4" fmla="*/ 111125 h 222250"/>
            <a:gd name="connsiteX0" fmla="*/ 9 w 381009"/>
            <a:gd name="connsiteY0" fmla="*/ 111125 h 247650"/>
            <a:gd name="connsiteX1" fmla="*/ 190509 w 381009"/>
            <a:gd name="connsiteY1" fmla="*/ 0 h 247650"/>
            <a:gd name="connsiteX2" fmla="*/ 381009 w 381009"/>
            <a:gd name="connsiteY2" fmla="*/ 111125 h 247650"/>
            <a:gd name="connsiteX3" fmla="*/ 196859 w 381009"/>
            <a:gd name="connsiteY3" fmla="*/ 247650 h 247650"/>
            <a:gd name="connsiteX4" fmla="*/ 9 w 381009"/>
            <a:gd name="connsiteY4" fmla="*/ 111125 h 247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9" h="247650">
              <a:moveTo>
                <a:pt x="9" y="111125"/>
              </a:moveTo>
              <a:cubicBezTo>
                <a:pt x="-1049" y="69850"/>
                <a:pt x="85299" y="0"/>
                <a:pt x="190509" y="0"/>
              </a:cubicBezTo>
              <a:cubicBezTo>
                <a:pt x="295719" y="0"/>
                <a:pt x="381009" y="49752"/>
                <a:pt x="381009" y="111125"/>
              </a:cubicBezTo>
              <a:cubicBezTo>
                <a:pt x="381009" y="172498"/>
                <a:pt x="302069" y="247650"/>
                <a:pt x="196859" y="247650"/>
              </a:cubicBezTo>
              <a:cubicBezTo>
                <a:pt x="91649" y="247650"/>
                <a:pt x="1067" y="152400"/>
                <a:pt x="9" y="111125"/>
              </a:cubicBezTo>
              <a:close/>
            </a:path>
          </a:pathLst>
        </a:custGeom>
        <a:ln>
          <a:headEnd type="none" w="med" len="med"/>
          <a:tailEnd type="none" w="med" len="med"/>
        </a:ln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en-US" sz="2000" b="1" i="0" baseline="0">
              <a:solidFill>
                <a:srgbClr val="FF0000"/>
              </a:solidFill>
            </a:rPr>
            <a:t>2</a:t>
          </a:r>
        </a:p>
      </xdr:txBody>
    </xdr:sp>
    <xdr:clientData/>
  </xdr:twoCellAnchor>
  <xdr:twoCellAnchor>
    <xdr:from>
      <xdr:col>1</xdr:col>
      <xdr:colOff>488950</xdr:colOff>
      <xdr:row>11</xdr:row>
      <xdr:rowOff>63500</xdr:rowOff>
    </xdr:from>
    <xdr:to>
      <xdr:col>1</xdr:col>
      <xdr:colOff>869959</xdr:colOff>
      <xdr:row>12</xdr:row>
      <xdr:rowOff>57150</xdr:rowOff>
    </xdr:to>
    <xdr:sp macro="" textlink="">
      <xdr:nvSpPr>
        <xdr:cNvPr id="6" name="Oval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30250" y="2171700"/>
          <a:ext cx="381009" cy="260350"/>
        </a:xfrm>
        <a:custGeom>
          <a:avLst/>
          <a:gdLst>
            <a:gd name="connsiteX0" fmla="*/ 0 w 381000"/>
            <a:gd name="connsiteY0" fmla="*/ 111125 h 222250"/>
            <a:gd name="connsiteX1" fmla="*/ 190500 w 381000"/>
            <a:gd name="connsiteY1" fmla="*/ 0 h 222250"/>
            <a:gd name="connsiteX2" fmla="*/ 381000 w 381000"/>
            <a:gd name="connsiteY2" fmla="*/ 111125 h 222250"/>
            <a:gd name="connsiteX3" fmla="*/ 190500 w 381000"/>
            <a:gd name="connsiteY3" fmla="*/ 222250 h 222250"/>
            <a:gd name="connsiteX4" fmla="*/ 0 w 381000"/>
            <a:gd name="connsiteY4" fmla="*/ 111125 h 222250"/>
            <a:gd name="connsiteX0" fmla="*/ 9 w 381009"/>
            <a:gd name="connsiteY0" fmla="*/ 111125 h 247650"/>
            <a:gd name="connsiteX1" fmla="*/ 190509 w 381009"/>
            <a:gd name="connsiteY1" fmla="*/ 0 h 247650"/>
            <a:gd name="connsiteX2" fmla="*/ 381009 w 381009"/>
            <a:gd name="connsiteY2" fmla="*/ 111125 h 247650"/>
            <a:gd name="connsiteX3" fmla="*/ 196859 w 381009"/>
            <a:gd name="connsiteY3" fmla="*/ 247650 h 247650"/>
            <a:gd name="connsiteX4" fmla="*/ 9 w 381009"/>
            <a:gd name="connsiteY4" fmla="*/ 111125 h 247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9" h="247650">
              <a:moveTo>
                <a:pt x="9" y="111125"/>
              </a:moveTo>
              <a:cubicBezTo>
                <a:pt x="-1049" y="69850"/>
                <a:pt x="85299" y="0"/>
                <a:pt x="190509" y="0"/>
              </a:cubicBezTo>
              <a:cubicBezTo>
                <a:pt x="295719" y="0"/>
                <a:pt x="381009" y="49752"/>
                <a:pt x="381009" y="111125"/>
              </a:cubicBezTo>
              <a:cubicBezTo>
                <a:pt x="381009" y="172498"/>
                <a:pt x="302069" y="247650"/>
                <a:pt x="196859" y="247650"/>
              </a:cubicBezTo>
              <a:cubicBezTo>
                <a:pt x="91649" y="247650"/>
                <a:pt x="1067" y="152400"/>
                <a:pt x="9" y="111125"/>
              </a:cubicBezTo>
              <a:close/>
            </a:path>
          </a:pathLst>
        </a:custGeom>
        <a:ln>
          <a:headEnd type="none" w="med" len="med"/>
          <a:tailEnd type="none" w="med" len="med"/>
        </a:ln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en-US" sz="2000" b="1" i="0" baseline="0">
              <a:solidFill>
                <a:srgbClr val="FF0000"/>
              </a:solidFill>
            </a:rPr>
            <a:t>1</a:t>
          </a:r>
        </a:p>
      </xdr:txBody>
    </xdr:sp>
    <xdr:clientData/>
  </xdr:twoCellAnchor>
  <xdr:twoCellAnchor>
    <xdr:from>
      <xdr:col>1</xdr:col>
      <xdr:colOff>495300</xdr:colOff>
      <xdr:row>22</xdr:row>
      <xdr:rowOff>25400</xdr:rowOff>
    </xdr:from>
    <xdr:to>
      <xdr:col>1</xdr:col>
      <xdr:colOff>876309</xdr:colOff>
      <xdr:row>23</xdr:row>
      <xdr:rowOff>38100</xdr:rowOff>
    </xdr:to>
    <xdr:sp macro="" textlink="">
      <xdr:nvSpPr>
        <xdr:cNvPr id="7" name="Oval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36600" y="4006850"/>
          <a:ext cx="381009" cy="260350"/>
        </a:xfrm>
        <a:custGeom>
          <a:avLst/>
          <a:gdLst>
            <a:gd name="connsiteX0" fmla="*/ 0 w 381000"/>
            <a:gd name="connsiteY0" fmla="*/ 111125 h 222250"/>
            <a:gd name="connsiteX1" fmla="*/ 190500 w 381000"/>
            <a:gd name="connsiteY1" fmla="*/ 0 h 222250"/>
            <a:gd name="connsiteX2" fmla="*/ 381000 w 381000"/>
            <a:gd name="connsiteY2" fmla="*/ 111125 h 222250"/>
            <a:gd name="connsiteX3" fmla="*/ 190500 w 381000"/>
            <a:gd name="connsiteY3" fmla="*/ 222250 h 222250"/>
            <a:gd name="connsiteX4" fmla="*/ 0 w 381000"/>
            <a:gd name="connsiteY4" fmla="*/ 111125 h 222250"/>
            <a:gd name="connsiteX0" fmla="*/ 9 w 381009"/>
            <a:gd name="connsiteY0" fmla="*/ 111125 h 247650"/>
            <a:gd name="connsiteX1" fmla="*/ 190509 w 381009"/>
            <a:gd name="connsiteY1" fmla="*/ 0 h 247650"/>
            <a:gd name="connsiteX2" fmla="*/ 381009 w 381009"/>
            <a:gd name="connsiteY2" fmla="*/ 111125 h 247650"/>
            <a:gd name="connsiteX3" fmla="*/ 196859 w 381009"/>
            <a:gd name="connsiteY3" fmla="*/ 247650 h 247650"/>
            <a:gd name="connsiteX4" fmla="*/ 9 w 381009"/>
            <a:gd name="connsiteY4" fmla="*/ 111125 h 247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9" h="247650">
              <a:moveTo>
                <a:pt x="9" y="111125"/>
              </a:moveTo>
              <a:cubicBezTo>
                <a:pt x="-1049" y="69850"/>
                <a:pt x="85299" y="0"/>
                <a:pt x="190509" y="0"/>
              </a:cubicBezTo>
              <a:cubicBezTo>
                <a:pt x="295719" y="0"/>
                <a:pt x="381009" y="49752"/>
                <a:pt x="381009" y="111125"/>
              </a:cubicBezTo>
              <a:cubicBezTo>
                <a:pt x="381009" y="172498"/>
                <a:pt x="302069" y="247650"/>
                <a:pt x="196859" y="247650"/>
              </a:cubicBezTo>
              <a:cubicBezTo>
                <a:pt x="91649" y="247650"/>
                <a:pt x="1067" y="152400"/>
                <a:pt x="9" y="111125"/>
              </a:cubicBezTo>
              <a:close/>
            </a:path>
          </a:pathLst>
        </a:custGeom>
        <a:ln>
          <a:headEnd type="none" w="med" len="med"/>
          <a:tailEnd type="none" w="med" len="med"/>
        </a:ln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en-US" sz="2000" b="1" i="0" baseline="0">
              <a:solidFill>
                <a:srgbClr val="FF0000"/>
              </a:solidFill>
            </a:rPr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25400</xdr:rowOff>
    </xdr:from>
    <xdr:to>
      <xdr:col>2</xdr:col>
      <xdr:colOff>9</xdr:colOff>
      <xdr:row>1</xdr:row>
      <xdr:rowOff>109904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40727" y="25400"/>
          <a:ext cx="360494" cy="275004"/>
        </a:xfrm>
        <a:custGeom>
          <a:avLst/>
          <a:gdLst>
            <a:gd name="connsiteX0" fmla="*/ 0 w 381000"/>
            <a:gd name="connsiteY0" fmla="*/ 111125 h 222250"/>
            <a:gd name="connsiteX1" fmla="*/ 190500 w 381000"/>
            <a:gd name="connsiteY1" fmla="*/ 0 h 222250"/>
            <a:gd name="connsiteX2" fmla="*/ 381000 w 381000"/>
            <a:gd name="connsiteY2" fmla="*/ 111125 h 222250"/>
            <a:gd name="connsiteX3" fmla="*/ 190500 w 381000"/>
            <a:gd name="connsiteY3" fmla="*/ 222250 h 222250"/>
            <a:gd name="connsiteX4" fmla="*/ 0 w 381000"/>
            <a:gd name="connsiteY4" fmla="*/ 111125 h 222250"/>
            <a:gd name="connsiteX0" fmla="*/ 9 w 381009"/>
            <a:gd name="connsiteY0" fmla="*/ 111125 h 247650"/>
            <a:gd name="connsiteX1" fmla="*/ 190509 w 381009"/>
            <a:gd name="connsiteY1" fmla="*/ 0 h 247650"/>
            <a:gd name="connsiteX2" fmla="*/ 381009 w 381009"/>
            <a:gd name="connsiteY2" fmla="*/ 111125 h 247650"/>
            <a:gd name="connsiteX3" fmla="*/ 196859 w 381009"/>
            <a:gd name="connsiteY3" fmla="*/ 247650 h 247650"/>
            <a:gd name="connsiteX4" fmla="*/ 9 w 381009"/>
            <a:gd name="connsiteY4" fmla="*/ 111125 h 247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9" h="247650">
              <a:moveTo>
                <a:pt x="9" y="111125"/>
              </a:moveTo>
              <a:cubicBezTo>
                <a:pt x="-1049" y="69850"/>
                <a:pt x="85299" y="0"/>
                <a:pt x="190509" y="0"/>
              </a:cubicBezTo>
              <a:cubicBezTo>
                <a:pt x="295719" y="0"/>
                <a:pt x="381009" y="49752"/>
                <a:pt x="381009" y="111125"/>
              </a:cubicBezTo>
              <a:cubicBezTo>
                <a:pt x="381009" y="172498"/>
                <a:pt x="302069" y="247650"/>
                <a:pt x="196859" y="247650"/>
              </a:cubicBezTo>
              <a:cubicBezTo>
                <a:pt x="91649" y="247650"/>
                <a:pt x="1067" y="152400"/>
                <a:pt x="9" y="111125"/>
              </a:cubicBezTo>
              <a:close/>
            </a:path>
          </a:pathLst>
        </a:custGeom>
        <a:ln>
          <a:headEnd type="none" w="med" len="med"/>
          <a:tailEnd type="none" w="med" len="med"/>
        </a:ln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en-US" sz="2000" b="1" i="0" baseline="0">
              <a:solidFill>
                <a:srgbClr val="FF0000"/>
              </a:solidFill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showGridLines="0" tabSelected="1" zoomScale="150" zoomScaleNormal="150" workbookViewId="0">
      <selection activeCell="H14" sqref="H14"/>
    </sheetView>
  </sheetViews>
  <sheetFormatPr defaultColWidth="9.140625" defaultRowHeight="12.75" x14ac:dyDescent="0.2"/>
  <cols>
    <col min="1" max="1" width="3.5703125" style="1" customWidth="1"/>
    <col min="2" max="2" width="15.42578125" style="1" customWidth="1"/>
    <col min="3" max="3" width="7.140625" style="1" customWidth="1"/>
    <col min="4" max="4" width="11" style="1" customWidth="1"/>
    <col min="5" max="5" width="10.5703125" style="48" customWidth="1"/>
    <col min="6" max="6" width="13.5703125" style="48" bestFit="1" customWidth="1"/>
    <col min="7" max="7" width="2" style="48" customWidth="1"/>
    <col min="8" max="8" width="9" style="48" bestFit="1" customWidth="1"/>
    <col min="9" max="9" width="14.7109375" style="48" customWidth="1"/>
    <col min="10" max="10" width="14.140625" style="1" bestFit="1" customWidth="1"/>
    <col min="11" max="11" width="1" style="1" customWidth="1"/>
    <col min="12" max="12" width="12.42578125" style="1" customWidth="1"/>
    <col min="13" max="13" width="9.5703125" style="1" bestFit="1" customWidth="1"/>
    <col min="14" max="14" width="9.140625" style="1"/>
    <col min="15" max="24" width="0" style="1" hidden="1" customWidth="1"/>
    <col min="25" max="16384" width="9.140625" style="1"/>
  </cols>
  <sheetData>
    <row r="1" spans="1:24" ht="20.25" x14ac:dyDescent="0.3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4" ht="20.25" x14ac:dyDescent="0.3">
      <c r="A2" s="154" t="s">
        <v>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24" x14ac:dyDescent="0.2">
      <c r="E3" s="1"/>
      <c r="F3" s="1"/>
      <c r="G3" s="1"/>
      <c r="H3" s="1"/>
      <c r="I3" s="1"/>
    </row>
    <row r="4" spans="1:24" ht="20.25" x14ac:dyDescent="0.3">
      <c r="A4" s="62"/>
      <c r="B4" s="62"/>
      <c r="C4" s="62"/>
      <c r="D4" s="92"/>
      <c r="E4" s="165" t="s">
        <v>2</v>
      </c>
      <c r="F4" s="165"/>
      <c r="G4" s="62"/>
      <c r="H4" s="165" t="s">
        <v>44</v>
      </c>
      <c r="I4" s="165"/>
      <c r="J4" s="62"/>
      <c r="K4" s="62"/>
      <c r="L4" s="62"/>
    </row>
    <row r="5" spans="1:24" s="2" customFormat="1" ht="12.75" customHeight="1" x14ac:dyDescent="0.2">
      <c r="A5" s="93"/>
      <c r="B5" s="61"/>
      <c r="C5" s="171" t="s">
        <v>3</v>
      </c>
      <c r="D5" s="172"/>
      <c r="E5" s="173"/>
      <c r="F5" s="174"/>
      <c r="G5" s="94"/>
      <c r="H5" s="166"/>
      <c r="I5" s="164"/>
      <c r="J5" s="164"/>
      <c r="K5" s="164"/>
      <c r="L5" s="167"/>
    </row>
    <row r="6" spans="1:24" s="2" customFormat="1" ht="12.75" customHeight="1" x14ac:dyDescent="0.2">
      <c r="A6" s="93"/>
      <c r="B6" s="61"/>
      <c r="C6" s="171"/>
      <c r="D6" s="172"/>
      <c r="E6" s="175"/>
      <c r="F6" s="176"/>
      <c r="G6" s="94"/>
      <c r="H6" s="168"/>
      <c r="I6" s="169"/>
      <c r="J6" s="169"/>
      <c r="K6" s="169"/>
      <c r="L6" s="170"/>
    </row>
    <row r="7" spans="1:24" s="2" customFormat="1" ht="12.75" customHeight="1" x14ac:dyDescent="0.2">
      <c r="A7" s="108" t="s">
        <v>39</v>
      </c>
      <c r="B7" s="109"/>
      <c r="C7" s="99"/>
      <c r="D7" s="99"/>
      <c r="E7" s="99"/>
      <c r="F7" s="99"/>
      <c r="G7" s="99"/>
      <c r="H7" s="99"/>
      <c r="I7" s="99"/>
      <c r="J7" s="99"/>
      <c r="K7" s="99"/>
      <c r="L7" s="99"/>
    </row>
    <row r="8" spans="1:24" s="2" customFormat="1" ht="12.75" customHeight="1" x14ac:dyDescent="0.2">
      <c r="A8" s="111">
        <v>1</v>
      </c>
      <c r="B8" s="105" t="s">
        <v>40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24" s="2" customFormat="1" ht="12.75" customHeight="1" x14ac:dyDescent="0.2">
      <c r="A9" s="111">
        <v>2</v>
      </c>
      <c r="B9" s="105" t="s">
        <v>41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24" s="2" customFormat="1" ht="12.75" customHeight="1" x14ac:dyDescent="0.2">
      <c r="A10" s="110">
        <v>3</v>
      </c>
      <c r="B10" s="107" t="s">
        <v>38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</row>
    <row r="11" spans="1:24" ht="13.5" thickBot="1" x14ac:dyDescent="0.25">
      <c r="A11" s="153"/>
      <c r="B11" s="153"/>
      <c r="C11" s="153"/>
      <c r="D11" s="153"/>
      <c r="E11" s="153"/>
      <c r="F11" s="88"/>
      <c r="G11" s="88"/>
      <c r="H11" s="88"/>
      <c r="I11" s="155"/>
      <c r="J11" s="155"/>
      <c r="K11" s="155"/>
      <c r="L11" s="155"/>
      <c r="M11" s="90"/>
      <c r="N11" s="90"/>
      <c r="O11" s="90"/>
      <c r="P11" s="89"/>
    </row>
    <row r="12" spans="1:24" s="2" customFormat="1" ht="21" customHeight="1" x14ac:dyDescent="0.2">
      <c r="A12" s="156" t="s">
        <v>4</v>
      </c>
      <c r="B12" s="157"/>
      <c r="C12" s="157"/>
      <c r="D12" s="157"/>
      <c r="E12" s="158"/>
      <c r="G12" s="61"/>
      <c r="H12" s="61"/>
      <c r="I12" s="118" t="s">
        <v>27</v>
      </c>
      <c r="J12" s="119"/>
      <c r="K12" s="119"/>
      <c r="L12" s="120"/>
      <c r="M12" s="51"/>
      <c r="N12" s="51"/>
      <c r="O12" s="51"/>
      <c r="P12" s="51"/>
      <c r="Q12" s="49"/>
      <c r="R12" s="49"/>
      <c r="S12" s="50"/>
      <c r="T12" s="150" t="s">
        <v>5</v>
      </c>
      <c r="U12" s="151"/>
      <c r="V12" s="151"/>
      <c r="W12" s="151"/>
      <c r="X12" s="152"/>
    </row>
    <row r="13" spans="1:24" s="3" customFormat="1" ht="12.75" customHeight="1" thickBot="1" x14ac:dyDescent="0.25">
      <c r="A13" s="159"/>
      <c r="B13" s="160"/>
      <c r="C13" s="160"/>
      <c r="D13" s="160"/>
      <c r="E13" s="161"/>
      <c r="G13" s="71"/>
      <c r="H13" s="71"/>
      <c r="I13" s="121" t="s">
        <v>28</v>
      </c>
      <c r="J13" s="122"/>
      <c r="K13" s="122"/>
      <c r="L13" s="123"/>
      <c r="M13" s="9"/>
      <c r="N13" s="9"/>
      <c r="O13" s="9"/>
      <c r="S13" s="7">
        <v>50</v>
      </c>
      <c r="T13" s="4">
        <v>0</v>
      </c>
    </row>
    <row r="14" spans="1:24" s="3" customFormat="1" ht="12.75" customHeight="1" x14ac:dyDescent="0.2">
      <c r="A14" s="8" t="s">
        <v>42</v>
      </c>
      <c r="B14" s="9"/>
      <c r="C14" s="9"/>
      <c r="D14" s="124">
        <v>0</v>
      </c>
      <c r="E14" s="125"/>
      <c r="G14" s="72"/>
      <c r="H14" s="72"/>
      <c r="I14" s="65" t="s">
        <v>29</v>
      </c>
      <c r="J14" s="52"/>
      <c r="K14" s="52"/>
      <c r="L14" s="11">
        <v>0</v>
      </c>
      <c r="M14" s="9"/>
      <c r="N14" s="9"/>
      <c r="O14" s="9"/>
      <c r="S14" s="9"/>
      <c r="T14" s="12"/>
    </row>
    <row r="15" spans="1:24" s="3" customFormat="1" ht="12" customHeight="1" x14ac:dyDescent="0.2">
      <c r="A15" s="8" t="s">
        <v>43</v>
      </c>
      <c r="B15" s="9"/>
      <c r="C15" s="9"/>
      <c r="D15" s="126">
        <v>0</v>
      </c>
      <c r="E15" s="127"/>
      <c r="G15" s="72"/>
      <c r="H15" s="72"/>
      <c r="I15" s="65" t="s">
        <v>30</v>
      </c>
      <c r="J15" s="52"/>
      <c r="K15" s="52"/>
      <c r="L15" s="63">
        <v>0</v>
      </c>
      <c r="M15" s="9"/>
      <c r="N15" s="31"/>
      <c r="O15" s="9"/>
      <c r="P15" s="5"/>
      <c r="Q15" s="5"/>
      <c r="R15" s="32"/>
      <c r="S15" s="9"/>
      <c r="T15" s="13"/>
    </row>
    <row r="16" spans="1:24" s="3" customFormat="1" ht="11.25" x14ac:dyDescent="0.2">
      <c r="A16" s="69" t="s">
        <v>35</v>
      </c>
      <c r="B16" s="68"/>
      <c r="C16" s="9"/>
      <c r="D16" s="115">
        <v>0</v>
      </c>
      <c r="E16" s="116"/>
      <c r="G16" s="72"/>
      <c r="H16" s="72"/>
      <c r="I16" s="65" t="s">
        <v>31</v>
      </c>
      <c r="J16" s="52"/>
      <c r="K16" s="52"/>
      <c r="L16" s="64">
        <v>0</v>
      </c>
      <c r="M16" s="9"/>
      <c r="N16" s="33"/>
      <c r="O16" s="9"/>
      <c r="P16" s="5"/>
      <c r="Q16" s="5"/>
      <c r="R16" s="32"/>
      <c r="S16" s="14">
        <v>54.13</v>
      </c>
      <c r="T16" s="15"/>
      <c r="U16" s="5"/>
      <c r="V16" s="6" t="s">
        <v>6</v>
      </c>
      <c r="W16" s="16">
        <v>100</v>
      </c>
      <c r="X16" s="17">
        <v>50</v>
      </c>
    </row>
    <row r="17" spans="1:24" s="3" customFormat="1" ht="12.75" customHeight="1" thickBot="1" x14ac:dyDescent="0.25">
      <c r="A17" s="8" t="s">
        <v>36</v>
      </c>
      <c r="B17" s="9"/>
      <c r="C17" s="9"/>
      <c r="D17" s="128">
        <f>D14-D15-D16</f>
        <v>0</v>
      </c>
      <c r="E17" s="129"/>
      <c r="G17" s="72"/>
      <c r="H17" s="72"/>
      <c r="I17" s="65" t="s">
        <v>32</v>
      </c>
      <c r="J17" s="52"/>
      <c r="K17" s="52"/>
      <c r="L17" s="66">
        <v>0</v>
      </c>
      <c r="M17" s="9"/>
      <c r="N17" s="33"/>
      <c r="O17" s="9"/>
      <c r="P17" s="5"/>
      <c r="Q17" s="5"/>
      <c r="R17" s="32"/>
      <c r="S17" s="14">
        <v>50</v>
      </c>
      <c r="T17" s="19"/>
      <c r="U17" s="5"/>
      <c r="V17" s="18" t="s">
        <v>7</v>
      </c>
      <c r="W17" s="16">
        <f>(W16/1.0825)</f>
        <v>92.378752886836025</v>
      </c>
      <c r="X17" s="20">
        <f>X16/1.0825</f>
        <v>46.189376443418013</v>
      </c>
    </row>
    <row r="18" spans="1:24" s="3" customFormat="1" thickTop="1" thickBot="1" x14ac:dyDescent="0.25">
      <c r="A18" s="10"/>
      <c r="B18" s="9"/>
      <c r="C18" s="9"/>
      <c r="D18" s="9"/>
      <c r="E18" s="11"/>
      <c r="G18" s="72"/>
      <c r="H18" s="72"/>
      <c r="I18" s="97" t="s">
        <v>33</v>
      </c>
      <c r="J18" s="98"/>
      <c r="K18" s="98"/>
      <c r="L18" s="67">
        <f>L16*L17</f>
        <v>0</v>
      </c>
      <c r="M18" s="9"/>
      <c r="N18" s="33"/>
      <c r="O18" s="9"/>
      <c r="P18" s="5"/>
      <c r="Q18" s="5"/>
      <c r="R18" s="32"/>
      <c r="S18" s="21">
        <v>8.2500000000000004E-2</v>
      </c>
      <c r="T18" s="19"/>
      <c r="U18" s="5"/>
      <c r="V18" s="18" t="s">
        <v>8</v>
      </c>
      <c r="W18" s="22"/>
      <c r="X18" s="23">
        <v>8.2500000000000004E-2</v>
      </c>
    </row>
    <row r="19" spans="1:24" s="3" customFormat="1" ht="12.75" customHeight="1" thickBot="1" x14ac:dyDescent="0.25">
      <c r="A19" s="96" t="s">
        <v>37</v>
      </c>
      <c r="B19" s="91"/>
      <c r="C19" s="91"/>
      <c r="D19" s="91"/>
      <c r="E19" s="95" t="e">
        <f>D17/D14</f>
        <v>#DIV/0!</v>
      </c>
      <c r="G19" s="5"/>
      <c r="H19" s="5"/>
      <c r="K19" s="9"/>
      <c r="L19" s="9"/>
      <c r="M19" s="9"/>
      <c r="N19" s="9"/>
      <c r="O19" s="9"/>
      <c r="P19" s="24"/>
      <c r="Q19" s="24"/>
      <c r="R19" s="25" t="s">
        <v>9</v>
      </c>
      <c r="S19" s="26">
        <f>S17*S18</f>
        <v>4.125</v>
      </c>
      <c r="T19" s="24"/>
      <c r="U19" s="27"/>
      <c r="V19" s="28" t="s">
        <v>9</v>
      </c>
      <c r="W19" s="24"/>
      <c r="X19" s="26">
        <f>X17*X18</f>
        <v>3.8106235565819864</v>
      </c>
    </row>
    <row r="20" spans="1:24" s="3" customFormat="1" ht="12.75" customHeight="1" x14ac:dyDescent="0.2">
      <c r="A20" s="117"/>
      <c r="B20" s="117"/>
      <c r="C20" s="117"/>
      <c r="D20" s="117"/>
      <c r="E20" s="117"/>
      <c r="G20" s="5"/>
      <c r="H20" s="5"/>
      <c r="K20" s="9"/>
      <c r="L20" s="9"/>
      <c r="M20" s="9"/>
      <c r="N20" s="9"/>
      <c r="O20" s="9"/>
      <c r="P20" s="56"/>
      <c r="Q20" s="56"/>
      <c r="R20" s="57"/>
      <c r="S20" s="58"/>
      <c r="T20" s="56"/>
      <c r="U20" s="57"/>
      <c r="V20" s="58"/>
      <c r="W20" s="56"/>
      <c r="X20" s="58"/>
    </row>
    <row r="21" spans="1:24" s="3" customFormat="1" ht="12" customHeight="1" x14ac:dyDescent="0.2">
      <c r="A21" s="59"/>
      <c r="B21" s="59"/>
      <c r="C21" s="60"/>
      <c r="D21" s="5"/>
      <c r="E21" s="5"/>
      <c r="F21" s="104"/>
      <c r="K21" s="112"/>
      <c r="L21" s="9"/>
      <c r="M21" s="9"/>
      <c r="N21" s="9"/>
      <c r="O21" s="9"/>
    </row>
    <row r="22" spans="1:24" x14ac:dyDescent="0.2">
      <c r="A22" s="100"/>
      <c r="B22" s="100"/>
      <c r="C22" s="100"/>
      <c r="D22" s="100"/>
      <c r="E22" s="100"/>
      <c r="F22" s="3"/>
      <c r="G22" s="100"/>
      <c r="H22" s="100"/>
      <c r="I22" s="100"/>
      <c r="J22" s="100"/>
      <c r="K22" s="100"/>
      <c r="L22" s="100"/>
    </row>
    <row r="23" spans="1:24" s="36" customFormat="1" ht="19.5" customHeight="1" x14ac:dyDescent="0.2">
      <c r="A23" s="132" t="s">
        <v>12</v>
      </c>
      <c r="B23" s="133"/>
      <c r="C23" s="134"/>
      <c r="D23" s="141" t="s">
        <v>13</v>
      </c>
      <c r="E23" s="142"/>
      <c r="F23" s="143"/>
      <c r="G23" s="79"/>
      <c r="H23" s="141" t="s">
        <v>14</v>
      </c>
      <c r="I23" s="142"/>
      <c r="J23" s="143"/>
      <c r="K23" s="79"/>
      <c r="L23" s="80" t="s">
        <v>15</v>
      </c>
    </row>
    <row r="24" spans="1:24" s="39" customFormat="1" ht="27.75" customHeight="1" x14ac:dyDescent="0.2">
      <c r="A24" s="135"/>
      <c r="B24" s="136"/>
      <c r="C24" s="137"/>
      <c r="D24" s="144" t="s">
        <v>16</v>
      </c>
      <c r="E24" s="101" t="s">
        <v>17</v>
      </c>
      <c r="F24" s="101" t="s">
        <v>18</v>
      </c>
      <c r="G24" s="34"/>
      <c r="H24" s="144" t="s">
        <v>19</v>
      </c>
      <c r="I24" s="144" t="s">
        <v>20</v>
      </c>
      <c r="J24" s="101" t="s">
        <v>21</v>
      </c>
      <c r="K24" s="34"/>
      <c r="L24" s="35" t="s">
        <v>22</v>
      </c>
    </row>
    <row r="25" spans="1:24" s="3" customFormat="1" ht="12" customHeight="1" x14ac:dyDescent="0.2">
      <c r="A25" s="138"/>
      <c r="B25" s="139"/>
      <c r="C25" s="140"/>
      <c r="D25" s="145"/>
      <c r="E25" s="37" t="s">
        <v>23</v>
      </c>
      <c r="F25" s="38"/>
      <c r="G25" s="81"/>
      <c r="H25" s="145"/>
      <c r="I25" s="145"/>
      <c r="J25" s="38" t="s">
        <v>24</v>
      </c>
      <c r="K25" s="81"/>
      <c r="L25" s="38" t="s">
        <v>46</v>
      </c>
    </row>
    <row r="26" spans="1:24" s="3" customFormat="1" ht="11.25" customHeight="1" x14ac:dyDescent="0.2">
      <c r="A26" s="73">
        <v>1</v>
      </c>
      <c r="B26" s="146"/>
      <c r="C26" s="147"/>
      <c r="D26" s="74">
        <v>0</v>
      </c>
      <c r="E26" s="75">
        <f t="shared" ref="E26:E35" si="0">IF(D26&gt;0,ROUND(F26/D26,2),0)</f>
        <v>0</v>
      </c>
      <c r="F26" s="76">
        <v>0</v>
      </c>
      <c r="G26" s="42"/>
      <c r="H26" s="77">
        <v>0</v>
      </c>
      <c r="I26" s="76">
        <v>0</v>
      </c>
      <c r="J26" s="75">
        <f t="shared" ref="J26:J35" si="1">H26*I26</f>
        <v>0</v>
      </c>
      <c r="K26" s="42"/>
      <c r="L26" s="78">
        <f t="shared" ref="L26:L35" si="2">D26-H26</f>
        <v>0</v>
      </c>
    </row>
    <row r="27" spans="1:24" s="3" customFormat="1" ht="11.25" customHeight="1" x14ac:dyDescent="0.2">
      <c r="A27" s="40">
        <v>2</v>
      </c>
      <c r="B27" s="146"/>
      <c r="C27" s="147"/>
      <c r="D27" s="53">
        <v>0</v>
      </c>
      <c r="E27" s="41">
        <f t="shared" si="0"/>
        <v>0</v>
      </c>
      <c r="F27" s="54">
        <v>0</v>
      </c>
      <c r="G27" s="42"/>
      <c r="H27" s="55">
        <v>0</v>
      </c>
      <c r="I27" s="54">
        <v>0</v>
      </c>
      <c r="J27" s="41">
        <f t="shared" si="1"/>
        <v>0</v>
      </c>
      <c r="K27" s="42"/>
      <c r="L27" s="43">
        <f t="shared" si="2"/>
        <v>0</v>
      </c>
    </row>
    <row r="28" spans="1:24" s="3" customFormat="1" ht="11.25" customHeight="1" x14ac:dyDescent="0.2">
      <c r="A28" s="40">
        <v>3</v>
      </c>
      <c r="B28" s="146"/>
      <c r="C28" s="147"/>
      <c r="D28" s="53">
        <v>0</v>
      </c>
      <c r="E28" s="41">
        <f t="shared" si="0"/>
        <v>0</v>
      </c>
      <c r="F28" s="54">
        <v>0</v>
      </c>
      <c r="G28" s="42"/>
      <c r="H28" s="55">
        <v>0</v>
      </c>
      <c r="I28" s="54">
        <v>0</v>
      </c>
      <c r="J28" s="41">
        <f t="shared" si="1"/>
        <v>0</v>
      </c>
      <c r="K28" s="42"/>
      <c r="L28" s="43">
        <f t="shared" si="2"/>
        <v>0</v>
      </c>
    </row>
    <row r="29" spans="1:24" s="3" customFormat="1" ht="11.25" x14ac:dyDescent="0.2">
      <c r="A29" s="40">
        <v>4</v>
      </c>
      <c r="B29" s="130"/>
      <c r="C29" s="131"/>
      <c r="D29" s="53">
        <v>0</v>
      </c>
      <c r="E29" s="41">
        <f t="shared" si="0"/>
        <v>0</v>
      </c>
      <c r="F29" s="54">
        <v>0</v>
      </c>
      <c r="G29" s="42"/>
      <c r="H29" s="55">
        <v>0</v>
      </c>
      <c r="I29" s="54">
        <v>0</v>
      </c>
      <c r="J29" s="41">
        <f t="shared" si="1"/>
        <v>0</v>
      </c>
      <c r="K29" s="42"/>
      <c r="L29" s="43">
        <f t="shared" si="2"/>
        <v>0</v>
      </c>
    </row>
    <row r="30" spans="1:24" s="3" customFormat="1" ht="11.25" x14ac:dyDescent="0.2">
      <c r="A30" s="40">
        <v>5</v>
      </c>
      <c r="B30" s="130"/>
      <c r="C30" s="131"/>
      <c r="D30" s="53">
        <v>0</v>
      </c>
      <c r="E30" s="41">
        <f t="shared" si="0"/>
        <v>0</v>
      </c>
      <c r="F30" s="54">
        <v>0</v>
      </c>
      <c r="G30" s="42"/>
      <c r="H30" s="55">
        <v>0</v>
      </c>
      <c r="I30" s="54">
        <v>0</v>
      </c>
      <c r="J30" s="41">
        <f t="shared" si="1"/>
        <v>0</v>
      </c>
      <c r="K30" s="42"/>
      <c r="L30" s="43">
        <f t="shared" si="2"/>
        <v>0</v>
      </c>
    </row>
    <row r="31" spans="1:24" s="3" customFormat="1" ht="11.25" x14ac:dyDescent="0.2">
      <c r="A31" s="40">
        <v>6</v>
      </c>
      <c r="B31" s="130"/>
      <c r="C31" s="131"/>
      <c r="D31" s="53">
        <v>0</v>
      </c>
      <c r="E31" s="41">
        <f t="shared" si="0"/>
        <v>0</v>
      </c>
      <c r="F31" s="54">
        <v>0</v>
      </c>
      <c r="G31" s="42"/>
      <c r="H31" s="55">
        <v>0</v>
      </c>
      <c r="I31" s="54">
        <v>0</v>
      </c>
      <c r="J31" s="41">
        <f t="shared" si="1"/>
        <v>0</v>
      </c>
      <c r="K31" s="42"/>
      <c r="L31" s="43">
        <f t="shared" si="2"/>
        <v>0</v>
      </c>
    </row>
    <row r="32" spans="1:24" s="3" customFormat="1" ht="11.25" x14ac:dyDescent="0.2">
      <c r="A32" s="40">
        <v>7</v>
      </c>
      <c r="B32" s="148"/>
      <c r="C32" s="149"/>
      <c r="D32" s="53">
        <v>0</v>
      </c>
      <c r="E32" s="41">
        <f t="shared" si="0"/>
        <v>0</v>
      </c>
      <c r="F32" s="54">
        <v>0</v>
      </c>
      <c r="G32" s="42"/>
      <c r="H32" s="55">
        <v>0</v>
      </c>
      <c r="I32" s="54">
        <v>0</v>
      </c>
      <c r="J32" s="41">
        <f t="shared" si="1"/>
        <v>0</v>
      </c>
      <c r="K32" s="42"/>
      <c r="L32" s="43">
        <f t="shared" si="2"/>
        <v>0</v>
      </c>
    </row>
    <row r="33" spans="1:12" s="3" customFormat="1" ht="11.25" x14ac:dyDescent="0.2">
      <c r="A33" s="40">
        <v>8</v>
      </c>
      <c r="B33" s="113"/>
      <c r="C33" s="114"/>
      <c r="D33" s="53">
        <v>0</v>
      </c>
      <c r="E33" s="41">
        <f t="shared" si="0"/>
        <v>0</v>
      </c>
      <c r="F33" s="54">
        <v>0</v>
      </c>
      <c r="G33" s="42"/>
      <c r="H33" s="55">
        <v>0</v>
      </c>
      <c r="I33" s="54">
        <v>0</v>
      </c>
      <c r="J33" s="41">
        <f t="shared" si="1"/>
        <v>0</v>
      </c>
      <c r="K33" s="42"/>
      <c r="L33" s="43">
        <f t="shared" si="2"/>
        <v>0</v>
      </c>
    </row>
    <row r="34" spans="1:12" s="3" customFormat="1" ht="11.25" x14ac:dyDescent="0.2">
      <c r="A34" s="40">
        <v>9</v>
      </c>
      <c r="B34" s="130"/>
      <c r="C34" s="131"/>
      <c r="D34" s="53">
        <v>0</v>
      </c>
      <c r="E34" s="41">
        <f t="shared" si="0"/>
        <v>0</v>
      </c>
      <c r="F34" s="54">
        <v>0</v>
      </c>
      <c r="G34" s="42"/>
      <c r="H34" s="55">
        <v>0</v>
      </c>
      <c r="I34" s="54">
        <v>0</v>
      </c>
      <c r="J34" s="41">
        <f t="shared" si="1"/>
        <v>0</v>
      </c>
      <c r="K34" s="42"/>
      <c r="L34" s="43">
        <f t="shared" si="2"/>
        <v>0</v>
      </c>
    </row>
    <row r="35" spans="1:12" x14ac:dyDescent="0.2">
      <c r="A35" s="40">
        <v>10</v>
      </c>
      <c r="B35" s="130"/>
      <c r="C35" s="131"/>
      <c r="D35" s="53">
        <v>0</v>
      </c>
      <c r="E35" s="41">
        <f t="shared" si="0"/>
        <v>0</v>
      </c>
      <c r="F35" s="54">
        <v>0</v>
      </c>
      <c r="G35" s="42"/>
      <c r="H35" s="55">
        <v>0</v>
      </c>
      <c r="I35" s="54">
        <v>0</v>
      </c>
      <c r="J35" s="41">
        <f t="shared" si="1"/>
        <v>0</v>
      </c>
      <c r="K35" s="42"/>
      <c r="L35" s="43">
        <f t="shared" si="2"/>
        <v>0</v>
      </c>
    </row>
    <row r="36" spans="1:12" ht="13.5" thickBot="1" x14ac:dyDescent="0.25">
      <c r="C36" s="44" t="s">
        <v>26</v>
      </c>
      <c r="D36" s="45">
        <f>SUM(D26:D35)</f>
        <v>0</v>
      </c>
      <c r="E36" s="46">
        <f>SUM(E26:E35)</f>
        <v>0</v>
      </c>
      <c r="F36" s="46">
        <f>SUM(F26:F35)</f>
        <v>0</v>
      </c>
      <c r="G36" s="47"/>
      <c r="H36" s="45">
        <f>SUM(H26:H35)</f>
        <v>0</v>
      </c>
      <c r="I36" s="46">
        <f>SUM(I26:I35)</f>
        <v>0</v>
      </c>
      <c r="J36" s="46">
        <f>SUM(J26:J35)</f>
        <v>0</v>
      </c>
      <c r="K36" s="46">
        <f>SUM(K26:K35)</f>
        <v>0</v>
      </c>
      <c r="L36" s="46">
        <f>SUM(L26:L35)</f>
        <v>0</v>
      </c>
    </row>
    <row r="37" spans="1:12" ht="13.5" thickTop="1" x14ac:dyDescent="0.2">
      <c r="C37" s="44"/>
      <c r="D37" s="85"/>
      <c r="E37" s="86"/>
      <c r="F37" s="86"/>
      <c r="G37" s="87"/>
      <c r="H37" s="85"/>
      <c r="I37" s="86"/>
      <c r="J37" s="86"/>
      <c r="K37" s="86"/>
      <c r="L37" s="86"/>
    </row>
    <row r="39" spans="1:12" x14ac:dyDescent="0.2">
      <c r="A39" s="30"/>
      <c r="B39" s="30"/>
      <c r="C39" s="30"/>
      <c r="D39" s="9"/>
      <c r="E39" s="82"/>
      <c r="F39" s="83"/>
      <c r="G39" s="70"/>
      <c r="H39" s="70"/>
      <c r="I39" s="29"/>
      <c r="J39" s="83"/>
      <c r="K39" s="84"/>
      <c r="L39" s="84"/>
    </row>
    <row r="40" spans="1:12" x14ac:dyDescent="0.2">
      <c r="A40" s="68" t="s">
        <v>10</v>
      </c>
      <c r="B40" s="68"/>
      <c r="C40" s="9"/>
      <c r="D40" s="3"/>
      <c r="E40" s="68" t="s">
        <v>34</v>
      </c>
      <c r="F40" s="68"/>
      <c r="G40" s="68"/>
      <c r="H40" s="1"/>
      <c r="I40" s="29"/>
      <c r="J40" s="68" t="s">
        <v>11</v>
      </c>
      <c r="K40" s="68"/>
      <c r="L40" s="68"/>
    </row>
    <row r="41" spans="1:12" x14ac:dyDescent="0.2">
      <c r="E41" s="68"/>
      <c r="K41" s="9"/>
    </row>
    <row r="42" spans="1:12" x14ac:dyDescent="0.2">
      <c r="D42" s="68"/>
      <c r="E42" s="68"/>
      <c r="F42" s="68"/>
      <c r="G42" s="68"/>
      <c r="H42" s="68"/>
    </row>
  </sheetData>
  <sheetProtection formatColumns="0" formatRows="0"/>
  <mergeCells count="33">
    <mergeCell ref="T12:X12"/>
    <mergeCell ref="A11:E11"/>
    <mergeCell ref="A1:L1"/>
    <mergeCell ref="A2:L2"/>
    <mergeCell ref="H4:I4"/>
    <mergeCell ref="I11:L11"/>
    <mergeCell ref="A12:E13"/>
    <mergeCell ref="H5:L6"/>
    <mergeCell ref="E4:F4"/>
    <mergeCell ref="E5:F6"/>
    <mergeCell ref="C5:D6"/>
    <mergeCell ref="B34:C34"/>
    <mergeCell ref="B35:C35"/>
    <mergeCell ref="B30:C30"/>
    <mergeCell ref="B31:C31"/>
    <mergeCell ref="B32:C32"/>
    <mergeCell ref="B29:C29"/>
    <mergeCell ref="A23:C25"/>
    <mergeCell ref="H23:J23"/>
    <mergeCell ref="D24:D25"/>
    <mergeCell ref="H24:H25"/>
    <mergeCell ref="D23:F23"/>
    <mergeCell ref="I24:I25"/>
    <mergeCell ref="B26:C26"/>
    <mergeCell ref="B27:C27"/>
    <mergeCell ref="B28:C28"/>
    <mergeCell ref="D16:E16"/>
    <mergeCell ref="A20:E20"/>
    <mergeCell ref="I12:L12"/>
    <mergeCell ref="I13:L13"/>
    <mergeCell ref="D14:E14"/>
    <mergeCell ref="D15:E15"/>
    <mergeCell ref="D17:E17"/>
  </mergeCells>
  <conditionalFormatting sqref="D17:E17">
    <cfRule type="cellIs" dxfId="3" priority="3" operator="lessThan">
      <formula>0</formula>
    </cfRule>
  </conditionalFormatting>
  <conditionalFormatting sqref="A16:B16">
    <cfRule type="cellIs" dxfId="2" priority="2" operator="equal">
      <formula>"Loss"</formula>
    </cfRule>
  </conditionalFormatting>
  <conditionalFormatting sqref="L26:L35">
    <cfRule type="cellIs" dxfId="1" priority="1" operator="lessThan">
      <formula>0</formula>
    </cfRule>
  </conditionalFormatting>
  <printOptions horizontalCentered="1"/>
  <pageMargins left="0.2" right="0.2" top="0.85" bottom="0.52" header="0.17" footer="0.17"/>
  <pageSetup scale="90" orientation="landscape" r:id="rId1"/>
  <headerFooter>
    <oddHeader>&amp;LCANUTILLO ISD
071907
ACCOUNTING
ACTIVITY FUNDS MANAGEMENT&amp;RCFD (REGULATION)
(EXHIBIT E-1)</oddHeader>
    <oddFooter>&amp;LDATE REVISED: 01/31/2021
CFD (REGULATION) (EXHIBIT E-1)&amp;R&amp;P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zoomScale="130" zoomScaleNormal="130" workbookViewId="0">
      <selection activeCell="F21" sqref="F21"/>
    </sheetView>
  </sheetViews>
  <sheetFormatPr defaultRowHeight="12.75" x14ac:dyDescent="0.2"/>
  <cols>
    <col min="1" max="1" width="4.42578125" customWidth="1"/>
    <col min="3" max="3" width="9.85546875" customWidth="1"/>
    <col min="6" max="6" width="9.85546875" bestFit="1" customWidth="1"/>
    <col min="7" max="7" width="1.140625" customWidth="1"/>
    <col min="10" max="10" width="11.28515625" customWidth="1"/>
    <col min="11" max="11" width="1.28515625" customWidth="1"/>
    <col min="12" max="12" width="16.42578125" customWidth="1"/>
  </cols>
  <sheetData>
    <row r="1" spans="1:12" ht="15" customHeight="1" x14ac:dyDescent="0.2">
      <c r="A1" s="132" t="s">
        <v>12</v>
      </c>
      <c r="B1" s="133"/>
      <c r="C1" s="134"/>
      <c r="D1" s="141" t="s">
        <v>13</v>
      </c>
      <c r="E1" s="142"/>
      <c r="F1" s="143"/>
      <c r="G1" s="79"/>
      <c r="H1" s="141" t="s">
        <v>14</v>
      </c>
      <c r="I1" s="142"/>
      <c r="J1" s="143"/>
      <c r="K1" s="79"/>
      <c r="L1" s="80" t="s">
        <v>15</v>
      </c>
    </row>
    <row r="2" spans="1:12" ht="29.25" customHeight="1" x14ac:dyDescent="0.2">
      <c r="A2" s="135"/>
      <c r="B2" s="136"/>
      <c r="C2" s="137"/>
      <c r="D2" s="144" t="s">
        <v>16</v>
      </c>
      <c r="E2" s="101" t="s">
        <v>17</v>
      </c>
      <c r="F2" s="101" t="s">
        <v>18</v>
      </c>
      <c r="G2" s="34"/>
      <c r="H2" s="144" t="s">
        <v>19</v>
      </c>
      <c r="I2" s="144" t="s">
        <v>20</v>
      </c>
      <c r="J2" s="101" t="s">
        <v>21</v>
      </c>
      <c r="K2" s="34"/>
      <c r="L2" s="35" t="s">
        <v>45</v>
      </c>
    </row>
    <row r="3" spans="1:12" ht="18.75" x14ac:dyDescent="0.2">
      <c r="A3" s="138"/>
      <c r="B3" s="139"/>
      <c r="C3" s="140"/>
      <c r="D3" s="145"/>
      <c r="E3" s="37" t="s">
        <v>23</v>
      </c>
      <c r="F3" s="38"/>
      <c r="G3" s="81"/>
      <c r="H3" s="145"/>
      <c r="I3" s="145"/>
      <c r="J3" s="38" t="s">
        <v>24</v>
      </c>
      <c r="K3" s="81"/>
      <c r="L3" s="38" t="s">
        <v>25</v>
      </c>
    </row>
    <row r="4" spans="1:12" x14ac:dyDescent="0.2">
      <c r="A4" s="73"/>
      <c r="B4" s="146"/>
      <c r="C4" s="147"/>
      <c r="D4" s="74">
        <f>'Financial Recap Report'!D36</f>
        <v>0</v>
      </c>
      <c r="E4" s="75">
        <f>'Financial Recap Report'!E36</f>
        <v>0</v>
      </c>
      <c r="F4" s="76">
        <f>'Financial Recap Report'!F36</f>
        <v>0</v>
      </c>
      <c r="G4" s="42"/>
      <c r="H4" s="77">
        <f>'Financial Recap Report'!H36</f>
        <v>0</v>
      </c>
      <c r="I4" s="76">
        <f>'Financial Recap Report'!I36</f>
        <v>0</v>
      </c>
      <c r="J4" s="75">
        <f>'Financial Recap Report'!J36</f>
        <v>0</v>
      </c>
      <c r="K4" s="42"/>
      <c r="L4" s="78">
        <f>'Financial Recap Report'!L36</f>
        <v>0</v>
      </c>
    </row>
    <row r="5" spans="1:12" x14ac:dyDescent="0.2">
      <c r="A5" s="40">
        <v>11</v>
      </c>
      <c r="B5" s="146"/>
      <c r="C5" s="147"/>
      <c r="D5" s="53">
        <v>0</v>
      </c>
      <c r="E5" s="41">
        <f t="shared" ref="E5:E48" si="0">IF(D5&gt;0,ROUND(F5/D5,2),0)</f>
        <v>0</v>
      </c>
      <c r="F5" s="54">
        <v>0</v>
      </c>
      <c r="G5" s="42"/>
      <c r="H5" s="55">
        <v>0</v>
      </c>
      <c r="I5" s="54">
        <v>0</v>
      </c>
      <c r="J5" s="41">
        <f t="shared" ref="J5" si="1">H5*I5</f>
        <v>0</v>
      </c>
      <c r="K5" s="42"/>
      <c r="L5" s="43">
        <f t="shared" ref="L5" si="2">D5-H5</f>
        <v>0</v>
      </c>
    </row>
    <row r="6" spans="1:12" x14ac:dyDescent="0.2">
      <c r="A6" s="40">
        <v>12</v>
      </c>
      <c r="B6" s="146"/>
      <c r="C6" s="147"/>
      <c r="D6" s="53">
        <v>0</v>
      </c>
      <c r="E6" s="41">
        <f t="shared" si="0"/>
        <v>0</v>
      </c>
      <c r="F6" s="54">
        <v>0</v>
      </c>
      <c r="G6" s="42"/>
      <c r="H6" s="55">
        <v>0</v>
      </c>
      <c r="I6" s="54">
        <v>0</v>
      </c>
      <c r="J6" s="41">
        <f t="shared" ref="J6:J48" si="3">H6*I6</f>
        <v>0</v>
      </c>
      <c r="K6" s="42"/>
      <c r="L6" s="43">
        <f t="shared" ref="L6:L48" si="4">D6-H6</f>
        <v>0</v>
      </c>
    </row>
    <row r="7" spans="1:12" x14ac:dyDescent="0.2">
      <c r="A7" s="40">
        <v>13</v>
      </c>
      <c r="B7" s="130"/>
      <c r="C7" s="131"/>
      <c r="D7" s="53">
        <v>0</v>
      </c>
      <c r="E7" s="41">
        <f t="shared" si="0"/>
        <v>0</v>
      </c>
      <c r="F7" s="54">
        <v>0</v>
      </c>
      <c r="G7" s="42"/>
      <c r="H7" s="55">
        <v>0</v>
      </c>
      <c r="I7" s="54">
        <v>0</v>
      </c>
      <c r="J7" s="41">
        <f t="shared" si="3"/>
        <v>0</v>
      </c>
      <c r="K7" s="42"/>
      <c r="L7" s="43">
        <f t="shared" si="4"/>
        <v>0</v>
      </c>
    </row>
    <row r="8" spans="1:12" x14ac:dyDescent="0.2">
      <c r="A8" s="40">
        <v>14</v>
      </c>
      <c r="B8" s="130"/>
      <c r="C8" s="131"/>
      <c r="D8" s="53">
        <v>0</v>
      </c>
      <c r="E8" s="41">
        <f t="shared" si="0"/>
        <v>0</v>
      </c>
      <c r="F8" s="54">
        <v>0</v>
      </c>
      <c r="G8" s="42"/>
      <c r="H8" s="55">
        <v>0</v>
      </c>
      <c r="I8" s="54">
        <v>0</v>
      </c>
      <c r="J8" s="41">
        <f t="shared" si="3"/>
        <v>0</v>
      </c>
      <c r="K8" s="42"/>
      <c r="L8" s="43">
        <f t="shared" si="4"/>
        <v>0</v>
      </c>
    </row>
    <row r="9" spans="1:12" x14ac:dyDescent="0.2">
      <c r="A9" s="40">
        <v>15</v>
      </c>
      <c r="B9" s="130"/>
      <c r="C9" s="131"/>
      <c r="D9" s="53">
        <v>0</v>
      </c>
      <c r="E9" s="41">
        <f t="shared" si="0"/>
        <v>0</v>
      </c>
      <c r="F9" s="54">
        <v>0</v>
      </c>
      <c r="G9" s="42"/>
      <c r="H9" s="55">
        <v>0</v>
      </c>
      <c r="I9" s="54">
        <v>0</v>
      </c>
      <c r="J9" s="41">
        <f t="shared" si="3"/>
        <v>0</v>
      </c>
      <c r="K9" s="42"/>
      <c r="L9" s="43">
        <f t="shared" si="4"/>
        <v>0</v>
      </c>
    </row>
    <row r="10" spans="1:12" x14ac:dyDescent="0.2">
      <c r="A10" s="40">
        <v>16</v>
      </c>
      <c r="B10" s="102"/>
      <c r="C10" s="103"/>
      <c r="D10" s="53">
        <v>0</v>
      </c>
      <c r="E10" s="41">
        <f t="shared" si="0"/>
        <v>0</v>
      </c>
      <c r="F10" s="54">
        <v>0</v>
      </c>
      <c r="G10" s="42"/>
      <c r="H10" s="55">
        <v>0</v>
      </c>
      <c r="I10" s="54">
        <v>0</v>
      </c>
      <c r="J10" s="41">
        <f t="shared" si="3"/>
        <v>0</v>
      </c>
      <c r="K10" s="42"/>
      <c r="L10" s="43">
        <f t="shared" si="4"/>
        <v>0</v>
      </c>
    </row>
    <row r="11" spans="1:12" x14ac:dyDescent="0.2">
      <c r="A11" s="40">
        <v>17</v>
      </c>
      <c r="B11" s="102"/>
      <c r="C11" s="103"/>
      <c r="D11" s="53">
        <v>0</v>
      </c>
      <c r="E11" s="41">
        <f t="shared" si="0"/>
        <v>0</v>
      </c>
      <c r="F11" s="54">
        <v>0</v>
      </c>
      <c r="G11" s="42"/>
      <c r="H11" s="55">
        <v>0</v>
      </c>
      <c r="I11" s="54">
        <v>0</v>
      </c>
      <c r="J11" s="41">
        <f t="shared" si="3"/>
        <v>0</v>
      </c>
      <c r="K11" s="42"/>
      <c r="L11" s="43">
        <f t="shared" si="4"/>
        <v>0</v>
      </c>
    </row>
    <row r="12" spans="1:12" x14ac:dyDescent="0.2">
      <c r="A12" s="40">
        <v>18</v>
      </c>
      <c r="B12" s="102"/>
      <c r="C12" s="103"/>
      <c r="D12" s="53">
        <v>0</v>
      </c>
      <c r="E12" s="41">
        <f t="shared" si="0"/>
        <v>0</v>
      </c>
      <c r="F12" s="54">
        <v>0</v>
      </c>
      <c r="G12" s="42"/>
      <c r="H12" s="55">
        <v>0</v>
      </c>
      <c r="I12" s="54">
        <v>0</v>
      </c>
      <c r="J12" s="41">
        <f t="shared" si="3"/>
        <v>0</v>
      </c>
      <c r="K12" s="42"/>
      <c r="L12" s="43">
        <f t="shared" si="4"/>
        <v>0</v>
      </c>
    </row>
    <row r="13" spans="1:12" x14ac:dyDescent="0.2">
      <c r="A13" s="40">
        <v>19</v>
      </c>
      <c r="B13" s="102"/>
      <c r="C13" s="103"/>
      <c r="D13" s="53">
        <v>0</v>
      </c>
      <c r="E13" s="41">
        <f t="shared" si="0"/>
        <v>0</v>
      </c>
      <c r="F13" s="54">
        <v>0</v>
      </c>
      <c r="G13" s="42"/>
      <c r="H13" s="55">
        <v>0</v>
      </c>
      <c r="I13" s="54">
        <v>0</v>
      </c>
      <c r="J13" s="41">
        <f t="shared" si="3"/>
        <v>0</v>
      </c>
      <c r="K13" s="42"/>
      <c r="L13" s="43">
        <f t="shared" si="4"/>
        <v>0</v>
      </c>
    </row>
    <row r="14" spans="1:12" x14ac:dyDescent="0.2">
      <c r="A14" s="40">
        <v>20</v>
      </c>
      <c r="B14" s="102"/>
      <c r="C14" s="103"/>
      <c r="D14" s="53">
        <v>0</v>
      </c>
      <c r="E14" s="41">
        <f t="shared" si="0"/>
        <v>0</v>
      </c>
      <c r="F14" s="54">
        <v>0</v>
      </c>
      <c r="G14" s="42"/>
      <c r="H14" s="55">
        <v>0</v>
      </c>
      <c r="I14" s="54">
        <v>0</v>
      </c>
      <c r="J14" s="41">
        <f t="shared" si="3"/>
        <v>0</v>
      </c>
      <c r="K14" s="42"/>
      <c r="L14" s="43">
        <f t="shared" si="4"/>
        <v>0</v>
      </c>
    </row>
    <row r="15" spans="1:12" x14ac:dyDescent="0.2">
      <c r="A15" s="40">
        <v>21</v>
      </c>
      <c r="B15" s="102"/>
      <c r="C15" s="103"/>
      <c r="D15" s="53">
        <v>0</v>
      </c>
      <c r="E15" s="41">
        <f t="shared" si="0"/>
        <v>0</v>
      </c>
      <c r="F15" s="54">
        <v>0</v>
      </c>
      <c r="G15" s="42"/>
      <c r="H15" s="55">
        <v>0</v>
      </c>
      <c r="I15" s="54">
        <v>0</v>
      </c>
      <c r="J15" s="41">
        <f t="shared" si="3"/>
        <v>0</v>
      </c>
      <c r="K15" s="42"/>
      <c r="L15" s="43">
        <f t="shared" si="4"/>
        <v>0</v>
      </c>
    </row>
    <row r="16" spans="1:12" x14ac:dyDescent="0.2">
      <c r="A16" s="40">
        <v>22</v>
      </c>
      <c r="B16" s="102"/>
      <c r="C16" s="103"/>
      <c r="D16" s="53">
        <v>0</v>
      </c>
      <c r="E16" s="41">
        <f t="shared" si="0"/>
        <v>0</v>
      </c>
      <c r="F16" s="54">
        <v>0</v>
      </c>
      <c r="G16" s="42"/>
      <c r="H16" s="55">
        <v>0</v>
      </c>
      <c r="I16" s="54">
        <v>0</v>
      </c>
      <c r="J16" s="41">
        <f t="shared" si="3"/>
        <v>0</v>
      </c>
      <c r="K16" s="42"/>
      <c r="L16" s="43">
        <f t="shared" si="4"/>
        <v>0</v>
      </c>
    </row>
    <row r="17" spans="1:12" x14ac:dyDescent="0.2">
      <c r="A17" s="40">
        <v>23</v>
      </c>
      <c r="B17" s="102"/>
      <c r="C17" s="103"/>
      <c r="D17" s="53">
        <v>0</v>
      </c>
      <c r="E17" s="41">
        <f t="shared" si="0"/>
        <v>0</v>
      </c>
      <c r="F17" s="54">
        <v>0</v>
      </c>
      <c r="G17" s="42"/>
      <c r="H17" s="55">
        <v>0</v>
      </c>
      <c r="I17" s="54">
        <v>0</v>
      </c>
      <c r="J17" s="41">
        <f t="shared" si="3"/>
        <v>0</v>
      </c>
      <c r="K17" s="42"/>
      <c r="L17" s="43">
        <f t="shared" si="4"/>
        <v>0</v>
      </c>
    </row>
    <row r="18" spans="1:12" x14ac:dyDescent="0.2">
      <c r="A18" s="40">
        <v>24</v>
      </c>
      <c r="B18" s="102"/>
      <c r="C18" s="103"/>
      <c r="D18" s="53">
        <v>0</v>
      </c>
      <c r="E18" s="41">
        <f t="shared" si="0"/>
        <v>0</v>
      </c>
      <c r="F18" s="54">
        <v>0</v>
      </c>
      <c r="G18" s="42"/>
      <c r="H18" s="55">
        <v>0</v>
      </c>
      <c r="I18" s="54">
        <v>0</v>
      </c>
      <c r="J18" s="41">
        <f t="shared" si="3"/>
        <v>0</v>
      </c>
      <c r="K18" s="42"/>
      <c r="L18" s="43">
        <f t="shared" si="4"/>
        <v>0</v>
      </c>
    </row>
    <row r="19" spans="1:12" x14ac:dyDescent="0.2">
      <c r="A19" s="40">
        <v>25</v>
      </c>
      <c r="B19" s="102"/>
      <c r="C19" s="103"/>
      <c r="D19" s="53">
        <v>0</v>
      </c>
      <c r="E19" s="41">
        <f t="shared" si="0"/>
        <v>0</v>
      </c>
      <c r="F19" s="54">
        <v>0</v>
      </c>
      <c r="G19" s="42"/>
      <c r="H19" s="55">
        <v>0</v>
      </c>
      <c r="I19" s="54">
        <v>0</v>
      </c>
      <c r="J19" s="41">
        <f t="shared" si="3"/>
        <v>0</v>
      </c>
      <c r="K19" s="42"/>
      <c r="L19" s="43">
        <f t="shared" si="4"/>
        <v>0</v>
      </c>
    </row>
    <row r="20" spans="1:12" x14ac:dyDescent="0.2">
      <c r="A20" s="40">
        <v>26</v>
      </c>
      <c r="B20" s="102"/>
      <c r="C20" s="103"/>
      <c r="D20" s="53">
        <v>0</v>
      </c>
      <c r="E20" s="41">
        <f t="shared" si="0"/>
        <v>0</v>
      </c>
      <c r="F20" s="54">
        <v>0</v>
      </c>
      <c r="G20" s="42"/>
      <c r="H20" s="55">
        <v>0</v>
      </c>
      <c r="I20" s="54">
        <v>0</v>
      </c>
      <c r="J20" s="41">
        <f t="shared" si="3"/>
        <v>0</v>
      </c>
      <c r="K20" s="42"/>
      <c r="L20" s="43">
        <f t="shared" si="4"/>
        <v>0</v>
      </c>
    </row>
    <row r="21" spans="1:12" x14ac:dyDescent="0.2">
      <c r="A21" s="40">
        <v>27</v>
      </c>
      <c r="B21" s="102"/>
      <c r="C21" s="103"/>
      <c r="D21" s="53">
        <v>0</v>
      </c>
      <c r="E21" s="41">
        <f t="shared" si="0"/>
        <v>0</v>
      </c>
      <c r="F21" s="54">
        <v>0</v>
      </c>
      <c r="G21" s="42"/>
      <c r="H21" s="55">
        <v>0</v>
      </c>
      <c r="I21" s="54">
        <v>0</v>
      </c>
      <c r="J21" s="41">
        <f t="shared" si="3"/>
        <v>0</v>
      </c>
      <c r="K21" s="42"/>
      <c r="L21" s="43">
        <f t="shared" si="4"/>
        <v>0</v>
      </c>
    </row>
    <row r="22" spans="1:12" x14ac:dyDescent="0.2">
      <c r="A22" s="40">
        <v>28</v>
      </c>
      <c r="B22" s="102"/>
      <c r="C22" s="103"/>
      <c r="D22" s="53">
        <v>0</v>
      </c>
      <c r="E22" s="41">
        <f t="shared" si="0"/>
        <v>0</v>
      </c>
      <c r="F22" s="54">
        <v>0</v>
      </c>
      <c r="G22" s="42"/>
      <c r="H22" s="55">
        <v>0</v>
      </c>
      <c r="I22" s="54">
        <v>0</v>
      </c>
      <c r="J22" s="41">
        <f t="shared" si="3"/>
        <v>0</v>
      </c>
      <c r="K22" s="42"/>
      <c r="L22" s="43">
        <f t="shared" si="4"/>
        <v>0</v>
      </c>
    </row>
    <row r="23" spans="1:12" x14ac:dyDescent="0.2">
      <c r="A23" s="40">
        <v>29</v>
      </c>
      <c r="B23" s="102"/>
      <c r="C23" s="103"/>
      <c r="D23" s="53">
        <v>0</v>
      </c>
      <c r="E23" s="41">
        <f t="shared" si="0"/>
        <v>0</v>
      </c>
      <c r="F23" s="54">
        <v>0</v>
      </c>
      <c r="G23" s="42"/>
      <c r="H23" s="55">
        <v>0</v>
      </c>
      <c r="I23" s="54">
        <v>0</v>
      </c>
      <c r="J23" s="41">
        <f t="shared" si="3"/>
        <v>0</v>
      </c>
      <c r="K23" s="42"/>
      <c r="L23" s="43">
        <f t="shared" si="4"/>
        <v>0</v>
      </c>
    </row>
    <row r="24" spans="1:12" x14ac:dyDescent="0.2">
      <c r="A24" s="40">
        <v>30</v>
      </c>
      <c r="B24" s="102"/>
      <c r="C24" s="103"/>
      <c r="D24" s="53">
        <v>0</v>
      </c>
      <c r="E24" s="41">
        <f t="shared" si="0"/>
        <v>0</v>
      </c>
      <c r="F24" s="54">
        <v>0</v>
      </c>
      <c r="G24" s="42"/>
      <c r="H24" s="55">
        <v>0</v>
      </c>
      <c r="I24" s="54">
        <v>0</v>
      </c>
      <c r="J24" s="41">
        <f t="shared" si="3"/>
        <v>0</v>
      </c>
      <c r="K24" s="42"/>
      <c r="L24" s="43">
        <f t="shared" si="4"/>
        <v>0</v>
      </c>
    </row>
    <row r="25" spans="1:12" x14ac:dyDescent="0.2">
      <c r="A25" s="40">
        <v>31</v>
      </c>
      <c r="B25" s="102"/>
      <c r="C25" s="103"/>
      <c r="D25" s="53">
        <v>0</v>
      </c>
      <c r="E25" s="41">
        <f t="shared" si="0"/>
        <v>0</v>
      </c>
      <c r="F25" s="54">
        <v>0</v>
      </c>
      <c r="G25" s="42"/>
      <c r="H25" s="55">
        <v>0</v>
      </c>
      <c r="I25" s="54">
        <v>0</v>
      </c>
      <c r="J25" s="41">
        <f t="shared" si="3"/>
        <v>0</v>
      </c>
      <c r="K25" s="42"/>
      <c r="L25" s="43">
        <f t="shared" si="4"/>
        <v>0</v>
      </c>
    </row>
    <row r="26" spans="1:12" x14ac:dyDescent="0.2">
      <c r="A26" s="40">
        <v>32</v>
      </c>
      <c r="B26" s="102"/>
      <c r="C26" s="103"/>
      <c r="D26" s="53">
        <v>0</v>
      </c>
      <c r="E26" s="41">
        <f t="shared" si="0"/>
        <v>0</v>
      </c>
      <c r="F26" s="54">
        <v>0</v>
      </c>
      <c r="G26" s="42"/>
      <c r="H26" s="55">
        <v>0</v>
      </c>
      <c r="I26" s="54">
        <v>0</v>
      </c>
      <c r="J26" s="41">
        <f t="shared" si="3"/>
        <v>0</v>
      </c>
      <c r="K26" s="42"/>
      <c r="L26" s="43">
        <f t="shared" si="4"/>
        <v>0</v>
      </c>
    </row>
    <row r="27" spans="1:12" x14ac:dyDescent="0.2">
      <c r="A27" s="40">
        <v>33</v>
      </c>
      <c r="B27" s="102"/>
      <c r="C27" s="103"/>
      <c r="D27" s="53">
        <v>0</v>
      </c>
      <c r="E27" s="41">
        <f t="shared" si="0"/>
        <v>0</v>
      </c>
      <c r="F27" s="54">
        <v>0</v>
      </c>
      <c r="G27" s="42"/>
      <c r="H27" s="55">
        <v>0</v>
      </c>
      <c r="I27" s="54">
        <v>0</v>
      </c>
      <c r="J27" s="41">
        <f t="shared" si="3"/>
        <v>0</v>
      </c>
      <c r="K27" s="42"/>
      <c r="L27" s="43">
        <f t="shared" si="4"/>
        <v>0</v>
      </c>
    </row>
    <row r="28" spans="1:12" x14ac:dyDescent="0.2">
      <c r="A28" s="40">
        <v>34</v>
      </c>
      <c r="B28" s="102"/>
      <c r="C28" s="103"/>
      <c r="D28" s="53">
        <v>0</v>
      </c>
      <c r="E28" s="41">
        <f t="shared" si="0"/>
        <v>0</v>
      </c>
      <c r="F28" s="54">
        <v>0</v>
      </c>
      <c r="G28" s="42"/>
      <c r="H28" s="55">
        <v>0</v>
      </c>
      <c r="I28" s="54">
        <v>0</v>
      </c>
      <c r="J28" s="41">
        <f t="shared" si="3"/>
        <v>0</v>
      </c>
      <c r="K28" s="42"/>
      <c r="L28" s="43">
        <f t="shared" si="4"/>
        <v>0</v>
      </c>
    </row>
    <row r="29" spans="1:12" x14ac:dyDescent="0.2">
      <c r="A29" s="40">
        <v>35</v>
      </c>
      <c r="B29" s="102"/>
      <c r="C29" s="103"/>
      <c r="D29" s="53">
        <v>0</v>
      </c>
      <c r="E29" s="41">
        <f t="shared" si="0"/>
        <v>0</v>
      </c>
      <c r="F29" s="54">
        <v>0</v>
      </c>
      <c r="G29" s="42"/>
      <c r="H29" s="55">
        <v>0</v>
      </c>
      <c r="I29" s="54">
        <v>0</v>
      </c>
      <c r="J29" s="41">
        <f t="shared" si="3"/>
        <v>0</v>
      </c>
      <c r="K29" s="42"/>
      <c r="L29" s="43">
        <f t="shared" si="4"/>
        <v>0</v>
      </c>
    </row>
    <row r="30" spans="1:12" x14ac:dyDescent="0.2">
      <c r="A30" s="40">
        <v>36</v>
      </c>
      <c r="B30" s="102"/>
      <c r="C30" s="103"/>
      <c r="D30" s="53">
        <v>0</v>
      </c>
      <c r="E30" s="41">
        <f t="shared" si="0"/>
        <v>0</v>
      </c>
      <c r="F30" s="54">
        <v>0</v>
      </c>
      <c r="G30" s="42"/>
      <c r="H30" s="55">
        <v>0</v>
      </c>
      <c r="I30" s="54">
        <v>0</v>
      </c>
      <c r="J30" s="41">
        <f t="shared" si="3"/>
        <v>0</v>
      </c>
      <c r="K30" s="42"/>
      <c r="L30" s="43">
        <f t="shared" si="4"/>
        <v>0</v>
      </c>
    </row>
    <row r="31" spans="1:12" x14ac:dyDescent="0.2">
      <c r="A31" s="40">
        <v>37</v>
      </c>
      <c r="B31" s="102"/>
      <c r="C31" s="103"/>
      <c r="D31" s="53">
        <v>0</v>
      </c>
      <c r="E31" s="41">
        <f t="shared" si="0"/>
        <v>0</v>
      </c>
      <c r="F31" s="54">
        <v>0</v>
      </c>
      <c r="G31" s="42"/>
      <c r="H31" s="55">
        <v>0</v>
      </c>
      <c r="I31" s="54">
        <v>0</v>
      </c>
      <c r="J31" s="41">
        <f t="shared" si="3"/>
        <v>0</v>
      </c>
      <c r="K31" s="42"/>
      <c r="L31" s="43">
        <f t="shared" si="4"/>
        <v>0</v>
      </c>
    </row>
    <row r="32" spans="1:12" x14ac:dyDescent="0.2">
      <c r="A32" s="40">
        <v>38</v>
      </c>
      <c r="B32" s="102"/>
      <c r="C32" s="103"/>
      <c r="D32" s="53">
        <v>0</v>
      </c>
      <c r="E32" s="41">
        <f t="shared" si="0"/>
        <v>0</v>
      </c>
      <c r="F32" s="54">
        <v>0</v>
      </c>
      <c r="G32" s="42"/>
      <c r="H32" s="55">
        <v>0</v>
      </c>
      <c r="I32" s="54">
        <v>0</v>
      </c>
      <c r="J32" s="41">
        <f t="shared" si="3"/>
        <v>0</v>
      </c>
      <c r="K32" s="42"/>
      <c r="L32" s="43">
        <f t="shared" si="4"/>
        <v>0</v>
      </c>
    </row>
    <row r="33" spans="1:12" x14ac:dyDescent="0.2">
      <c r="A33" s="40">
        <v>39</v>
      </c>
      <c r="B33" s="102"/>
      <c r="C33" s="103"/>
      <c r="D33" s="53">
        <v>0</v>
      </c>
      <c r="E33" s="41">
        <f t="shared" si="0"/>
        <v>0</v>
      </c>
      <c r="F33" s="54">
        <v>0</v>
      </c>
      <c r="G33" s="42"/>
      <c r="H33" s="55">
        <v>0</v>
      </c>
      <c r="I33" s="54">
        <v>0</v>
      </c>
      <c r="J33" s="41">
        <f t="shared" si="3"/>
        <v>0</v>
      </c>
      <c r="K33" s="42"/>
      <c r="L33" s="43">
        <f t="shared" si="4"/>
        <v>0</v>
      </c>
    </row>
    <row r="34" spans="1:12" x14ac:dyDescent="0.2">
      <c r="A34" s="40">
        <v>40</v>
      </c>
      <c r="B34" s="102"/>
      <c r="C34" s="103"/>
      <c r="D34" s="53">
        <v>0</v>
      </c>
      <c r="E34" s="41">
        <f t="shared" si="0"/>
        <v>0</v>
      </c>
      <c r="F34" s="54">
        <v>0</v>
      </c>
      <c r="G34" s="42"/>
      <c r="H34" s="55">
        <v>0</v>
      </c>
      <c r="I34" s="54">
        <v>0</v>
      </c>
      <c r="J34" s="41">
        <f t="shared" si="3"/>
        <v>0</v>
      </c>
      <c r="K34" s="42"/>
      <c r="L34" s="43">
        <f t="shared" si="4"/>
        <v>0</v>
      </c>
    </row>
    <row r="35" spans="1:12" x14ac:dyDescent="0.2">
      <c r="A35" s="40">
        <v>41</v>
      </c>
      <c r="B35" s="102"/>
      <c r="C35" s="103"/>
      <c r="D35" s="53">
        <v>0</v>
      </c>
      <c r="E35" s="41">
        <f t="shared" si="0"/>
        <v>0</v>
      </c>
      <c r="F35" s="54">
        <v>0</v>
      </c>
      <c r="G35" s="42"/>
      <c r="H35" s="55">
        <v>0</v>
      </c>
      <c r="I35" s="54">
        <v>0</v>
      </c>
      <c r="J35" s="41">
        <f t="shared" si="3"/>
        <v>0</v>
      </c>
      <c r="K35" s="42"/>
      <c r="L35" s="43">
        <f t="shared" si="4"/>
        <v>0</v>
      </c>
    </row>
    <row r="36" spans="1:12" x14ac:dyDescent="0.2">
      <c r="A36" s="40">
        <v>42</v>
      </c>
      <c r="B36" s="102"/>
      <c r="C36" s="103"/>
      <c r="D36" s="53">
        <v>0</v>
      </c>
      <c r="E36" s="41">
        <f t="shared" si="0"/>
        <v>0</v>
      </c>
      <c r="F36" s="54">
        <v>0</v>
      </c>
      <c r="G36" s="42"/>
      <c r="H36" s="55">
        <v>0</v>
      </c>
      <c r="I36" s="54">
        <v>0</v>
      </c>
      <c r="J36" s="41">
        <f t="shared" si="3"/>
        <v>0</v>
      </c>
      <c r="K36" s="42"/>
      <c r="L36" s="43">
        <f t="shared" si="4"/>
        <v>0</v>
      </c>
    </row>
    <row r="37" spans="1:12" x14ac:dyDescent="0.2">
      <c r="A37" s="40">
        <v>43</v>
      </c>
      <c r="B37" s="102"/>
      <c r="C37" s="103"/>
      <c r="D37" s="53">
        <v>0</v>
      </c>
      <c r="E37" s="41">
        <f t="shared" si="0"/>
        <v>0</v>
      </c>
      <c r="F37" s="54">
        <v>0</v>
      </c>
      <c r="G37" s="42"/>
      <c r="H37" s="55">
        <v>0</v>
      </c>
      <c r="I37" s="54">
        <v>0</v>
      </c>
      <c r="J37" s="41">
        <f t="shared" si="3"/>
        <v>0</v>
      </c>
      <c r="K37" s="42"/>
      <c r="L37" s="43">
        <f t="shared" si="4"/>
        <v>0</v>
      </c>
    </row>
    <row r="38" spans="1:12" x14ac:dyDescent="0.2">
      <c r="A38" s="40">
        <v>44</v>
      </c>
      <c r="B38" s="148"/>
      <c r="C38" s="149"/>
      <c r="D38" s="53">
        <v>0</v>
      </c>
      <c r="E38" s="41">
        <f t="shared" si="0"/>
        <v>0</v>
      </c>
      <c r="F38" s="54">
        <v>0</v>
      </c>
      <c r="G38" s="42"/>
      <c r="H38" s="55">
        <v>0</v>
      </c>
      <c r="I38" s="54">
        <v>0</v>
      </c>
      <c r="J38" s="41">
        <f t="shared" si="3"/>
        <v>0</v>
      </c>
      <c r="K38" s="42"/>
      <c r="L38" s="43">
        <f t="shared" si="4"/>
        <v>0</v>
      </c>
    </row>
    <row r="39" spans="1:12" x14ac:dyDescent="0.2">
      <c r="A39" s="40">
        <v>45</v>
      </c>
      <c r="B39" s="113"/>
      <c r="C39" s="114"/>
      <c r="D39" s="53">
        <v>0</v>
      </c>
      <c r="E39" s="41">
        <f t="shared" si="0"/>
        <v>0</v>
      </c>
      <c r="F39" s="54">
        <v>0</v>
      </c>
      <c r="G39" s="42"/>
      <c r="H39" s="55">
        <v>0</v>
      </c>
      <c r="I39" s="54">
        <v>0</v>
      </c>
      <c r="J39" s="41">
        <f t="shared" si="3"/>
        <v>0</v>
      </c>
      <c r="K39" s="42"/>
      <c r="L39" s="43">
        <f t="shared" si="4"/>
        <v>0</v>
      </c>
    </row>
    <row r="40" spans="1:12" x14ac:dyDescent="0.2">
      <c r="A40" s="40">
        <v>46</v>
      </c>
      <c r="B40" s="162"/>
      <c r="C40" s="163"/>
      <c r="D40" s="53">
        <v>0</v>
      </c>
      <c r="E40" s="41">
        <f t="shared" si="0"/>
        <v>0</v>
      </c>
      <c r="F40" s="54">
        <v>0</v>
      </c>
      <c r="G40" s="42"/>
      <c r="H40" s="55">
        <v>0</v>
      </c>
      <c r="I40" s="54">
        <v>0</v>
      </c>
      <c r="J40" s="41">
        <f t="shared" si="3"/>
        <v>0</v>
      </c>
      <c r="K40" s="42"/>
      <c r="L40" s="43">
        <f t="shared" si="4"/>
        <v>0</v>
      </c>
    </row>
    <row r="41" spans="1:12" x14ac:dyDescent="0.2">
      <c r="A41" s="40">
        <v>47</v>
      </c>
      <c r="B41" s="130"/>
      <c r="C41" s="131"/>
      <c r="D41" s="53">
        <v>0</v>
      </c>
      <c r="E41" s="41">
        <f t="shared" si="0"/>
        <v>0</v>
      </c>
      <c r="F41" s="54">
        <v>0</v>
      </c>
      <c r="G41" s="42"/>
      <c r="H41" s="55">
        <v>0</v>
      </c>
      <c r="I41" s="54">
        <v>0</v>
      </c>
      <c r="J41" s="41">
        <f t="shared" si="3"/>
        <v>0</v>
      </c>
      <c r="K41" s="42"/>
      <c r="L41" s="43">
        <f t="shared" si="4"/>
        <v>0</v>
      </c>
    </row>
    <row r="42" spans="1:12" x14ac:dyDescent="0.2">
      <c r="A42" s="40">
        <v>48</v>
      </c>
      <c r="B42" s="102"/>
      <c r="C42" s="103"/>
      <c r="D42" s="53">
        <v>0</v>
      </c>
      <c r="E42" s="41">
        <f t="shared" si="0"/>
        <v>0</v>
      </c>
      <c r="F42" s="54">
        <v>0</v>
      </c>
      <c r="G42" s="42"/>
      <c r="H42" s="55">
        <v>0</v>
      </c>
      <c r="I42" s="54">
        <v>0</v>
      </c>
      <c r="J42" s="41">
        <f t="shared" si="3"/>
        <v>0</v>
      </c>
      <c r="K42" s="42"/>
      <c r="L42" s="43">
        <f t="shared" si="4"/>
        <v>0</v>
      </c>
    </row>
    <row r="43" spans="1:12" x14ac:dyDescent="0.2">
      <c r="A43" s="40">
        <v>49</v>
      </c>
      <c r="B43" s="102"/>
      <c r="C43" s="103"/>
      <c r="D43" s="53">
        <v>0</v>
      </c>
      <c r="E43" s="41">
        <f t="shared" si="0"/>
        <v>0</v>
      </c>
      <c r="F43" s="54">
        <v>0</v>
      </c>
      <c r="G43" s="42"/>
      <c r="H43" s="55">
        <v>0</v>
      </c>
      <c r="I43" s="54">
        <v>0</v>
      </c>
      <c r="J43" s="41">
        <f t="shared" si="3"/>
        <v>0</v>
      </c>
      <c r="K43" s="42"/>
      <c r="L43" s="43">
        <f t="shared" si="4"/>
        <v>0</v>
      </c>
    </row>
    <row r="44" spans="1:12" x14ac:dyDescent="0.2">
      <c r="A44" s="40">
        <v>50</v>
      </c>
      <c r="B44" s="102"/>
      <c r="C44" s="103"/>
      <c r="D44" s="53">
        <v>0</v>
      </c>
      <c r="E44" s="41">
        <f t="shared" si="0"/>
        <v>0</v>
      </c>
      <c r="F44" s="54">
        <v>0</v>
      </c>
      <c r="G44" s="42"/>
      <c r="H44" s="55">
        <v>0</v>
      </c>
      <c r="I44" s="54">
        <v>0</v>
      </c>
      <c r="J44" s="41">
        <f t="shared" si="3"/>
        <v>0</v>
      </c>
      <c r="K44" s="42"/>
      <c r="L44" s="43">
        <f t="shared" si="4"/>
        <v>0</v>
      </c>
    </row>
    <row r="45" spans="1:12" x14ac:dyDescent="0.2">
      <c r="A45" s="40">
        <v>51</v>
      </c>
      <c r="B45" s="102"/>
      <c r="C45" s="103"/>
      <c r="D45" s="53">
        <v>0</v>
      </c>
      <c r="E45" s="41">
        <f t="shared" si="0"/>
        <v>0</v>
      </c>
      <c r="F45" s="54">
        <v>0</v>
      </c>
      <c r="G45" s="42"/>
      <c r="H45" s="55">
        <v>0</v>
      </c>
      <c r="I45" s="54">
        <v>0</v>
      </c>
      <c r="J45" s="41">
        <f t="shared" si="3"/>
        <v>0</v>
      </c>
      <c r="K45" s="42"/>
      <c r="L45" s="43">
        <f t="shared" si="4"/>
        <v>0</v>
      </c>
    </row>
    <row r="46" spans="1:12" x14ac:dyDescent="0.2">
      <c r="A46" s="40">
        <v>52</v>
      </c>
      <c r="B46" s="102"/>
      <c r="C46" s="103"/>
      <c r="D46" s="53">
        <v>0</v>
      </c>
      <c r="E46" s="41">
        <f t="shared" si="0"/>
        <v>0</v>
      </c>
      <c r="F46" s="54">
        <v>0</v>
      </c>
      <c r="G46" s="42"/>
      <c r="H46" s="55">
        <v>0</v>
      </c>
      <c r="I46" s="54">
        <v>0</v>
      </c>
      <c r="J46" s="41">
        <f t="shared" si="3"/>
        <v>0</v>
      </c>
      <c r="K46" s="42"/>
      <c r="L46" s="43">
        <f t="shared" si="4"/>
        <v>0</v>
      </c>
    </row>
    <row r="47" spans="1:12" x14ac:dyDescent="0.2">
      <c r="A47" s="40">
        <v>53</v>
      </c>
      <c r="B47" s="102"/>
      <c r="C47" s="103"/>
      <c r="D47" s="53">
        <v>0</v>
      </c>
      <c r="E47" s="41">
        <f t="shared" si="0"/>
        <v>0</v>
      </c>
      <c r="F47" s="54">
        <v>0</v>
      </c>
      <c r="G47" s="42"/>
      <c r="H47" s="55">
        <v>0</v>
      </c>
      <c r="I47" s="54">
        <v>0</v>
      </c>
      <c r="J47" s="41">
        <f t="shared" si="3"/>
        <v>0</v>
      </c>
      <c r="K47" s="42"/>
      <c r="L47" s="43">
        <f t="shared" si="4"/>
        <v>0</v>
      </c>
    </row>
    <row r="48" spans="1:12" x14ac:dyDescent="0.2">
      <c r="A48" s="40">
        <v>54</v>
      </c>
      <c r="B48" s="130"/>
      <c r="C48" s="131"/>
      <c r="D48" s="53">
        <v>0</v>
      </c>
      <c r="E48" s="41">
        <f t="shared" si="0"/>
        <v>0</v>
      </c>
      <c r="F48" s="54">
        <v>0</v>
      </c>
      <c r="G48" s="42"/>
      <c r="H48" s="55">
        <v>0</v>
      </c>
      <c r="I48" s="54">
        <v>0</v>
      </c>
      <c r="J48" s="41">
        <f t="shared" si="3"/>
        <v>0</v>
      </c>
      <c r="K48" s="42"/>
      <c r="L48" s="43">
        <f t="shared" si="4"/>
        <v>0</v>
      </c>
    </row>
    <row r="49" spans="1:12" ht="13.5" thickBot="1" x14ac:dyDescent="0.25">
      <c r="A49" s="1"/>
      <c r="B49" s="1"/>
      <c r="C49" s="44" t="s">
        <v>26</v>
      </c>
      <c r="D49" s="45">
        <f>SUM(D4:D48)</f>
        <v>0</v>
      </c>
      <c r="E49" s="46">
        <f>SUM(E4:E48)</f>
        <v>0</v>
      </c>
      <c r="F49" s="46">
        <f>SUM(F4:F48)</f>
        <v>0</v>
      </c>
      <c r="G49" s="47"/>
      <c r="H49" s="45">
        <f>SUM(H4:H48)</f>
        <v>0</v>
      </c>
      <c r="I49" s="46">
        <f>SUM(I4:I48)</f>
        <v>0</v>
      </c>
      <c r="J49" s="46">
        <f>SUM(J4:J48)</f>
        <v>0</v>
      </c>
      <c r="K49" s="46">
        <f>SUM(K4:K48)</f>
        <v>0</v>
      </c>
      <c r="L49" s="46">
        <f>SUM(L4:L48)</f>
        <v>0</v>
      </c>
    </row>
    <row r="50" spans="1:12" ht="13.5" thickTop="1" x14ac:dyDescent="0.2"/>
  </sheetData>
  <mergeCells count="16">
    <mergeCell ref="A1:C3"/>
    <mergeCell ref="D1:F1"/>
    <mergeCell ref="H1:J1"/>
    <mergeCell ref="D2:D3"/>
    <mergeCell ref="H2:H3"/>
    <mergeCell ref="I2:I3"/>
    <mergeCell ref="B38:C38"/>
    <mergeCell ref="B40:C40"/>
    <mergeCell ref="B41:C41"/>
    <mergeCell ref="B48:C48"/>
    <mergeCell ref="B4:C4"/>
    <mergeCell ref="B5:C5"/>
    <mergeCell ref="B6:C6"/>
    <mergeCell ref="B7:C7"/>
    <mergeCell ref="B8:C8"/>
    <mergeCell ref="B9:C9"/>
  </mergeCells>
  <conditionalFormatting sqref="L4:L48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Financial Recap Report</vt:lpstr>
      <vt:lpstr>3. Product Description- Page 2</vt:lpstr>
      <vt:lpstr>'Financial Recap Report'!Print_Area</vt:lpstr>
      <vt:lpstr>'Financial Recap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2021-02-08T22:38:23Z</cp:lastPrinted>
  <dcterms:created xsi:type="dcterms:W3CDTF">2018-07-25T21:33:30Z</dcterms:created>
  <dcterms:modified xsi:type="dcterms:W3CDTF">2021-02-08T22:38:29Z</dcterms:modified>
</cp:coreProperties>
</file>