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timm\Desktop\DESKTOP\21-22 SCHOOL YEAR\"/>
    </mc:Choice>
  </mc:AlternateContent>
  <bookViews>
    <workbookView xWindow="0" yWindow="0" windowWidth="28800" windowHeight="12624"/>
  </bookViews>
  <sheets>
    <sheet name="8-3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4" i="3" l="1"/>
  <c r="S26" i="3" l="1"/>
  <c r="S25" i="3"/>
  <c r="S28" i="3" l="1"/>
  <c r="Q26" i="3"/>
  <c r="Q25" i="3"/>
  <c r="I26" i="3"/>
  <c r="I25" i="3"/>
  <c r="I28" i="3" s="1"/>
  <c r="A26" i="3"/>
  <c r="A25" i="3"/>
  <c r="G26" i="3"/>
  <c r="G25" i="3"/>
  <c r="K17" i="3"/>
  <c r="E17" i="3"/>
  <c r="G15" i="3"/>
  <c r="Q28" i="3" l="1"/>
  <c r="I17" i="3"/>
  <c r="M15" i="3"/>
  <c r="U26" i="3" s="1"/>
  <c r="U25" i="3"/>
  <c r="U28" i="3" l="1"/>
  <c r="K26" i="3"/>
  <c r="K25" i="3"/>
  <c r="M17" i="3"/>
  <c r="K28" i="3" l="1"/>
</calcChain>
</file>

<file path=xl/sharedStrings.xml><?xml version="1.0" encoding="utf-8"?>
<sst xmlns="http://schemas.openxmlformats.org/spreadsheetml/2006/main" count="59" uniqueCount="43">
  <si>
    <t>Debt Transparency Information</t>
  </si>
  <si>
    <t>Bond Title</t>
  </si>
  <si>
    <t>Ad Valorem</t>
  </si>
  <si>
    <t>Tax Secured</t>
  </si>
  <si>
    <t>Yes</t>
  </si>
  <si>
    <t>Original</t>
  </si>
  <si>
    <t>Par Amount</t>
  </si>
  <si>
    <t>As of Date</t>
  </si>
  <si>
    <t>Principal</t>
  </si>
  <si>
    <t>Outstanding</t>
  </si>
  <si>
    <t>Interest</t>
  </si>
  <si>
    <t>to Maturity</t>
  </si>
  <si>
    <t>Total P&amp;I</t>
  </si>
  <si>
    <t>Final</t>
  </si>
  <si>
    <t>Maturity</t>
  </si>
  <si>
    <t>Rating</t>
  </si>
  <si>
    <t>S&amp;P</t>
  </si>
  <si>
    <t>Purpose</t>
  </si>
  <si>
    <t>General Obligation Bonds Details:</t>
  </si>
  <si>
    <t>General Obligation Bonds Statistics:</t>
  </si>
  <si>
    <t>Totals</t>
  </si>
  <si>
    <t>Per Capita</t>
  </si>
  <si>
    <t>Received</t>
  </si>
  <si>
    <t>Spent</t>
  </si>
  <si>
    <t>Unspent</t>
  </si>
  <si>
    <t>Key:</t>
  </si>
  <si>
    <t>Source: Municipal Advisory Council of Texas and the Issuer</t>
  </si>
  <si>
    <t>Authorized</t>
  </si>
  <si>
    <t>Capita</t>
  </si>
  <si>
    <t>P&amp;I</t>
  </si>
  <si>
    <t>Debt per</t>
  </si>
  <si>
    <t>Population from MAC on the filing date is</t>
  </si>
  <si>
    <t>Moody's</t>
  </si>
  <si>
    <t>Fitch</t>
  </si>
  <si>
    <t>NR</t>
  </si>
  <si>
    <t>August 31, 2021</t>
  </si>
  <si>
    <t>08/31/2021</t>
  </si>
  <si>
    <t>Iola Independent School District</t>
  </si>
  <si>
    <t>U/L Tax Sch Bldg Bds Ser 2009</t>
  </si>
  <si>
    <t>U/L Tax Ref Bds Ser 2016</t>
  </si>
  <si>
    <t>School Building</t>
  </si>
  <si>
    <t>Refunding for Savings</t>
  </si>
  <si>
    <t>A+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</si>
</sst>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_([$$-409]* #,##0.00_);_([$$-409]* \(#,##0.00\);_([$$-409]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164" fontId="0" fillId="0" borderId="0" xfId="2" applyNumberFormat="1" applyFont="1"/>
    <xf numFmtId="165" fontId="0" fillId="0" borderId="0" xfId="1" applyNumberFormat="1" applyFont="1"/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Border="1" applyAlignment="1"/>
    <xf numFmtId="0" fontId="0" fillId="0" borderId="0" xfId="0" applyFill="1" applyAlignment="1">
      <alignment horizontal="center"/>
    </xf>
    <xf numFmtId="0" fontId="0" fillId="0" borderId="0" xfId="0" applyFill="1"/>
    <xf numFmtId="165" fontId="0" fillId="0" borderId="0" xfId="1" applyNumberFormat="1" applyFont="1" applyFill="1" applyAlignment="1">
      <alignment horizontal="center"/>
    </xf>
    <xf numFmtId="14" fontId="0" fillId="0" borderId="0" xfId="0" quotePrefix="1" applyNumberFormat="1" applyAlignment="1">
      <alignment horizontal="center"/>
    </xf>
    <xf numFmtId="166" fontId="0" fillId="0" borderId="0" xfId="2" applyNumberFormat="1" applyFont="1"/>
    <xf numFmtId="0" fontId="2" fillId="3" borderId="0" xfId="0" applyFont="1" applyFill="1"/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164" fontId="0" fillId="3" borderId="0" xfId="2" applyNumberFormat="1" applyFont="1" applyFill="1"/>
    <xf numFmtId="0" fontId="0" fillId="3" borderId="0" xfId="0" quotePrefix="1" applyFill="1" applyAlignment="1">
      <alignment horizontal="center"/>
    </xf>
    <xf numFmtId="165" fontId="0" fillId="3" borderId="0" xfId="1" applyNumberFormat="1" applyFont="1" applyFill="1"/>
    <xf numFmtId="0" fontId="3" fillId="3" borderId="0" xfId="0" applyFont="1" applyFill="1"/>
    <xf numFmtId="44" fontId="0" fillId="3" borderId="0" xfId="2" applyFont="1" applyFill="1"/>
    <xf numFmtId="0" fontId="0" fillId="2" borderId="0" xfId="0" applyFill="1" applyAlignment="1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showGridLines="0" tabSelected="1" topLeftCell="A2" zoomScale="87" workbookViewId="0">
      <selection activeCell="O8" sqref="O8"/>
    </sheetView>
  </sheetViews>
  <sheetFormatPr defaultColWidth="8.77734375" defaultRowHeight="14.4" x14ac:dyDescent="0.3"/>
  <cols>
    <col min="1" max="1" width="35.109375" customWidth="1"/>
    <col min="2" max="2" width="1.44140625" customWidth="1"/>
    <col min="3" max="3" width="13.6640625" customWidth="1"/>
    <col min="4" max="4" width="1.44140625" customWidth="1"/>
    <col min="5" max="5" width="13.77734375" customWidth="1"/>
    <col min="6" max="6" width="1.44140625" customWidth="1"/>
    <col min="7" max="7" width="13.77734375" customWidth="1"/>
    <col min="8" max="8" width="1.44140625" customWidth="1"/>
    <col min="9" max="9" width="13.77734375" customWidth="1"/>
    <col min="10" max="10" width="1.44140625" customWidth="1"/>
    <col min="11" max="11" width="13.6640625" customWidth="1"/>
    <col min="12" max="12" width="1.44140625" customWidth="1"/>
    <col min="13" max="13" width="13.6640625" customWidth="1"/>
    <col min="14" max="14" width="1.44140625" customWidth="1"/>
    <col min="15" max="15" width="13.77734375" customWidth="1"/>
    <col min="16" max="16" width="1.44140625" customWidth="1"/>
    <col min="17" max="17" width="11.109375" customWidth="1"/>
    <col min="18" max="18" width="1.44140625" customWidth="1"/>
    <col min="19" max="19" width="11.109375" customWidth="1"/>
    <col min="20" max="20" width="1.44140625" customWidth="1"/>
    <col min="21" max="21" width="11.109375" customWidth="1"/>
  </cols>
  <sheetData>
    <row r="1" spans="1:2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pans="1:21" x14ac:dyDescent="0.3">
      <c r="A3" s="25" t="s">
        <v>37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</row>
    <row r="4" spans="1:21" x14ac:dyDescent="0.3">
      <c r="A4" s="26" t="s">
        <v>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</row>
    <row r="5" spans="1:21" x14ac:dyDescent="0.3">
      <c r="A5" s="27" t="s">
        <v>35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</row>
    <row r="10" spans="1:21" x14ac:dyDescent="0.3">
      <c r="A10" s="13" t="s">
        <v>18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21" x14ac:dyDescent="0.3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21" x14ac:dyDescent="0.3">
      <c r="A12" s="14"/>
      <c r="B12" s="14"/>
      <c r="C12" s="15" t="s">
        <v>2</v>
      </c>
      <c r="D12" s="14"/>
      <c r="E12" s="15" t="s">
        <v>5</v>
      </c>
      <c r="F12" s="14"/>
      <c r="G12" s="14"/>
      <c r="H12" s="14"/>
      <c r="I12" s="15" t="s">
        <v>8</v>
      </c>
      <c r="J12" s="14"/>
      <c r="K12" s="15" t="s">
        <v>10</v>
      </c>
      <c r="M12" s="1" t="s">
        <v>12</v>
      </c>
      <c r="O12" s="1" t="s">
        <v>13</v>
      </c>
      <c r="Q12" s="8" t="s">
        <v>16</v>
      </c>
      <c r="R12" s="9"/>
      <c r="S12" s="8" t="s">
        <v>32</v>
      </c>
      <c r="T12" s="9"/>
      <c r="U12" s="8" t="s">
        <v>33</v>
      </c>
    </row>
    <row r="13" spans="1:21" x14ac:dyDescent="0.3">
      <c r="A13" s="16" t="s">
        <v>1</v>
      </c>
      <c r="B13" s="14"/>
      <c r="C13" s="16" t="s">
        <v>3</v>
      </c>
      <c r="D13" s="14"/>
      <c r="E13" s="16" t="s">
        <v>6</v>
      </c>
      <c r="F13" s="14"/>
      <c r="G13" s="16" t="s">
        <v>7</v>
      </c>
      <c r="H13" s="14"/>
      <c r="I13" s="16" t="s">
        <v>9</v>
      </c>
      <c r="J13" s="14"/>
      <c r="K13" s="16" t="s">
        <v>11</v>
      </c>
      <c r="M13" s="4" t="s">
        <v>11</v>
      </c>
      <c r="O13" s="4" t="s">
        <v>14</v>
      </c>
      <c r="Q13" s="4" t="s">
        <v>15</v>
      </c>
      <c r="S13" s="4" t="s">
        <v>15</v>
      </c>
      <c r="U13" s="4" t="s">
        <v>15</v>
      </c>
    </row>
    <row r="14" spans="1:21" x14ac:dyDescent="0.3">
      <c r="A14" s="14" t="s">
        <v>38</v>
      </c>
      <c r="B14" s="14"/>
      <c r="C14" s="15" t="s">
        <v>4</v>
      </c>
      <c r="D14" s="14"/>
      <c r="E14" s="17">
        <v>9030000</v>
      </c>
      <c r="F14" s="14"/>
      <c r="G14" s="18" t="s">
        <v>36</v>
      </c>
      <c r="H14" s="14"/>
      <c r="I14" s="17">
        <v>180000</v>
      </c>
      <c r="J14" s="14"/>
      <c r="K14" s="17">
        <v>3600</v>
      </c>
      <c r="M14" s="12">
        <f t="shared" ref="M14:M15" si="0">I14+K14</f>
        <v>183600</v>
      </c>
      <c r="O14" s="11">
        <v>44607</v>
      </c>
      <c r="Q14" s="6" t="s">
        <v>42</v>
      </c>
      <c r="S14" s="1" t="s">
        <v>34</v>
      </c>
      <c r="U14" s="6" t="s">
        <v>34</v>
      </c>
    </row>
    <row r="15" spans="1:21" x14ac:dyDescent="0.3">
      <c r="A15" s="14" t="s">
        <v>39</v>
      </c>
      <c r="B15" s="14"/>
      <c r="C15" s="15" t="s">
        <v>4</v>
      </c>
      <c r="D15" s="14"/>
      <c r="E15" s="19">
        <v>10995505</v>
      </c>
      <c r="F15" s="14"/>
      <c r="G15" s="18" t="str">
        <f t="shared" ref="G15" si="1">G14</f>
        <v>08/31/2021</v>
      </c>
      <c r="H15" s="14"/>
      <c r="I15" s="19">
        <v>8430000</v>
      </c>
      <c r="J15" s="14"/>
      <c r="K15" s="19">
        <v>2236200</v>
      </c>
      <c r="M15" s="3">
        <f t="shared" si="0"/>
        <v>10666200</v>
      </c>
      <c r="O15" s="11">
        <v>50816</v>
      </c>
      <c r="Q15" s="6" t="s">
        <v>42</v>
      </c>
      <c r="S15" s="6" t="s">
        <v>34</v>
      </c>
      <c r="U15" s="6" t="s">
        <v>34</v>
      </c>
    </row>
    <row r="16" spans="1:21" x14ac:dyDescent="0.3">
      <c r="A16" s="14"/>
      <c r="B16" s="14"/>
      <c r="C16" s="15"/>
      <c r="D16" s="14"/>
      <c r="E16" s="19"/>
      <c r="F16" s="14"/>
      <c r="G16" s="18"/>
      <c r="H16" s="14"/>
      <c r="I16" s="19"/>
      <c r="J16" s="14"/>
      <c r="K16" s="19"/>
      <c r="M16" s="3"/>
      <c r="S16" s="5"/>
    </row>
    <row r="17" spans="1:21" x14ac:dyDescent="0.3">
      <c r="A17" s="15" t="s">
        <v>20</v>
      </c>
      <c r="B17" s="14"/>
      <c r="C17" s="15"/>
      <c r="D17" s="14"/>
      <c r="E17" s="17">
        <f>SUM(E14:E15)</f>
        <v>20025505</v>
      </c>
      <c r="F17" s="14"/>
      <c r="G17" s="18"/>
      <c r="H17" s="14"/>
      <c r="I17" s="17">
        <f>SUM(I14:I15)</f>
        <v>8610000</v>
      </c>
      <c r="J17" s="14"/>
      <c r="K17" s="17">
        <f>SUM(K14:K15)</f>
        <v>2239800</v>
      </c>
      <c r="M17" s="2">
        <f>SUM(M14:M15)</f>
        <v>10849800</v>
      </c>
    </row>
    <row r="18" spans="1:21" x14ac:dyDescent="0.3">
      <c r="A18" s="14"/>
      <c r="B18" s="14"/>
      <c r="C18" s="15"/>
      <c r="D18" s="14"/>
      <c r="E18" s="19"/>
      <c r="F18" s="14"/>
      <c r="G18" s="18"/>
      <c r="H18" s="14"/>
      <c r="I18" s="19"/>
      <c r="J18" s="14"/>
      <c r="K18" s="19"/>
      <c r="M18" s="3"/>
    </row>
    <row r="19" spans="1:21" x14ac:dyDescent="0.3">
      <c r="A19" s="14"/>
      <c r="B19" s="14"/>
      <c r="C19" s="15"/>
      <c r="D19" s="14"/>
      <c r="E19" s="19"/>
      <c r="F19" s="14"/>
      <c r="G19" s="18"/>
      <c r="H19" s="14"/>
      <c r="I19" s="19"/>
      <c r="J19" s="14"/>
      <c r="K19" s="14"/>
    </row>
    <row r="20" spans="1:21" x14ac:dyDescent="0.3">
      <c r="A20" s="14"/>
      <c r="B20" s="14"/>
      <c r="C20" s="15"/>
      <c r="D20" s="14"/>
      <c r="E20" s="19"/>
      <c r="F20" s="14"/>
      <c r="G20" s="18"/>
      <c r="H20" s="14"/>
      <c r="I20" s="19"/>
      <c r="J20" s="14"/>
      <c r="K20" s="14"/>
    </row>
    <row r="21" spans="1:21" x14ac:dyDescent="0.3">
      <c r="A21" s="13" t="s">
        <v>19</v>
      </c>
      <c r="B21" s="14"/>
      <c r="C21" s="15"/>
      <c r="D21" s="14"/>
      <c r="E21" s="19"/>
      <c r="F21" s="14"/>
      <c r="G21" s="18"/>
      <c r="H21" s="14"/>
      <c r="I21" s="19"/>
      <c r="J21" s="14"/>
      <c r="K21" s="14"/>
    </row>
    <row r="22" spans="1:21" x14ac:dyDescent="0.3">
      <c r="A22" s="14"/>
      <c r="B22" s="14"/>
      <c r="C22" s="15"/>
      <c r="D22" s="14"/>
      <c r="E22" s="19"/>
      <c r="F22" s="14"/>
      <c r="G22" s="18"/>
      <c r="H22" s="14"/>
      <c r="I22" s="19"/>
      <c r="J22" s="14"/>
      <c r="K22" s="14"/>
      <c r="Q22" s="1" t="s">
        <v>27</v>
      </c>
    </row>
    <row r="23" spans="1:21" x14ac:dyDescent="0.3">
      <c r="A23" s="14"/>
      <c r="B23" s="14"/>
      <c r="C23" s="15"/>
      <c r="D23" s="14"/>
      <c r="E23" s="15"/>
      <c r="F23" s="14"/>
      <c r="G23" s="14"/>
      <c r="H23" s="14"/>
      <c r="I23" s="15" t="s">
        <v>8</v>
      </c>
      <c r="J23" s="14"/>
      <c r="K23" s="15" t="s">
        <v>12</v>
      </c>
      <c r="M23" s="1"/>
      <c r="O23" s="1"/>
      <c r="Q23" s="1" t="s">
        <v>30</v>
      </c>
      <c r="S23" s="1" t="s">
        <v>8</v>
      </c>
      <c r="U23" s="1" t="s">
        <v>29</v>
      </c>
    </row>
    <row r="24" spans="1:21" x14ac:dyDescent="0.3">
      <c r="A24" s="16" t="s">
        <v>1</v>
      </c>
      <c r="B24" s="14"/>
      <c r="C24" s="16" t="s">
        <v>22</v>
      </c>
      <c r="D24" s="14"/>
      <c r="E24" s="16" t="s">
        <v>23</v>
      </c>
      <c r="F24" s="14"/>
      <c r="G24" s="16" t="s">
        <v>24</v>
      </c>
      <c r="H24" s="14"/>
      <c r="I24" s="16" t="s">
        <v>9</v>
      </c>
      <c r="J24" s="14"/>
      <c r="K24" s="16" t="s">
        <v>9</v>
      </c>
      <c r="M24" s="23" t="s">
        <v>17</v>
      </c>
      <c r="N24" s="24"/>
      <c r="O24" s="24"/>
      <c r="Q24" s="4" t="s">
        <v>28</v>
      </c>
      <c r="S24" s="4" t="s">
        <v>21</v>
      </c>
      <c r="U24" s="4" t="s">
        <v>21</v>
      </c>
    </row>
    <row r="25" spans="1:21" x14ac:dyDescent="0.3">
      <c r="A25" s="14" t="str">
        <f>A14</f>
        <v>U/L Tax Sch Bldg Bds Ser 2009</v>
      </c>
      <c r="B25" s="14"/>
      <c r="C25" s="21">
        <v>0</v>
      </c>
      <c r="D25" s="21"/>
      <c r="E25" s="21">
        <v>0</v>
      </c>
      <c r="F25" s="21"/>
      <c r="G25" s="21">
        <f t="shared" ref="G25:G26" si="2">C25-E25</f>
        <v>0</v>
      </c>
      <c r="H25" s="14"/>
      <c r="I25" s="19">
        <f>I14</f>
        <v>180000</v>
      </c>
      <c r="J25" s="14"/>
      <c r="K25" s="19">
        <f>M14</f>
        <v>183600</v>
      </c>
      <c r="M25" s="7" t="s">
        <v>40</v>
      </c>
      <c r="N25" s="7"/>
      <c r="O25" s="7"/>
      <c r="Q25" s="3">
        <f>E14/C$33</f>
        <v>3470.4073789392774</v>
      </c>
      <c r="S25" s="3">
        <f>I14/C$33</f>
        <v>69.177555726364332</v>
      </c>
      <c r="U25" s="3">
        <f>M14/C$33</f>
        <v>70.561106840891625</v>
      </c>
    </row>
    <row r="26" spans="1:21" x14ac:dyDescent="0.3">
      <c r="A26" s="14" t="str">
        <f>A15</f>
        <v>U/L Tax Ref Bds Ser 2016</v>
      </c>
      <c r="B26" s="14"/>
      <c r="C26" s="19">
        <v>0</v>
      </c>
      <c r="D26" s="14"/>
      <c r="E26" s="19">
        <v>0</v>
      </c>
      <c r="F26" s="14"/>
      <c r="G26" s="19">
        <f t="shared" si="2"/>
        <v>0</v>
      </c>
      <c r="H26" s="14"/>
      <c r="I26" s="19">
        <f>I15</f>
        <v>8430000</v>
      </c>
      <c r="J26" s="14"/>
      <c r="K26" s="19">
        <f>M15</f>
        <v>10666200</v>
      </c>
      <c r="M26" s="7" t="s">
        <v>41</v>
      </c>
      <c r="N26" s="7"/>
      <c r="O26" s="7"/>
      <c r="Q26" s="3">
        <f>E15/C$33</f>
        <v>4225.7897770945428</v>
      </c>
      <c r="S26" s="3">
        <f>I15/C$33</f>
        <v>3239.8155265180631</v>
      </c>
      <c r="U26" s="3">
        <f>M15/C$33</f>
        <v>4099.2313604919291</v>
      </c>
    </row>
    <row r="27" spans="1:21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21" x14ac:dyDescent="0.3">
      <c r="A28" s="15" t="s">
        <v>20</v>
      </c>
      <c r="B28" s="14"/>
      <c r="C28" s="14"/>
      <c r="D28" s="14"/>
      <c r="E28" s="14"/>
      <c r="F28" s="14"/>
      <c r="G28" s="14"/>
      <c r="H28" s="14"/>
      <c r="I28" s="17">
        <f>SUM(I25:I26)</f>
        <v>8610000</v>
      </c>
      <c r="J28" s="14"/>
      <c r="K28" s="17">
        <f>SUM(K25:K26)</f>
        <v>10849800</v>
      </c>
      <c r="Q28" s="2">
        <f>SUM(Q25:Q26)</f>
        <v>7696.1971560338206</v>
      </c>
      <c r="S28" s="2">
        <f>SUM(S25:S26)</f>
        <v>3308.9930822444276</v>
      </c>
      <c r="U28" s="2">
        <f>SUM(U25:U26)</f>
        <v>4169.7924673328207</v>
      </c>
    </row>
    <row r="29" spans="1:21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21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21" x14ac:dyDescent="0.3">
      <c r="A31" s="20" t="s">
        <v>25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21" x14ac:dyDescent="0.3">
      <c r="A32" t="s">
        <v>26</v>
      </c>
    </row>
    <row r="33" spans="1:21" x14ac:dyDescent="0.3">
      <c r="A33" t="s">
        <v>31</v>
      </c>
      <c r="C33" s="10">
        <v>2602</v>
      </c>
    </row>
    <row r="46" spans="1:21" x14ac:dyDescent="0.3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</row>
    <row r="47" spans="1:21" x14ac:dyDescent="0.3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</row>
  </sheetData>
  <mergeCells count="8">
    <mergeCell ref="A46:U46"/>
    <mergeCell ref="A47:U47"/>
    <mergeCell ref="M24:O24"/>
    <mergeCell ref="A1:U1"/>
    <mergeCell ref="A2:U2"/>
    <mergeCell ref="A3:U3"/>
    <mergeCell ref="A4:U4"/>
    <mergeCell ref="A5:U5"/>
  </mergeCells>
  <pageMargins left="0.7" right="0.7" top="0.75" bottom="0.75" header="0.3" footer="0.3"/>
  <pageSetup scale="6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8-31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Janda</dc:creator>
  <cp:lastModifiedBy>Jan Timm</cp:lastModifiedBy>
  <cp:lastPrinted>2020-12-21T15:47:32Z</cp:lastPrinted>
  <dcterms:created xsi:type="dcterms:W3CDTF">2020-12-21T14:36:03Z</dcterms:created>
  <dcterms:modified xsi:type="dcterms:W3CDTF">2021-09-24T15:29:22Z</dcterms:modified>
</cp:coreProperties>
</file>