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Cooperative Pricing\AEPA\2017\Copy Machines\Kyocera\"/>
    </mc:Choice>
  </mc:AlternateContent>
  <bookViews>
    <workbookView xWindow="0" yWindow="150" windowWidth="19410" windowHeight="7620"/>
  </bookViews>
  <sheets>
    <sheet name="Pricing Only" sheetId="1" r:id="rId1"/>
    <sheet name="Sheet1" sheetId="4" r:id="rId2"/>
    <sheet name="AEPA-Maintenance-B&amp;W" sheetId="2" r:id="rId3"/>
    <sheet name="AEPA Maintenance-Color" sheetId="3" r:id="rId4"/>
  </sheets>
  <definedNames>
    <definedName name="\s">#REF!</definedName>
    <definedName name="DRAWERS">#REF!</definedName>
    <definedName name="FEEDERS">#REF!</definedName>
    <definedName name="MAIN">#N/A</definedName>
    <definedName name="MISC">#REF!</definedName>
    <definedName name="_xlnm.Print_Area" localSheetId="3">'AEPA Maintenance-Color'!$A$1:$F$249</definedName>
    <definedName name="_xlnm.Print_Area" localSheetId="2">'AEPA-Maintenance-B&amp;W'!$A$1:$F$159</definedName>
    <definedName name="_xlnm.Print_Area" localSheetId="0">'Pricing Only'!$B$1:$G$366</definedName>
    <definedName name="_xlnm.Print_Area" localSheetId="1">Sheet1!$A$1:$H$21</definedName>
    <definedName name="Print_Area_MI">#REF!</definedName>
    <definedName name="_xlnm.Print_Titles" localSheetId="3">'AEPA Maintenance-Color'!$1:$1</definedName>
    <definedName name="_xlnm.Print_Titles" localSheetId="2">'AEPA-Maintenance-B&amp;W'!$1:$1</definedName>
    <definedName name="_xlnm.Print_Titles" localSheetId="0">'Pricing Only'!$1:$1</definedName>
    <definedName name="_xlnm.Print_Titles" localSheetId="1">Sheet1!$1:$1</definedName>
    <definedName name="SORTERS">#N/A</definedName>
    <definedName name="STANDS">#REF!</definedName>
  </definedNames>
  <calcPr calcId="152511"/>
</workbook>
</file>

<file path=xl/calcChain.xml><?xml version="1.0" encoding="utf-8"?>
<calcChain xmlns="http://schemas.openxmlformats.org/spreadsheetml/2006/main">
  <c r="F21" i="4" l="1"/>
  <c r="F13" i="4" l="1"/>
  <c r="D249" i="3" l="1"/>
  <c r="E249" i="3" s="1"/>
  <c r="F249" i="3" s="1"/>
  <c r="D248" i="3"/>
  <c r="E248" i="3" s="1"/>
  <c r="F248" i="3" s="1"/>
  <c r="C247" i="3"/>
  <c r="D247" i="3" s="1"/>
  <c r="E247" i="3" s="1"/>
  <c r="F247" i="3" s="1"/>
  <c r="D246" i="3"/>
  <c r="E246" i="3" s="1"/>
  <c r="F246" i="3" s="1"/>
  <c r="D243" i="3"/>
  <c r="D242" i="3"/>
  <c r="E242" i="3" s="1"/>
  <c r="C241" i="3"/>
  <c r="D241" i="3" s="1"/>
  <c r="E241" i="3" s="1"/>
  <c r="F241" i="3" s="1"/>
  <c r="D240" i="3"/>
  <c r="E240" i="3" s="1"/>
  <c r="F240" i="3" s="1"/>
  <c r="E237" i="3"/>
  <c r="F237" i="3" s="1"/>
  <c r="E236" i="3"/>
  <c r="F236" i="3" s="1"/>
  <c r="D235" i="3"/>
  <c r="E235" i="3" s="1"/>
  <c r="F235" i="3" s="1"/>
  <c r="C235" i="3"/>
  <c r="E243" i="3" l="1"/>
  <c r="F242" i="3"/>
  <c r="F243" i="3" s="1"/>
</calcChain>
</file>

<file path=xl/sharedStrings.xml><?xml version="1.0" encoding="utf-8"?>
<sst xmlns="http://schemas.openxmlformats.org/spreadsheetml/2006/main" count="1646" uniqueCount="606">
  <si>
    <t>AND</t>
  </si>
  <si>
    <t>ITEM CODE</t>
  </si>
  <si>
    <t>ACCESSORIES</t>
  </si>
  <si>
    <t>DESCRIPTION</t>
  </si>
  <si>
    <t xml:space="preserve"> </t>
  </si>
  <si>
    <t>1102MX2US0</t>
  </si>
  <si>
    <t>ECOSYS FS-6525MFP</t>
  </si>
  <si>
    <t>25 P.P.M. A3 Monochrome MFP</t>
  </si>
  <si>
    <t>1102MW2US0</t>
  </si>
  <si>
    <t>ECOSYS FS-6530MFP</t>
  </si>
  <si>
    <t>30 P.P.M. A3 Monochrome MFP</t>
  </si>
  <si>
    <t>FS-6525 / 6530  Accessories</t>
  </si>
  <si>
    <t>FS-C8520 / C8525  Accessories</t>
  </si>
  <si>
    <t>1205JS0UN0</t>
  </si>
  <si>
    <t>DF-470</t>
  </si>
  <si>
    <t>500 Sheets Document Finisher (requires AK-470)</t>
  </si>
  <si>
    <t>1203NP3NL0</t>
  </si>
  <si>
    <t>PF-470</t>
  </si>
  <si>
    <t>500 Sheets Paper Feeder</t>
  </si>
  <si>
    <t>1203NN3NL0</t>
  </si>
  <si>
    <t>PF-471</t>
  </si>
  <si>
    <t>500 Sheets x 2 Paper Feeder</t>
  </si>
  <si>
    <t>1505JR2US0</t>
  </si>
  <si>
    <t>Fax System U</t>
  </si>
  <si>
    <t>Fax Board</t>
  </si>
  <si>
    <t>1709AD0UN0</t>
  </si>
  <si>
    <t>Card Reader Holder (B)</t>
  </si>
  <si>
    <t>HID Card Reader Holder for Card Authentication Kit(B)</t>
  </si>
  <si>
    <t>1505JV0UN0</t>
  </si>
  <si>
    <t>IB-50</t>
  </si>
  <si>
    <t>Gigabit EtherNet Board for Dual NIC</t>
  </si>
  <si>
    <t>1703NS0UN0</t>
  </si>
  <si>
    <t>AK-470</t>
  </si>
  <si>
    <t>Bridge unit for installation of DF-470</t>
  </si>
  <si>
    <t>855D200599</t>
  </si>
  <si>
    <t>Stand Riser</t>
  </si>
  <si>
    <t>Riser for Mainframe with Paper feeder/Mainframe with Stand</t>
  </si>
  <si>
    <t>855D200598</t>
  </si>
  <si>
    <t xml:space="preserve">Copier Stand </t>
  </si>
  <si>
    <t>855D200581</t>
  </si>
  <si>
    <t>Netgard MFD</t>
  </si>
  <si>
    <t>CAC Netgard MFD (Scan Block ONLY Network Connection)</t>
  </si>
  <si>
    <t>855D200296</t>
  </si>
  <si>
    <t>SD-144-1(A)</t>
  </si>
  <si>
    <t>1 GB Print Memory Upgrade - 100 Pin DIMM</t>
  </si>
  <si>
    <t>855D200659</t>
  </si>
  <si>
    <t>Surge Protector-MX (15A)</t>
  </si>
  <si>
    <t>15 Amp Surge Protector</t>
  </si>
  <si>
    <t>1102PM2US0</t>
  </si>
  <si>
    <t>ECOSYS M2035dn</t>
  </si>
  <si>
    <t>37 PPM A4 Monochrome MFP 3 in 1 Model (Copy, Print, Color Scan)</t>
  </si>
  <si>
    <t>1102PN2US0</t>
  </si>
  <si>
    <t>ECOSYS M2535dn</t>
  </si>
  <si>
    <t>37 PPM A4 Monochrome MFP 4 in 1 Model (Copy, Print, Fax, Color Scan)</t>
  </si>
  <si>
    <t>M2035 / 2535  Accessories</t>
  </si>
  <si>
    <t>1203N27US0</t>
  </si>
  <si>
    <t>PF-120</t>
  </si>
  <si>
    <t>250 Sheet Paper Feeder</t>
  </si>
  <si>
    <t>855D200662</t>
  </si>
  <si>
    <t>SD-144-1GB(DDR3)</t>
  </si>
  <si>
    <t>Printer Memory (1GB)</t>
  </si>
  <si>
    <t>1505J50UN0</t>
  </si>
  <si>
    <t>IB-51</t>
  </si>
  <si>
    <t>Wireless LAN NIC</t>
  </si>
  <si>
    <t>855D200625</t>
  </si>
  <si>
    <t>Copier Stand</t>
  </si>
  <si>
    <t>Stand (Pure White)</t>
  </si>
  <si>
    <t>1102NY2US0</t>
  </si>
  <si>
    <t>ECOSYS M3040idn</t>
  </si>
  <si>
    <t>42ppm A4 Monochrome MFP 3 in 1 model (Copy, Print, Color Scan)</t>
  </si>
  <si>
    <t>1102NX2US0</t>
  </si>
  <si>
    <t>ECOSYS M3540idn</t>
  </si>
  <si>
    <t>42ppm A4 Monochrome MFP 4 in 1 model (Copy, Print, Fax, Color Scan)</t>
  </si>
  <si>
    <t>1102NM2US0</t>
  </si>
  <si>
    <t>ECOSYS M3550idn</t>
  </si>
  <si>
    <t>52ppm A4 Monochrome MFP 4 in 1 model (Copy, Print, Fax, Color Scan)</t>
  </si>
  <si>
    <t>1102P62US0</t>
  </si>
  <si>
    <t>ECOSYS M3560idn</t>
  </si>
  <si>
    <t>62ppm A4 Monochrome MFP 4 in 1 model (Copy, Print, Fax, Color Scan)</t>
  </si>
  <si>
    <t>M3040 / 3540 / 3550 / 3560  Accessories</t>
  </si>
  <si>
    <t>1203NY7US0</t>
  </si>
  <si>
    <t>PF-320</t>
  </si>
  <si>
    <t>500 Sheets optional paper feed cassette</t>
  </si>
  <si>
    <t>1203N70UN0</t>
  </si>
  <si>
    <t>PT-320</t>
  </si>
  <si>
    <t>Face-up Tray Rear Output Tray for M3550idn / 3560idn</t>
  </si>
  <si>
    <t>1505J40UN0</t>
  </si>
  <si>
    <t>HD-6</t>
  </si>
  <si>
    <t>SSD Memory Device (32 GB)</t>
  </si>
  <si>
    <t>1505J80UN0</t>
  </si>
  <si>
    <t>HD-7</t>
  </si>
  <si>
    <t>SSD Memory Device (128 GB)</t>
  </si>
  <si>
    <t>855D200653</t>
  </si>
  <si>
    <t>PCL Barcode Flash 3.0 (Type D)</t>
  </si>
  <si>
    <t>Barcode Flash</t>
  </si>
  <si>
    <t>855D200600</t>
  </si>
  <si>
    <t>Data Security (E)</t>
  </si>
  <si>
    <t>Hard Drive Encryption/Overwrite Kit</t>
  </si>
  <si>
    <t>1702P60UN1</t>
  </si>
  <si>
    <t>Card Reader Holder 10</t>
  </si>
  <si>
    <t>Card Reader Attachment</t>
  </si>
  <si>
    <t>855D200647</t>
  </si>
  <si>
    <t>SDHC Card-16G</t>
  </si>
  <si>
    <t>SD Card Memory for Storage, 16Gb</t>
  </si>
  <si>
    <t>855D200648</t>
  </si>
  <si>
    <t>SDHC Card-32G</t>
  </si>
  <si>
    <t>SD Card Memory for Storage, 32Gb</t>
  </si>
  <si>
    <t>855D200655</t>
  </si>
  <si>
    <t>Stand</t>
  </si>
  <si>
    <t>SUGGESTED</t>
  </si>
  <si>
    <t>PRICE</t>
  </si>
  <si>
    <t>RETAIL</t>
  </si>
  <si>
    <t>CUSTOMER</t>
  </si>
  <si>
    <t>PURCHASE</t>
  </si>
  <si>
    <t>1102RG2US0</t>
  </si>
  <si>
    <t>TASKalfa 3011i</t>
  </si>
  <si>
    <t>30 PPM A3 B&amp;W MFP</t>
  </si>
  <si>
    <t>1102RH2US0</t>
  </si>
  <si>
    <t>TASKalfa 3511i</t>
  </si>
  <si>
    <t>35 PPM A3 B&amp;W MFP</t>
  </si>
  <si>
    <t>TA-3011i / 3511i Accessories</t>
  </si>
  <si>
    <t>1203RJ6US0</t>
  </si>
  <si>
    <t>DP-7120</t>
  </si>
  <si>
    <t>Reversed DP (RADF) 50 sheets</t>
  </si>
  <si>
    <t>1203R86US0</t>
  </si>
  <si>
    <t>DP-7110</t>
  </si>
  <si>
    <t>Dual Scan DP (DSDP) 270 sheets</t>
  </si>
  <si>
    <t>1203NV6US1</t>
  </si>
  <si>
    <t>DP-770(B)</t>
  </si>
  <si>
    <t>100 sheet Reversing Automatic Document Processor</t>
  </si>
  <si>
    <t>1203PJ7US0</t>
  </si>
  <si>
    <t>PF-791</t>
  </si>
  <si>
    <t>1203PC7US0</t>
  </si>
  <si>
    <t>PF-810</t>
  </si>
  <si>
    <t>1,500 Sheets x 2 Paper Feeder</t>
  </si>
  <si>
    <t>1203PG2US0</t>
  </si>
  <si>
    <t>DF-791</t>
  </si>
  <si>
    <t>3,000 Sheets Finisher (Requires AK-740 for installation)</t>
  </si>
  <si>
    <t>1203RV2US0</t>
  </si>
  <si>
    <t>DF-7120</t>
  </si>
  <si>
    <t>1,000 Sheets Finisher (Requires AK-740 for installation)</t>
  </si>
  <si>
    <t>1203N00UN1</t>
  </si>
  <si>
    <t>MT-730(B)</t>
  </si>
  <si>
    <t>7 Bin Mailbox for 4,000 Sheet Finisher</t>
  </si>
  <si>
    <t>1203NK2US0</t>
  </si>
  <si>
    <t>PH-7A</t>
  </si>
  <si>
    <t>2/3 Hole Punch Unit for DF-7120/791</t>
  </si>
  <si>
    <t>1503RK2US0</t>
  </si>
  <si>
    <t>FAX System 12</t>
  </si>
  <si>
    <t>Network Fax</t>
  </si>
  <si>
    <t>1703MC0UN0</t>
  </si>
  <si>
    <t>Internet Fax (A)</t>
  </si>
  <si>
    <t>Internet Fax Kit [requires Fax System 12 ]</t>
  </si>
  <si>
    <t>1503P40UN0</t>
  </si>
  <si>
    <t>Printed Document Guard Kit (B)</t>
  </si>
  <si>
    <t>Print Document Guard</t>
  </si>
  <si>
    <t>1603P10UN0</t>
  </si>
  <si>
    <t>Scan extension Kit(A)</t>
  </si>
  <si>
    <t>Serchable PDF Kit</t>
  </si>
  <si>
    <t>1709AN0UN0</t>
  </si>
  <si>
    <t>Keyboard Holder (10)</t>
  </si>
  <si>
    <t>Keyboard Tray Kit</t>
  </si>
  <si>
    <t>855D200604</t>
  </si>
  <si>
    <t>UG-34</t>
  </si>
  <si>
    <t>Optional Printer Emulation for IBM Proprinter, Epson LQ-850, Diabro 630</t>
  </si>
  <si>
    <t>1709AD0UN1</t>
  </si>
  <si>
    <t>Card Reader Holder(E)</t>
  </si>
  <si>
    <t>Card Reader Tray Kit</t>
  </si>
  <si>
    <t>1503MB0UN0</t>
  </si>
  <si>
    <t>MM-16-128</t>
  </si>
  <si>
    <t>Additional Fax Memory Board</t>
  </si>
  <si>
    <t>1703PD0UN0</t>
  </si>
  <si>
    <t>AK-740</t>
  </si>
  <si>
    <t>Attachment Kit for DF-7120/791</t>
  </si>
  <si>
    <t>855D200630</t>
  </si>
  <si>
    <t>1902LC0UN2</t>
  </si>
  <si>
    <t>DT-730(B)</t>
  </si>
  <si>
    <t>Original Hard Copy Holder</t>
  </si>
  <si>
    <t>1202H70UN0</t>
  </si>
  <si>
    <t>Platen Cover Type E</t>
  </si>
  <si>
    <t>Platen Cover</t>
  </si>
  <si>
    <t>1102SA2US0</t>
  </si>
  <si>
    <t>TASKalfa 4002i</t>
  </si>
  <si>
    <t>40 PPM A3 B&amp;W MFP</t>
  </si>
  <si>
    <t>1102RJ2US0</t>
  </si>
  <si>
    <t>TASKalfa 5002i</t>
  </si>
  <si>
    <t>50 PPM A3 B&amp;W MFP</t>
  </si>
  <si>
    <t>1102NK2US0</t>
  </si>
  <si>
    <t>TASKalfa 6002i</t>
  </si>
  <si>
    <t>60 PPM A3 B&amp;W MFP</t>
  </si>
  <si>
    <t>TA-4002 / 5002 / 6002  Accessories</t>
  </si>
  <si>
    <t>1203R76US0</t>
  </si>
  <si>
    <t>DP-7100</t>
  </si>
  <si>
    <t>140 Sheet Reversing Automatic Document Processor</t>
  </si>
  <si>
    <t>270 Sheet Dual Scan Document Processor</t>
  </si>
  <si>
    <t>1203RW2US0</t>
  </si>
  <si>
    <t>DF-7110</t>
  </si>
  <si>
    <t>4,000 Sheet Staple Finisher ( Requires AK-7100)</t>
  </si>
  <si>
    <t>1,000 Sheet Staple Finisher ( Requires AK-7100)</t>
  </si>
  <si>
    <t>1203RB2US0</t>
  </si>
  <si>
    <t>PF-7100</t>
  </si>
  <si>
    <t>Dual 500 Sheet Paper Trays</t>
  </si>
  <si>
    <t>1203RC2US0</t>
  </si>
  <si>
    <t>PF-7110</t>
  </si>
  <si>
    <t>Dual 1,500 Sheet Paper Trays</t>
  </si>
  <si>
    <t>1203RL2US0</t>
  </si>
  <si>
    <t>PF-7120</t>
  </si>
  <si>
    <t xml:space="preserve">3,000 Sheet Side Large Capacity Tray - Letter </t>
  </si>
  <si>
    <t>Punch Unit for DF-7120/7110</t>
  </si>
  <si>
    <t>1203ND0UN0</t>
  </si>
  <si>
    <t>BF-730</t>
  </si>
  <si>
    <t>Booklet and Tri Folding Unit for DF-790(C)</t>
  </si>
  <si>
    <t>1203RN0UN0</t>
  </si>
  <si>
    <t>JS-7100</t>
  </si>
  <si>
    <t>Job Separator</t>
  </si>
  <si>
    <t>Fax System 12</t>
  </si>
  <si>
    <t>Keyboard Holder 10</t>
  </si>
  <si>
    <t>Internet Fax Kit [requires Fax System (W)B ]</t>
  </si>
  <si>
    <t>1202K90UN0</t>
  </si>
  <si>
    <t>Banner Guide(A)</t>
  </si>
  <si>
    <t>MPT Guide attachment to assist the feeding of banner paper.</t>
  </si>
  <si>
    <t>Scan Extension Kit(A)</t>
  </si>
  <si>
    <t>1703RG0UN0</t>
  </si>
  <si>
    <t>AK-7100</t>
  </si>
  <si>
    <t>Attachment kit for DF-7120 / DF-7110</t>
  </si>
  <si>
    <t>1702R60UN1</t>
  </si>
  <si>
    <t>Card Reader Holder 11</t>
  </si>
  <si>
    <t>855D200731</t>
  </si>
  <si>
    <t>STAND</t>
  </si>
  <si>
    <t>Copier Cabinet Stand</t>
  </si>
  <si>
    <t>Teaching Assistant</t>
  </si>
  <si>
    <t>Business application fopr automated printing and grading of bubble sheet tests</t>
  </si>
  <si>
    <t>1102N82US0</t>
  </si>
  <si>
    <t>TASKalfa 6501i</t>
  </si>
  <si>
    <t>65 C.P.M. Monochrome MFP</t>
  </si>
  <si>
    <t>1102LF2US0</t>
  </si>
  <si>
    <t>TASKalfa 8001i</t>
  </si>
  <si>
    <t>80 C.P.M. Monochrome MFP</t>
  </si>
  <si>
    <t>TA-6501 / 8001  Accessories</t>
  </si>
  <si>
    <t>1203NB2US2</t>
  </si>
  <si>
    <t>DF-790(C)</t>
  </si>
  <si>
    <t>4,000 Sheet Staple Finisher- (Requires AK-731)</t>
  </si>
  <si>
    <t>1203NL7US1</t>
  </si>
  <si>
    <t>PF-780(B)</t>
  </si>
  <si>
    <t>500 Sheet Side Multi-Media Tray (for TA4550ci/5550ci/6550ci/7550ci/6500i/8000i ONLY)</t>
  </si>
  <si>
    <t>1203NJ7US1</t>
  </si>
  <si>
    <t>PF-730(B)</t>
  </si>
  <si>
    <t>1203NF7US1</t>
  </si>
  <si>
    <t>PF-740(B)</t>
  </si>
  <si>
    <t>1203NG7US0</t>
  </si>
  <si>
    <t>PF-770</t>
  </si>
  <si>
    <t>3,000 Sheet Side Large Capacity Tray - Letter</t>
  </si>
  <si>
    <t>Punch Unit for DF-770(C) &amp; DF-790</t>
  </si>
  <si>
    <t>Booklet Folder and Tri Folding for DF-790</t>
  </si>
  <si>
    <t>1503N62US1</t>
  </si>
  <si>
    <t>Fax System (W)B</t>
  </si>
  <si>
    <t>1709AF0UN0</t>
  </si>
  <si>
    <t>Keyboard Holder (C)</t>
  </si>
  <si>
    <t>128MB Fax Memory Board</t>
  </si>
  <si>
    <t>1902LF0UN1</t>
  </si>
  <si>
    <t>Copy Tray (D)</t>
  </si>
  <si>
    <t>Copy Tray</t>
  </si>
  <si>
    <t>855D200582</t>
  </si>
  <si>
    <t>MFP Interface Cable</t>
  </si>
  <si>
    <t>MFP Interface Cable (Required for Full Scan, Copy &amp; Fax Locking Capability)</t>
  </si>
  <si>
    <t>855D200660</t>
  </si>
  <si>
    <t>Surge Protector-MX (20A)</t>
  </si>
  <si>
    <t>20 Amp Surge Protector</t>
  </si>
  <si>
    <t>ECOSYS M6530cdn (Color)</t>
  </si>
  <si>
    <t>Color Copies</t>
  </si>
  <si>
    <t>1102NW2US0</t>
  </si>
  <si>
    <t>ECOSYS M6530cdn (B/W)</t>
  </si>
  <si>
    <t>32/32 PPM Color MFP (4 in 1 Hard Key Model)</t>
  </si>
  <si>
    <t>N/A</t>
  </si>
  <si>
    <t>ECOSYS M6035cidn (Color)</t>
  </si>
  <si>
    <t>1102PB2US0</t>
  </si>
  <si>
    <t>ECOSYS M6035cidn (B/W)</t>
  </si>
  <si>
    <t>37 PPM Color MFP (3 in 1 HyPAS Model)</t>
  </si>
  <si>
    <t>ECOSYS M6535cidn (Color)</t>
  </si>
  <si>
    <t>1102PC2US0</t>
  </si>
  <si>
    <t>ECOSYS M6535cidn (B/W)</t>
  </si>
  <si>
    <t>37 PPM Color MFP (4 in 1 HyPAS Model)</t>
  </si>
  <si>
    <t>M6035 / 6535cidn  Accessories</t>
  </si>
  <si>
    <t>1203PK0KL0</t>
  </si>
  <si>
    <t>PF-5100</t>
  </si>
  <si>
    <t>500 Sheet Paper Drawer, Multi Purpose Paper Feeder</t>
  </si>
  <si>
    <t>1903R90UN0</t>
  </si>
  <si>
    <t>MS-5100</t>
  </si>
  <si>
    <t>Manual Stapler</t>
  </si>
  <si>
    <t>Card Reader Attachment (refer to Card Authentication price schedule)</t>
  </si>
  <si>
    <t>855D200608</t>
  </si>
  <si>
    <t>Stand (Gemini)</t>
  </si>
  <si>
    <t>ECOSYS FS-C8520MFP (Color)</t>
  </si>
  <si>
    <t>1102MZ2US0</t>
  </si>
  <si>
    <t>ECOSYS FS-C8520MFP (B/W)</t>
  </si>
  <si>
    <t>20/20 PPM A3 Color MFP</t>
  </si>
  <si>
    <t>ECOSYS FS-C8525MFP (Color)</t>
  </si>
  <si>
    <t>1102MY2US0</t>
  </si>
  <si>
    <t>ECOSYS FS-C8525MFP (B/W)</t>
  </si>
  <si>
    <t>25/25 PPM A3 Color MFP</t>
  </si>
  <si>
    <t>1203NP2US0</t>
  </si>
  <si>
    <t>1203NN2US0</t>
  </si>
  <si>
    <t>Fax System (U)</t>
  </si>
  <si>
    <t>855D200615</t>
  </si>
  <si>
    <t>CF-4G</t>
  </si>
  <si>
    <t>4GB Compact Flash Memory to Enable HyPAS Application</t>
  </si>
  <si>
    <t>Stand for C8520MFP/C8525MFP</t>
  </si>
  <si>
    <t>SD-144-1G(A)</t>
  </si>
  <si>
    <t>1 GB SDRAM Memory</t>
  </si>
  <si>
    <t>1102R42US0</t>
  </si>
  <si>
    <t>TASKalfa 306ci (Color)</t>
  </si>
  <si>
    <t>TASKalfa 306ci (B&amp;W)</t>
  </si>
  <si>
    <t>32/32 PPM A4 Color  MFP (WITH STANDARD DOCUMENT PROCESSOR)</t>
  </si>
  <si>
    <t>TASKalfa 306ci  Accessories</t>
  </si>
  <si>
    <t>1203PS7US0</t>
  </si>
  <si>
    <t>PF-5120</t>
  </si>
  <si>
    <t>500 SHEET PAPER TRAY</t>
  </si>
  <si>
    <t>1203PZ7US0</t>
  </si>
  <si>
    <t>PF-5130</t>
  </si>
  <si>
    <t>500 SHEET PAPER TRAY x 2 ( requires PF-5120 for Installation)</t>
  </si>
  <si>
    <t>1203PT7US0</t>
  </si>
  <si>
    <t>PF-5140</t>
  </si>
  <si>
    <t>2000 SHEET PAPER TRAY ( requires PF-5120 for Installation)</t>
  </si>
  <si>
    <t>855D200715</t>
  </si>
  <si>
    <t>1203PX2US0</t>
  </si>
  <si>
    <t>DF-5100</t>
  </si>
  <si>
    <t>300 SHEET INTERNAL FINISHER</t>
  </si>
  <si>
    <t>1203R50UN0</t>
  </si>
  <si>
    <t>JS-5100</t>
  </si>
  <si>
    <t>JOB SEPARATOR</t>
  </si>
  <si>
    <t>1203R00US0</t>
  </si>
  <si>
    <t>MT-5100</t>
  </si>
  <si>
    <t>5 BIN MAILBOX [Requires AK-5100 for Installation]</t>
  </si>
  <si>
    <t>1703PY0UN0</t>
  </si>
  <si>
    <t>AK-5100</t>
  </si>
  <si>
    <t>ATTACH KIT FOR MT-5100</t>
  </si>
  <si>
    <t>1503RH2US0</t>
  </si>
  <si>
    <t>Fax System 11</t>
  </si>
  <si>
    <t>FAX KIT FOR 306ci</t>
  </si>
  <si>
    <t>Internet Fax Kit [requires Fax System 11]</t>
  </si>
  <si>
    <t>1503NT0UN0</t>
  </si>
  <si>
    <t>UG-33</t>
  </si>
  <si>
    <t>Upgrade Kit for Thin Print Support</t>
  </si>
  <si>
    <t>Card Reader HOLDER</t>
  </si>
  <si>
    <t>1902R60UN1</t>
  </si>
  <si>
    <t>DT-5100</t>
  </si>
  <si>
    <t>1102R52US0</t>
  </si>
  <si>
    <t>TASKalfa 356ci (B&amp;W)</t>
  </si>
  <si>
    <t xml:space="preserve">37/37 PPM A4 Color  MFP </t>
  </si>
  <si>
    <t>1102R62US0</t>
  </si>
  <si>
    <t>TASKalfa 406ci (Color)</t>
  </si>
  <si>
    <t>TASKalfa 406ci (B&amp;W)</t>
  </si>
  <si>
    <t xml:space="preserve">42/42 PPM A4 Color  MFP </t>
  </si>
  <si>
    <t>1203R36US0</t>
  </si>
  <si>
    <t>DP-5100</t>
  </si>
  <si>
    <t>Reversing Automatic Document Processor (for 406/356ci)</t>
  </si>
  <si>
    <t>1203R46US1</t>
  </si>
  <si>
    <t>DP-5110</t>
  </si>
  <si>
    <t>Dual Scan Document Processor (for 406/356ci)</t>
  </si>
  <si>
    <t>1203PV2US0</t>
  </si>
  <si>
    <t>DF-5110</t>
  </si>
  <si>
    <t>1,000 SHEET  FINISHER FOR 406/356ci ( requires AK-5100)</t>
  </si>
  <si>
    <t>1203PW2US0</t>
  </si>
  <si>
    <t>DF-5120</t>
  </si>
  <si>
    <t>3,200 SHEET  FINISHER FOR 406/356ci ( requires AK-5100)</t>
  </si>
  <si>
    <t>ATTACH KIT FOR MT-5100/DF-5110/5120</t>
  </si>
  <si>
    <t>1203R12US0</t>
  </si>
  <si>
    <t>PH-5100</t>
  </si>
  <si>
    <t>PUNCH UNIT FOR DF-5110</t>
  </si>
  <si>
    <t>1503R22US0</t>
  </si>
  <si>
    <t>Fax System 10</t>
  </si>
  <si>
    <t>FAX KIT FOR 406ci/356ci</t>
  </si>
  <si>
    <t>Internet Fax Kit [requires Fax System 10 for 406/356ci ]</t>
  </si>
  <si>
    <t>Data Security (Common Criteria/NIAP certified HARD DRIVE ENCRYPTION/OVERWRITE KIT)</t>
  </si>
  <si>
    <t>1603P30UN0</t>
  </si>
  <si>
    <t>Data Security (F)</t>
  </si>
  <si>
    <t>Data Security (FIPS 140-2 Certified Hard Drive Encryption/Overwrite Kit)</t>
  </si>
  <si>
    <t>1102L72US0</t>
  </si>
  <si>
    <t>TASKalfa 2552ci (Color)</t>
  </si>
  <si>
    <t>TASKalfa 2552ci (B&amp;W)</t>
  </si>
  <si>
    <t>50 Sheet Reversing Automatic Document Processor(for 3252/2552)</t>
  </si>
  <si>
    <t>270 sheet Dual Scan Document Processor</t>
  </si>
  <si>
    <t>140 sheet Reversing Automatic Document Processor</t>
  </si>
  <si>
    <t>Dual 500 Sheet Paper Tray</t>
  </si>
  <si>
    <t>12034C2US0</t>
  </si>
  <si>
    <t>Dual 1,500 Sheet Paper Tray</t>
  </si>
  <si>
    <t>1203RD2US0</t>
  </si>
  <si>
    <t>DF-7100</t>
  </si>
  <si>
    <t>500 Sheet Internal Finisher</t>
  </si>
  <si>
    <t>1,000 Sheet Finisher (Requires AK-7100)</t>
  </si>
  <si>
    <t>1203RF2US0</t>
  </si>
  <si>
    <t>PH-7100</t>
  </si>
  <si>
    <t>Hole Punch Unit for DF-7100</t>
  </si>
  <si>
    <t>4,000 Sheet Finisher- (Requires AK-7100)</t>
  </si>
  <si>
    <t>Hole Punch Unit for DF-7110/7120</t>
  </si>
  <si>
    <t>Internet Fax Kit (requires Fax System 12)</t>
  </si>
  <si>
    <t>Attachment Kit for DF-7120 /DF-7110</t>
  </si>
  <si>
    <t>TASKalfa 3252ci (Color)</t>
  </si>
  <si>
    <t>1102RL2US0</t>
  </si>
  <si>
    <t>TASKalfa 3252ci (B/W)</t>
  </si>
  <si>
    <t>32/32 PPM A3 Color MFP</t>
  </si>
  <si>
    <t>TASKalfa 3552ci (Color)</t>
  </si>
  <si>
    <t>1102TH2US0</t>
  </si>
  <si>
    <t>TASKalfa 3552ci (B/W)</t>
  </si>
  <si>
    <t>35/35 PPM A3 Color MFP</t>
  </si>
  <si>
    <t>TASKalfa 5052ci (Color)</t>
  </si>
  <si>
    <t>1102RN2US0</t>
  </si>
  <si>
    <t>TASKalfa 5052ci (B/W)</t>
  </si>
  <si>
    <t>50/50 PPM A3 Color MFP</t>
  </si>
  <si>
    <t>TASKalfa 6052ci (Color)</t>
  </si>
  <si>
    <t>1102ND2US0</t>
  </si>
  <si>
    <t>TASKalfa 6052ci (B/W)</t>
  </si>
  <si>
    <t>60/55 PPM A3 Color MFP</t>
  </si>
  <si>
    <t>50 Sheet Reversing Automatic Document Processor(for the TA3252ci)</t>
  </si>
  <si>
    <t>1203RP0UN0</t>
  </si>
  <si>
    <t>Banner Guide 10</t>
  </si>
  <si>
    <t>MPT Guide attachment to assist the feeding of banner paper</t>
  </si>
  <si>
    <t>1503RM0KL0</t>
  </si>
  <si>
    <t>Printing System 15****</t>
  </si>
  <si>
    <t>EFI fiery Controller for TASKalfa 6052ci / 5052ci / 4052ci / 3552ci / 3252ci</t>
  </si>
  <si>
    <t>1503RY0KL0</t>
  </si>
  <si>
    <t>Printing System Interface Kit 15</t>
  </si>
  <si>
    <t>Interface Kit for Printing System (15), Includes mounting Kit and circuit board</t>
  </si>
  <si>
    <t>EFI FIERY Controller</t>
  </si>
  <si>
    <t xml:space="preserve">Optional Software for Printer System(15) </t>
  </si>
  <si>
    <t>855D200732</t>
  </si>
  <si>
    <t>EFI Color Profiler Suite V4 (incl'd ES-2000)</t>
  </si>
  <si>
    <t>EFI Color Profiller Kit, Include ES-2000 (For printing System (15) )</t>
  </si>
  <si>
    <t>855D200733</t>
  </si>
  <si>
    <t>EFI Color Profiler Suite V4
(incl'd ES-2000) with 3Year Support</t>
  </si>
  <si>
    <t>EFI Color Profiller Kit,
Include ES-2000 (For printing System (15) ) with 3Year Support</t>
  </si>
  <si>
    <t>855D200734</t>
  </si>
  <si>
    <t>EFI Color Profiler Suite V4
(incl'd ES-2000) with 5Year Support</t>
  </si>
  <si>
    <t>EFI Color Profiller Kit,
Include ES-2000 (For printing System (15) ) with 5Year Support</t>
  </si>
  <si>
    <t>855D200735</t>
  </si>
  <si>
    <t>CPS SUPPORT AND MAINTENANCE  CONTRACT</t>
  </si>
  <si>
    <t>1 Year EFI Color Profiller Kit Support</t>
  </si>
  <si>
    <t>855D200736</t>
  </si>
  <si>
    <t>EFI Color Profiler Suite V4 (Software Only)</t>
  </si>
  <si>
    <t>855D200737</t>
  </si>
  <si>
    <t>EFI Color Profiler Suite V4 (Software Only) with 3Year Support</t>
  </si>
  <si>
    <t>EFI Color Profiler Suite V4  (Software Only) with 3Year Support</t>
  </si>
  <si>
    <t>855D200738</t>
  </si>
  <si>
    <t>EFI Color Profiler Suite V4 (Software Only) with 5Year Support</t>
  </si>
  <si>
    <t>EFI Color Profiler Suite V4  (Software Only) with 5Year Support</t>
  </si>
  <si>
    <t>855D200739</t>
  </si>
  <si>
    <t>EFI Hot Folder &amp; Virtual Printer</t>
  </si>
  <si>
    <t>EFI Hot Folder &amp; Virtual Printer. (For printing System (15) )</t>
  </si>
  <si>
    <t>855D200740</t>
  </si>
  <si>
    <t>EFI Seequence Impose</t>
  </si>
  <si>
    <t>EFI Seequence Impose (For printing System (15) )</t>
  </si>
  <si>
    <t>855D200741</t>
  </si>
  <si>
    <t>EFI Prpductivity package</t>
  </si>
  <si>
    <t>Automate job processes
to achieve maximum productivity &amp; the right color</t>
  </si>
  <si>
    <t>855D200742</t>
  </si>
  <si>
    <t>EFI Seequence Compose</t>
  </si>
  <si>
    <t>EFI Seequence Compose (For printing System (15) )</t>
  </si>
  <si>
    <t>855D200743</t>
  </si>
  <si>
    <t>EFI Seequence Suite [Impose+Compose]</t>
  </si>
  <si>
    <t>EFI Seequence Suite [Impose+Compose] (For printing System (15) )</t>
  </si>
  <si>
    <t>TASKalfa 6551ci (Color)</t>
  </si>
  <si>
    <t xml:space="preserve">65/65 PPM A3 Color MFP </t>
  </si>
  <si>
    <t>1102N32US0</t>
  </si>
  <si>
    <t>TASKalfa 6551ci (B/W)</t>
  </si>
  <si>
    <t>TASKalfa 7551ci (Color)</t>
  </si>
  <si>
    <t xml:space="preserve">75/70 PPM A3 Color MFP </t>
  </si>
  <si>
    <t>1102N22US0</t>
  </si>
  <si>
    <t>TASKalfa 7551ci (B/W)</t>
  </si>
  <si>
    <t>1503N90KL1</t>
  </si>
  <si>
    <t>Printing System (14)</t>
  </si>
  <si>
    <t>EFI Fiery Controller (Requires Printing System Interface Kit (B)</t>
  </si>
  <si>
    <t>Printing System Interface Kit (B)</t>
  </si>
  <si>
    <t>Interface kit for Printing System(13), includes mounting kit and circuit board</t>
  </si>
  <si>
    <t>DT-730</t>
  </si>
  <si>
    <t>2H794560</t>
  </si>
  <si>
    <t>Parts Key Counter Wire</t>
  </si>
  <si>
    <t>Parts Key Counter Wire (Required for Full Scan, Copy &amp; Fax Locking Capability)</t>
  </si>
  <si>
    <t>EFI FIERY Controller*</t>
  </si>
  <si>
    <t>855D200649</t>
  </si>
  <si>
    <t>EFI Color Profiller Kit &lt;ES 2000&gt;</t>
  </si>
  <si>
    <t>EFI Color Profiler Kit, Includes ES-2000 (for Printing System(14))</t>
  </si>
  <si>
    <t>855D200650</t>
  </si>
  <si>
    <t>ES-2000</t>
  </si>
  <si>
    <t>EFI Spectrophotometer (For Printing System (14))</t>
  </si>
  <si>
    <t>855D200619</t>
  </si>
  <si>
    <t>EFI Secure Erase</t>
  </si>
  <si>
    <t>EFI Secure Erase (for Printing System(14))</t>
  </si>
  <si>
    <t>855D200620</t>
  </si>
  <si>
    <t>EFI for Hot Folder &amp; Virtual Printer (for Printer System(14))</t>
  </si>
  <si>
    <t>855D200621</t>
  </si>
  <si>
    <t>EFI Sequence Impose</t>
  </si>
  <si>
    <t>EFI Sequence Impose (for Printing System(14))</t>
  </si>
  <si>
    <t>855D200622</t>
  </si>
  <si>
    <t>EFI Sequence Compose</t>
  </si>
  <si>
    <t>EFI Sequence Compose (for Printing System(14))</t>
  </si>
  <si>
    <t>855D200624</t>
  </si>
  <si>
    <t>EFI Productivity Package</t>
  </si>
  <si>
    <t>Automate job processes to achieve maximum productivity and the right color</t>
  </si>
  <si>
    <t>855D200623</t>
  </si>
  <si>
    <t>EFI Sequence Suite &lt;Impose + Compose&gt;</t>
  </si>
  <si>
    <t>EFI Sequence Suite &lt;Impose + Compose&gt; (for Printing System(14))</t>
  </si>
  <si>
    <t>TASKalfa 356ci / 406ci  Accessories</t>
  </si>
  <si>
    <t>TA-2552  Accessories</t>
  </si>
  <si>
    <t>TA-6551ci / 7551ci  Accessories</t>
  </si>
  <si>
    <t>TA-3252ci / 3552ci / 5052ci / 6052ci  Accessories</t>
  </si>
  <si>
    <t>Price Only</t>
  </si>
  <si>
    <t>TASKalfa 356ci (Color)</t>
  </si>
  <si>
    <t>VOL. BAND 1</t>
  </si>
  <si>
    <t xml:space="preserve"> 1035/1135MFP Full Service Maintenance &amp; Supply Cost Per Impression</t>
  </si>
  <si>
    <t>Zone 1:              Local               Full Service Maintenance &amp; Supplies Cost per Impression (CPI)</t>
  </si>
  <si>
    <t>Zone 2:                                   25 to 50 Miles Full Service Maintenance &amp; Supplies Cost per Impression (CPI)</t>
  </si>
  <si>
    <t>Zone 3:              50 to 75 Miles Full Service Maintenance &amp; Supplies Cost per Impression (CPI)</t>
  </si>
  <si>
    <t>Zone 4:            Greater than 75 Miles Full Service Maintenance &amp; Supplies Cost per Impression (CPI)</t>
  </si>
  <si>
    <t>Tier 1: No Mimimum</t>
  </si>
  <si>
    <t>Tier 2: 1,000 Impressions Per Month Minimum</t>
  </si>
  <si>
    <t>Tier 3: 2,500 Impressions Per Month Minimum</t>
  </si>
  <si>
    <t>ECOSYS M2035dn/ECOSYS M2535dn  Full Service Maintenance &amp; Supply Cost Per Impression</t>
  </si>
  <si>
    <t>FS-3140MFP+ Full Service Maintenance &amp; Supply Cost Per Impression</t>
  </si>
  <si>
    <t>FS-3540MFP, FS-3640MFP Full Service Maintenance &amp; Supply Cost Per Impression</t>
  </si>
  <si>
    <t>ECOSYS M3540idn Full Service Maintenance &amp; Supply Cost Per Impression</t>
  </si>
  <si>
    <t>ECOSYS M3040idn/ECOSYS M3550idn/ECOSYS 3560idn Full Service Maintenance &amp; Supply Cost Per Impression</t>
  </si>
  <si>
    <t>VOL. BAND 2</t>
  </si>
  <si>
    <t>TASKalfa 181 Full Service Maintenance &amp; Supply Cost Per Impression</t>
  </si>
  <si>
    <t>Tier 2: 2,500 Impressions Per Month Minimum</t>
  </si>
  <si>
    <t>Tier 3: 5,000 Impressions Per Month Minimum</t>
  </si>
  <si>
    <t>FS-6525MFP Full Service Maintenance &amp; Supply Cost Per Impression</t>
  </si>
  <si>
    <t>VOL. BAND 3</t>
  </si>
  <si>
    <t>FS-6530MFP Full Service Maintenance &amp; Supply Cost Per Impression</t>
  </si>
  <si>
    <t>Tier 2: 5,000 Impressions Per Month Minimum</t>
  </si>
  <si>
    <t>Tier 3: 10,000 Impressions Per Month Minimum</t>
  </si>
  <si>
    <t>TASKalfa 3010 i Full Service Maintenance &amp; Supply Cost Per Impression</t>
  </si>
  <si>
    <t>TASKalfa 3510 i Full Service Maintenance &amp; Supply Cost Per Impression</t>
  </si>
  <si>
    <t>TASKalfa 3011 i Full Service Maintenance &amp; Supply Cost Per Impression</t>
  </si>
  <si>
    <t>TASKalfa 3511i Full Service Maintenance &amp; Supply Cost Per Impression</t>
  </si>
  <si>
    <t>VOL. BAND 4</t>
  </si>
  <si>
    <t>TASKalfa 420i Full Service Maintenance &amp; Supply Cost Per Impression</t>
  </si>
  <si>
    <t>Tier 2: 8,000 Impressions Per Month Minimum</t>
  </si>
  <si>
    <t>Tier 3:15,000 Impressions Per Month Minimum</t>
  </si>
  <si>
    <t>TASKalfa 4002i Full Service Maintenance &amp; Supply Cost Per Impression</t>
  </si>
  <si>
    <t>TASKalfa 4501i Full Service Maintenance &amp; Supply Cost Per Impression</t>
  </si>
  <si>
    <t>TASKalfa 5002i Full Service Maintenance &amp; Supply Cost Per Impression</t>
  </si>
  <si>
    <t>VOL. BAND 5</t>
  </si>
  <si>
    <t>TASKalfa 520i Full Service Maintenance &amp; Supply Cost Per Impression</t>
  </si>
  <si>
    <t>Tier 2: 10,000 Impressions Per Month Minimum</t>
  </si>
  <si>
    <t>Tier 3: 25,000 Impressions Per Month Minimum</t>
  </si>
  <si>
    <t>TASKalfa 5501i Full Service Maintenance &amp; Supply Cost Per Impression</t>
  </si>
  <si>
    <t>TASKalfa 6002i Full Service Maintenance &amp; Supply Cost Per Impression</t>
  </si>
  <si>
    <t>VOL. BAND 6</t>
  </si>
  <si>
    <t>TASKalfa 620 Full Service Maintenance &amp; Supply Cost Per Impression</t>
  </si>
  <si>
    <t>Zone 2:                                         25 to 50 Miles Full Service Maintenance &amp; Supplies Cost per Impression (CPI)</t>
  </si>
  <si>
    <t>Tier 2: 25,000 Impressions Per Month Minimum</t>
  </si>
  <si>
    <t>Tier 3: 40,000 Impressions Per Month Minimum</t>
  </si>
  <si>
    <t>TASKalfa 6501i Full Service Maintenance &amp; Supply Cost Per Impression</t>
  </si>
  <si>
    <t>VOL. BAND 7</t>
  </si>
  <si>
    <t>TASKalfa 820 Full Service Maintenance &amp; Supply Cost Per Impression</t>
  </si>
  <si>
    <t>Tier 2: 50,000 Impressions Per Month Minimum</t>
  </si>
  <si>
    <t>Tier 3: 100,000 Impressions Per Month Minimum</t>
  </si>
  <si>
    <t>TASKalfa 8001i Full Service Maintenance &amp; Supply Cost Per Impression</t>
  </si>
  <si>
    <t>VOL. BAND 8</t>
  </si>
  <si>
    <t>Tier 2: 100,000 Impressions Per Month Minimum</t>
  </si>
  <si>
    <t>Tier 3: 250,000 Impressions Per Month Minimum</t>
  </si>
  <si>
    <t>COLOR UNITS</t>
  </si>
  <si>
    <t>FS-C1020MFP Full Service Maintenance &amp; Supply Cost Per Impression</t>
  </si>
  <si>
    <t>Zone 3:                       50 to 75 Miles Full Service Maintenance &amp; Supplies Cost per Impression (CPI)</t>
  </si>
  <si>
    <t>Zone 4:         Greater than 75 Miles Full Service Maintenance &amp; Supplies Cost per Impression (CPI)</t>
  </si>
  <si>
    <t>B&amp;W All Tiers/Bands</t>
  </si>
  <si>
    <t>Tier 3: 15,000 Impressions Per Month Minimum</t>
  </si>
  <si>
    <t>FS-8520MFP Full Service Maintenance &amp; Supply Cost Per Impression</t>
  </si>
  <si>
    <t>FS-8525MFP Full Service Maintenance &amp; Supply Cost Per Impression</t>
  </si>
  <si>
    <t>FS-C2026/2126MFP Full Service Maintenance &amp; Supply Cost Per Impression</t>
  </si>
  <si>
    <t>FS-C2026-2126MFP Full Service Maintenance &amp; Supply Cost Per Impression</t>
  </si>
  <si>
    <t>FS-C2526/2626MFP Full Service Maintenance &amp; Supply Cost Per Impression</t>
  </si>
  <si>
    <t>FS-C2526-2626MFP Full Service Maintenance &amp; Supply Cost Per Impression</t>
  </si>
  <si>
    <t>ECOSYS M6530cdn Full Service Maintenance &amp; Supply Cost Per Impression</t>
  </si>
  <si>
    <t>ECOSYS M6035cidn/ECOSYS M6535cidn Full Service Maintenance &amp; Supply Cost Per Impression</t>
  </si>
  <si>
    <t>TASKalfa 300ci Full Service Maintenance &amp; Supply Cost Per Impression</t>
  </si>
  <si>
    <t>TASKalfa 2552ci Full Service Maintenance &amp; Supply Cost Per Impression</t>
  </si>
  <si>
    <t>TASKalfa 3051ci Full Service Maintenance &amp; Supply Cost Per Impression</t>
  </si>
  <si>
    <t>TASKalfa 3252ci Full Service Maintenance &amp; Supply Cost Per Impression</t>
  </si>
  <si>
    <t>TASKalfa 3551ci Full Service Maintenance &amp; Supply Cost Per Impression</t>
  </si>
  <si>
    <t>TASKalfa 3552ci Full Service Maintenance &amp; Supply Cost Per Impression</t>
  </si>
  <si>
    <t>TASKalfa 400ci Full Service Maintenance &amp; Supply Cost Per Impression</t>
  </si>
  <si>
    <t>TASKalfa 4551ci Full Service Maintenance &amp; Supply Cost Per Impression</t>
  </si>
  <si>
    <t>TASKalfa 5052ci Full Service Maintenance &amp; Supply Cost Per Impression</t>
  </si>
  <si>
    <t>TASKalfa 500ci Full Service Maintenance &amp; Supply Cost Per Impression</t>
  </si>
  <si>
    <t>TASKalfa 5551ci Full Service Maintenance &amp; Supply Cost Per Impression</t>
  </si>
  <si>
    <t>TASKalfa 6052ci Full Service Maintenance &amp; Supply Cost Per Impression</t>
  </si>
  <si>
    <t>TASKalfa 552ci Full Service Maintenance &amp; Supply Cost Per Impression</t>
  </si>
  <si>
    <t>TASKalfa 6551ci Full Service Maintenance &amp; Supply Cost Per Impression</t>
  </si>
  <si>
    <t>TASKalfa 7551ci Full Service Maintenance &amp; Supply Cost Per Impression</t>
  </si>
  <si>
    <t>Tier 2: 15,000 Impressions Per Month Minimum</t>
  </si>
  <si>
    <t>Tier 3: 20,000 Impressions Per Month Minimum</t>
  </si>
  <si>
    <t>ECOSYS M306ci Full Service Maintenance &amp; Supply Cost Per Impression</t>
  </si>
  <si>
    <t>ECOSYS 356ci Full Service Maintenance &amp; Supply Cost Per Impression</t>
  </si>
  <si>
    <t>ECOSYS 406ci Full Service Maintenance &amp; Supply Cost Per Impression</t>
  </si>
  <si>
    <t>Black &amp; White Full Service and Maintenance</t>
  </si>
  <si>
    <t>Color Full Service and Maintenance</t>
  </si>
  <si>
    <t xml:space="preserve">   MODELS </t>
  </si>
  <si>
    <t>KYOCERA</t>
  </si>
  <si>
    <t>MODELS  &amp; ACCESSORIES</t>
  </si>
  <si>
    <t>SUGGESTED RETAIL PRICE</t>
  </si>
  <si>
    <t>PURCHASE PRICE</t>
  </si>
  <si>
    <t>Bid #: ESCNJ/AEPA 17- B - Copy Machines - Bid term: 2/1/17 - 2/28/18- Full Service Maintenance &amp; Supply Cost Per Impression</t>
  </si>
  <si>
    <t>Bid #: ESCNJ/AEPA 17- B - Copy Machines - Bid term: 2/1/17 - 2/28/18 - KYOCERA</t>
  </si>
  <si>
    <t xml:space="preserve">Bid #: ESCNJ/AEPA 17- B - Copy Machines - Bid term: 2/1/17 - 2/28/18 </t>
  </si>
  <si>
    <t>Extended to 2/28/19; Extended to 2/29/20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</si>
</sst>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General_)"/>
    <numFmt numFmtId="166" formatCode="_(&quot;$&quot;* #,##0.00000_);_(&quot;$&quot;* \(#,##0.00000\);_(&quot;$&quot;* &quot;-&quot;??_);_(@_)"/>
    <numFmt numFmtId="167" formatCode="_(&quot;$&quot;* #,##0.0000_);_(&quot;$&quot;* \(#,##0.0000\);_(&quot;$&quot;* &quot;-&quot;??_);_(@_)"/>
    <numFmt numFmtId="168" formatCode="0.0000"/>
    <numFmt numFmtId="169" formatCode="0.000"/>
    <numFmt numFmtId="170" formatCode="_(&quot;$&quot;* #,##0.000_);_(&quot;$&quot;* \(#,##0.000\);_(&quot;$&quot;* &quot;-&quot;??_);_(@_)"/>
    <numFmt numFmtId="171" formatCode="[$-409]mmmm\ d\,\ yyyy;@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18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18"/>
      <name val="Arial"/>
      <family val="2"/>
    </font>
    <font>
      <sz val="10"/>
      <color indexed="12"/>
      <name val="Arial"/>
      <family val="2"/>
    </font>
    <font>
      <b/>
      <sz val="10"/>
      <name val="Times New Roman"/>
      <family val="1"/>
    </font>
    <font>
      <b/>
      <sz val="12"/>
      <name val="Helv"/>
    </font>
    <font>
      <sz val="12"/>
      <name val="Helv"/>
    </font>
    <font>
      <b/>
      <sz val="11"/>
      <color indexed="10"/>
      <name val="Arial"/>
      <family val="2"/>
    </font>
    <font>
      <b/>
      <sz val="11"/>
      <name val="Arial"/>
      <family val="2"/>
    </font>
    <font>
      <sz val="8"/>
      <name val="Helv"/>
      <family val="2"/>
    </font>
    <font>
      <b/>
      <sz val="12"/>
      <color indexed="10"/>
      <name val="Arial"/>
      <family val="2"/>
    </font>
    <font>
      <b/>
      <sz val="14"/>
      <color theme="1"/>
      <name val="Calibri"/>
      <family val="2"/>
      <scheme val="minor"/>
    </font>
    <font>
      <b/>
      <sz val="9"/>
      <name val="Arial"/>
      <family val="2"/>
    </font>
    <font>
      <b/>
      <sz val="14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indexed="54"/>
        <bgColor indexed="8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7">
    <xf numFmtId="0" fontId="0" fillId="0" borderId="0"/>
    <xf numFmtId="44" fontId="1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165" fontId="13" fillId="0" borderId="0"/>
    <xf numFmtId="165" fontId="14" fillId="0" borderId="0"/>
    <xf numFmtId="165" fontId="14" fillId="0" borderId="0"/>
    <xf numFmtId="165" fontId="14" fillId="0" borderId="0"/>
    <xf numFmtId="165" fontId="14" fillId="0" borderId="0"/>
    <xf numFmtId="165" fontId="14" fillId="0" borderId="0"/>
    <xf numFmtId="165" fontId="14" fillId="0" borderId="0"/>
    <xf numFmtId="165" fontId="14" fillId="0" borderId="0"/>
    <xf numFmtId="43" fontId="6" fillId="0" borderId="0" applyFont="0" applyFill="0" applyBorder="0" applyAlignment="0" applyProtection="0"/>
    <xf numFmtId="0" fontId="4" fillId="0" borderId="5" applyNumberFormat="0" applyAlignment="0" applyProtection="0">
      <alignment horizontal="left" vertical="center"/>
    </xf>
    <xf numFmtId="0" fontId="4" fillId="0" borderId="6">
      <alignment horizontal="left" vertical="center"/>
    </xf>
    <xf numFmtId="0" fontId="6" fillId="0" borderId="0"/>
    <xf numFmtId="0" fontId="6" fillId="0" borderId="0"/>
  </cellStyleXfs>
  <cellXfs count="197">
    <xf numFmtId="0" fontId="0" fillId="0" borderId="0" xfId="0"/>
    <xf numFmtId="49" fontId="5" fillId="2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Protection="1"/>
    <xf numFmtId="0" fontId="7" fillId="3" borderId="1" xfId="0" applyFont="1" applyFill="1" applyBorder="1" applyAlignment="1" applyProtection="1">
      <alignment horizontal="center"/>
    </xf>
    <xf numFmtId="0" fontId="7" fillId="3" borderId="2" xfId="0" applyFont="1" applyFill="1" applyBorder="1" applyAlignment="1" applyProtection="1">
      <alignment horizontal="center"/>
    </xf>
    <xf numFmtId="0" fontId="7" fillId="3" borderId="3" xfId="0" applyFont="1" applyFill="1" applyBorder="1" applyAlignment="1" applyProtection="1">
      <alignment horizontal="center"/>
    </xf>
    <xf numFmtId="0" fontId="5" fillId="4" borderId="4" xfId="0" applyFont="1" applyFill="1" applyBorder="1" applyAlignment="1" applyProtection="1">
      <alignment horizontal="center"/>
    </xf>
    <xf numFmtId="49" fontId="8" fillId="4" borderId="4" xfId="0" applyNumberFormat="1" applyFont="1" applyFill="1" applyBorder="1" applyAlignment="1" applyProtection="1">
      <alignment horizontal="left"/>
    </xf>
    <xf numFmtId="49" fontId="9" fillId="0" borderId="4" xfId="0" quotePrefix="1" applyNumberFormat="1" applyFont="1" applyFill="1" applyBorder="1"/>
    <xf numFmtId="0" fontId="8" fillId="0" borderId="4" xfId="0" applyFont="1" applyFill="1" applyBorder="1"/>
    <xf numFmtId="49" fontId="10" fillId="0" borderId="4" xfId="0" quotePrefix="1" applyNumberFormat="1" applyFont="1" applyFill="1" applyBorder="1" applyAlignment="1" applyProtection="1">
      <alignment horizontal="left"/>
    </xf>
    <xf numFmtId="0" fontId="8" fillId="0" borderId="4" xfId="0" applyFont="1" applyBorder="1"/>
    <xf numFmtId="49" fontId="8" fillId="5" borderId="3" xfId="0" applyNumberFormat="1" applyFont="1" applyFill="1" applyBorder="1" applyAlignment="1" applyProtection="1">
      <alignment horizontal="center"/>
    </xf>
    <xf numFmtId="0" fontId="8" fillId="5" borderId="4" xfId="0" applyFont="1" applyFill="1" applyBorder="1" applyAlignment="1" applyProtection="1">
      <alignment horizontal="center"/>
    </xf>
    <xf numFmtId="49" fontId="3" fillId="5" borderId="3" xfId="0" applyNumberFormat="1" applyFont="1" applyFill="1" applyBorder="1" applyAlignment="1" applyProtection="1">
      <alignment horizontal="center"/>
    </xf>
    <xf numFmtId="49" fontId="10" fillId="0" borderId="4" xfId="0" quotePrefix="1" applyNumberFormat="1" applyFont="1" applyBorder="1"/>
    <xf numFmtId="49" fontId="10" fillId="0" borderId="4" xfId="0" applyNumberFormat="1" applyFont="1" applyBorder="1"/>
    <xf numFmtId="49" fontId="9" fillId="0" borderId="4" xfId="0" quotePrefix="1" applyNumberFormat="1" applyFont="1" applyFill="1" applyBorder="1" applyAlignment="1" applyProtection="1">
      <alignment horizontal="left"/>
    </xf>
    <xf numFmtId="49" fontId="10" fillId="0" borderId="4" xfId="0" applyNumberFormat="1" applyFont="1" applyFill="1" applyBorder="1" applyAlignment="1" applyProtection="1">
      <alignment horizontal="left"/>
    </xf>
    <xf numFmtId="0" fontId="8" fillId="0" borderId="4" xfId="0" applyFont="1" applyFill="1" applyBorder="1" applyAlignment="1" applyProtection="1">
      <alignment horizontal="left"/>
    </xf>
    <xf numFmtId="49" fontId="10" fillId="0" borderId="3" xfId="0" quotePrefix="1" applyNumberFormat="1" applyFont="1" applyFill="1" applyBorder="1" applyAlignment="1" applyProtection="1">
      <alignment horizontal="left"/>
    </xf>
    <xf numFmtId="49" fontId="8" fillId="5" borderId="4" xfId="0" applyNumberFormat="1" applyFont="1" applyFill="1" applyBorder="1" applyAlignment="1" applyProtection="1">
      <alignment horizontal="center"/>
    </xf>
    <xf numFmtId="49" fontId="9" fillId="0" borderId="4" xfId="0" quotePrefix="1" applyNumberFormat="1" applyFont="1" applyFill="1" applyBorder="1" applyAlignment="1">
      <alignment wrapText="1"/>
    </xf>
    <xf numFmtId="44" fontId="9" fillId="4" borderId="4" xfId="1" applyFont="1" applyFill="1" applyBorder="1" applyProtection="1">
      <protection locked="0"/>
    </xf>
    <xf numFmtId="44" fontId="9" fillId="0" borderId="4" xfId="1" applyFont="1" applyFill="1" applyBorder="1" applyProtection="1">
      <protection locked="0"/>
    </xf>
    <xf numFmtId="44" fontId="9" fillId="5" borderId="3" xfId="1" applyFont="1" applyFill="1" applyBorder="1" applyProtection="1">
      <protection locked="0"/>
    </xf>
    <xf numFmtId="44" fontId="9" fillId="6" borderId="4" xfId="1" applyFont="1" applyFill="1" applyBorder="1" applyProtection="1">
      <protection locked="0"/>
    </xf>
    <xf numFmtId="44" fontId="9" fillId="0" borderId="3" xfId="1" applyFont="1" applyFill="1" applyBorder="1" applyProtection="1">
      <protection locked="0"/>
    </xf>
    <xf numFmtId="164" fontId="9" fillId="4" borderId="4" xfId="1" applyNumberFormat="1" applyFont="1" applyFill="1" applyBorder="1" applyProtection="1">
      <protection locked="0"/>
    </xf>
    <xf numFmtId="44" fontId="9" fillId="0" borderId="4" xfId="1" applyNumberFormat="1" applyFont="1" applyFill="1" applyBorder="1" applyProtection="1">
      <protection locked="0"/>
    </xf>
    <xf numFmtId="164" fontId="9" fillId="0" borderId="4" xfId="1" applyNumberFormat="1" applyFont="1" applyFill="1" applyBorder="1" applyProtection="1">
      <protection locked="0"/>
    </xf>
    <xf numFmtId="164" fontId="9" fillId="5" borderId="4" xfId="1" applyNumberFormat="1" applyFont="1" applyFill="1" applyBorder="1" applyProtection="1">
      <protection locked="0"/>
    </xf>
    <xf numFmtId="49" fontId="5" fillId="4" borderId="4" xfId="0" applyNumberFormat="1" applyFont="1" applyFill="1" applyBorder="1" applyAlignment="1" applyProtection="1">
      <alignment horizontal="center"/>
    </xf>
    <xf numFmtId="49" fontId="9" fillId="5" borderId="3" xfId="0" applyNumberFormat="1" applyFont="1" applyFill="1" applyBorder="1" applyAlignment="1" applyProtection="1">
      <alignment horizontal="center"/>
    </xf>
    <xf numFmtId="0" fontId="8" fillId="0" borderId="4" xfId="0" quotePrefix="1" applyFont="1" applyFill="1" applyBorder="1" applyAlignment="1" applyProtection="1">
      <alignment horizontal="left"/>
    </xf>
    <xf numFmtId="0" fontId="12" fillId="0" borderId="4" xfId="0" applyFont="1" applyFill="1" applyBorder="1" applyAlignment="1" applyProtection="1">
      <alignment horizontal="left"/>
    </xf>
    <xf numFmtId="49" fontId="10" fillId="4" borderId="4" xfId="0" applyNumberFormat="1" applyFont="1" applyFill="1" applyBorder="1" applyAlignment="1" applyProtection="1">
      <alignment horizontal="left"/>
    </xf>
    <xf numFmtId="49" fontId="10" fillId="0" borderId="4" xfId="0" quotePrefix="1" applyNumberFormat="1" applyFont="1" applyFill="1" applyBorder="1" applyAlignment="1" applyProtection="1">
      <alignment horizontal="left" wrapText="1"/>
    </xf>
    <xf numFmtId="0" fontId="8" fillId="6" borderId="4" xfId="0" applyFont="1" applyFill="1" applyBorder="1"/>
    <xf numFmtId="0" fontId="8" fillId="4" borderId="4" xfId="0" applyFont="1" applyFill="1" applyBorder="1" applyAlignment="1" applyProtection="1">
      <alignment horizontal="left"/>
    </xf>
    <xf numFmtId="49" fontId="9" fillId="6" borderId="4" xfId="0" quotePrefix="1" applyNumberFormat="1" applyFont="1" applyFill="1" applyBorder="1"/>
    <xf numFmtId="44" fontId="9" fillId="0" borderId="3" xfId="1" applyFont="1" applyFill="1" applyBorder="1" applyAlignment="1" applyProtection="1">
      <alignment wrapText="1"/>
    </xf>
    <xf numFmtId="0" fontId="2" fillId="0" borderId="0" xfId="0" applyFont="1" applyFill="1" applyAlignment="1">
      <alignment wrapText="1"/>
    </xf>
    <xf numFmtId="49" fontId="9" fillId="4" borderId="4" xfId="0" applyNumberFormat="1" applyFont="1" applyFill="1" applyBorder="1" applyAlignment="1" applyProtection="1">
      <alignment horizontal="left"/>
    </xf>
    <xf numFmtId="49" fontId="10" fillId="0" borderId="4" xfId="0" applyNumberFormat="1" applyFont="1" applyBorder="1" applyAlignment="1">
      <alignment wrapText="1"/>
    </xf>
    <xf numFmtId="49" fontId="9" fillId="0" borderId="4" xfId="0" applyNumberFormat="1" applyFont="1" applyFill="1" applyBorder="1" applyAlignment="1" applyProtection="1">
      <alignment horizontal="left"/>
    </xf>
    <xf numFmtId="164" fontId="9" fillId="0" borderId="4" xfId="1" applyNumberFormat="1" applyFont="1" applyFill="1" applyBorder="1" applyAlignment="1" applyProtection="1">
      <alignment horizontal="right"/>
      <protection locked="0"/>
    </xf>
    <xf numFmtId="0" fontId="0" fillId="2" borderId="0" xfId="0" applyFill="1"/>
    <xf numFmtId="0" fontId="11" fillId="2" borderId="0" xfId="0" applyFont="1" applyFill="1" applyBorder="1" applyProtection="1">
      <protection locked="0"/>
    </xf>
    <xf numFmtId="43" fontId="2" fillId="2" borderId="0" xfId="0" applyNumberFormat="1" applyFont="1" applyFill="1"/>
    <xf numFmtId="44" fontId="2" fillId="2" borderId="0" xfId="1" applyNumberFormat="1" applyFont="1" applyFill="1"/>
    <xf numFmtId="49" fontId="3" fillId="2" borderId="0" xfId="0" applyNumberFormat="1" applyFont="1" applyFill="1" applyBorder="1" applyAlignment="1" applyProtection="1">
      <alignment horizontal="left"/>
    </xf>
    <xf numFmtId="0" fontId="2" fillId="2" borderId="0" xfId="0" applyFont="1" applyFill="1"/>
    <xf numFmtId="0" fontId="4" fillId="2" borderId="0" xfId="0" applyFont="1" applyFill="1" applyProtection="1"/>
    <xf numFmtId="49" fontId="6" fillId="2" borderId="0" xfId="0" applyNumberFormat="1" applyFont="1" applyFill="1"/>
    <xf numFmtId="43" fontId="3" fillId="2" borderId="0" xfId="0" applyNumberFormat="1" applyFont="1" applyFill="1"/>
    <xf numFmtId="43" fontId="6" fillId="2" borderId="0" xfId="0" applyNumberFormat="1" applyFont="1" applyFill="1"/>
    <xf numFmtId="0" fontId="6" fillId="0" borderId="0" xfId="15"/>
    <xf numFmtId="0" fontId="6" fillId="7" borderId="0" xfId="15" applyFont="1" applyFill="1" applyAlignment="1">
      <alignment wrapText="1"/>
    </xf>
    <xf numFmtId="0" fontId="15" fillId="7" borderId="4" xfId="2" applyFont="1" applyFill="1" applyBorder="1" applyAlignment="1">
      <alignment wrapText="1"/>
    </xf>
    <xf numFmtId="166" fontId="16" fillId="7" borderId="4" xfId="3" applyNumberFormat="1" applyFont="1" applyFill="1" applyBorder="1" applyAlignment="1">
      <alignment horizontal="center" vertical="top" wrapText="1"/>
    </xf>
    <xf numFmtId="0" fontId="6" fillId="7" borderId="0" xfId="15" applyFill="1"/>
    <xf numFmtId="0" fontId="2" fillId="7" borderId="4" xfId="2" applyFont="1" applyFill="1" applyBorder="1" applyAlignment="1">
      <alignment wrapText="1"/>
    </xf>
    <xf numFmtId="0" fontId="6" fillId="7" borderId="4" xfId="2" applyFill="1" applyBorder="1"/>
    <xf numFmtId="0" fontId="16" fillId="7" borderId="4" xfId="2" applyFont="1" applyFill="1" applyBorder="1" applyAlignment="1">
      <alignment wrapText="1"/>
    </xf>
    <xf numFmtId="166" fontId="17" fillId="7" borderId="4" xfId="3" applyNumberFormat="1" applyFont="1" applyFill="1" applyBorder="1" applyAlignment="1">
      <alignment horizontal="center"/>
    </xf>
    <xf numFmtId="0" fontId="6" fillId="7" borderId="4" xfId="2" applyFill="1" applyBorder="1" applyAlignment="1">
      <alignment horizontal="center"/>
    </xf>
    <xf numFmtId="0" fontId="6" fillId="0" borderId="0" xfId="15" applyFont="1" applyAlignment="1">
      <alignment wrapText="1"/>
    </xf>
    <xf numFmtId="0" fontId="16" fillId="0" borderId="4" xfId="2" applyFont="1" applyBorder="1" applyAlignment="1">
      <alignment wrapText="1"/>
    </xf>
    <xf numFmtId="0" fontId="2" fillId="0" borderId="4" xfId="2" applyFont="1" applyBorder="1" applyAlignment="1">
      <alignment wrapText="1"/>
    </xf>
    <xf numFmtId="166" fontId="16" fillId="6" borderId="4" xfId="3" applyNumberFormat="1" applyFont="1" applyFill="1" applyBorder="1" applyAlignment="1">
      <alignment horizontal="center" vertical="top" wrapText="1"/>
    </xf>
    <xf numFmtId="0" fontId="6" fillId="0" borderId="4" xfId="2" applyBorder="1"/>
    <xf numFmtId="166" fontId="17" fillId="0" borderId="4" xfId="3" applyNumberFormat="1" applyFont="1" applyBorder="1" applyAlignment="1">
      <alignment horizontal="center"/>
    </xf>
    <xf numFmtId="0" fontId="6" fillId="0" borderId="4" xfId="2" applyBorder="1" applyAlignment="1">
      <alignment horizontal="center"/>
    </xf>
    <xf numFmtId="0" fontId="15" fillId="0" borderId="4" xfId="2" applyFont="1" applyBorder="1" applyAlignment="1">
      <alignment wrapText="1"/>
    </xf>
    <xf numFmtId="0" fontId="16" fillId="8" borderId="4" xfId="2" applyFont="1" applyFill="1" applyBorder="1" applyAlignment="1">
      <alignment horizontal="center" vertical="top" wrapText="1"/>
    </xf>
    <xf numFmtId="167" fontId="17" fillId="0" borderId="4" xfId="3" applyNumberFormat="1" applyFont="1" applyBorder="1" applyAlignment="1">
      <alignment horizontal="center"/>
    </xf>
    <xf numFmtId="0" fontId="6" fillId="9" borderId="0" xfId="15" applyFont="1" applyFill="1" applyAlignment="1">
      <alignment wrapText="1"/>
    </xf>
    <xf numFmtId="0" fontId="15" fillId="9" borderId="4" xfId="2" applyFont="1" applyFill="1" applyBorder="1" applyAlignment="1">
      <alignment wrapText="1"/>
    </xf>
    <xf numFmtId="166" fontId="16" fillId="9" borderId="4" xfId="3" applyNumberFormat="1" applyFont="1" applyFill="1" applyBorder="1" applyAlignment="1">
      <alignment horizontal="center" vertical="top" wrapText="1"/>
    </xf>
    <xf numFmtId="0" fontId="16" fillId="9" borderId="4" xfId="2" applyFont="1" applyFill="1" applyBorder="1" applyAlignment="1">
      <alignment horizontal="center" vertical="top" wrapText="1"/>
    </xf>
    <xf numFmtId="0" fontId="6" fillId="9" borderId="0" xfId="15" applyFill="1"/>
    <xf numFmtId="0" fontId="2" fillId="9" borderId="4" xfId="2" applyFont="1" applyFill="1" applyBorder="1" applyAlignment="1">
      <alignment wrapText="1"/>
    </xf>
    <xf numFmtId="0" fontId="6" fillId="9" borderId="4" xfId="2" applyFill="1" applyBorder="1"/>
    <xf numFmtId="0" fontId="16" fillId="9" borderId="4" xfId="2" applyFont="1" applyFill="1" applyBorder="1" applyAlignment="1">
      <alignment wrapText="1"/>
    </xf>
    <xf numFmtId="166" fontId="17" fillId="9" borderId="4" xfId="3" applyNumberFormat="1" applyFont="1" applyFill="1" applyBorder="1" applyAlignment="1">
      <alignment horizontal="center"/>
    </xf>
    <xf numFmtId="0" fontId="6" fillId="9" borderId="4" xfId="2" applyFill="1" applyBorder="1" applyAlignment="1">
      <alignment horizontal="center"/>
    </xf>
    <xf numFmtId="0" fontId="16" fillId="7" borderId="4" xfId="2" applyFont="1" applyFill="1" applyBorder="1" applyAlignment="1">
      <alignment horizontal="center" vertical="top" wrapText="1"/>
    </xf>
    <xf numFmtId="167" fontId="17" fillId="7" borderId="4" xfId="3" applyNumberFormat="1" applyFont="1" applyFill="1" applyBorder="1" applyAlignment="1">
      <alignment horizontal="center"/>
    </xf>
    <xf numFmtId="0" fontId="6" fillId="0" borderId="0" xfId="2"/>
    <xf numFmtId="0" fontId="6" fillId="0" borderId="0" xfId="16"/>
    <xf numFmtId="0" fontId="6" fillId="0" borderId="0" xfId="16" applyAlignment="1">
      <alignment wrapText="1"/>
    </xf>
    <xf numFmtId="44" fontId="6" fillId="0" borderId="0" xfId="3" applyFont="1" applyAlignment="1">
      <alignment horizontal="center"/>
    </xf>
    <xf numFmtId="0" fontId="6" fillId="0" borderId="0" xfId="16" applyAlignment="1">
      <alignment horizontal="center"/>
    </xf>
    <xf numFmtId="0" fontId="18" fillId="0" borderId="0" xfId="15" applyFont="1"/>
    <xf numFmtId="0" fontId="15" fillId="7" borderId="4" xfId="16" applyFont="1" applyFill="1" applyBorder="1" applyAlignment="1">
      <alignment wrapText="1"/>
    </xf>
    <xf numFmtId="0" fontId="16" fillId="7" borderId="4" xfId="16" applyFont="1" applyFill="1" applyBorder="1" applyAlignment="1">
      <alignment horizontal="center" vertical="top" wrapText="1"/>
    </xf>
    <xf numFmtId="44" fontId="6" fillId="7" borderId="0" xfId="3" applyFont="1" applyFill="1" applyAlignment="1">
      <alignment horizontal="center"/>
    </xf>
    <xf numFmtId="0" fontId="6" fillId="7" borderId="0" xfId="16" applyFill="1" applyAlignment="1">
      <alignment horizontal="center"/>
    </xf>
    <xf numFmtId="0" fontId="6" fillId="7" borderId="0" xfId="16" applyFill="1"/>
    <xf numFmtId="0" fontId="16" fillId="7" borderId="4" xfId="16" applyFont="1" applyFill="1" applyBorder="1" applyAlignment="1">
      <alignment wrapText="1"/>
    </xf>
    <xf numFmtId="0" fontId="6" fillId="7" borderId="4" xfId="16" applyFill="1" applyBorder="1" applyAlignment="1">
      <alignment horizontal="center"/>
    </xf>
    <xf numFmtId="167" fontId="6" fillId="7" borderId="4" xfId="3" applyNumberFormat="1" applyFont="1" applyFill="1" applyBorder="1" applyAlignment="1">
      <alignment horizontal="center"/>
    </xf>
    <xf numFmtId="168" fontId="6" fillId="7" borderId="4" xfId="16" applyNumberFormat="1" applyFill="1" applyBorder="1" applyAlignment="1">
      <alignment horizontal="center"/>
    </xf>
    <xf numFmtId="0" fontId="2" fillId="7" borderId="4" xfId="16" applyFont="1" applyFill="1" applyBorder="1" applyAlignment="1">
      <alignment wrapText="1"/>
    </xf>
    <xf numFmtId="0" fontId="15" fillId="0" borderId="4" xfId="16" applyFont="1" applyBorder="1" applyAlignment="1">
      <alignment wrapText="1"/>
    </xf>
    <xf numFmtId="0" fontId="2" fillId="0" borderId="4" xfId="16" applyFont="1" applyBorder="1" applyAlignment="1">
      <alignment wrapText="1"/>
    </xf>
    <xf numFmtId="0" fontId="6" fillId="0" borderId="4" xfId="16" applyBorder="1" applyAlignment="1">
      <alignment horizontal="center"/>
    </xf>
    <xf numFmtId="0" fontId="16" fillId="0" borderId="4" xfId="16" applyFont="1" applyBorder="1" applyAlignment="1">
      <alignment wrapText="1"/>
    </xf>
    <xf numFmtId="167" fontId="6" fillId="0" borderId="4" xfId="3" applyNumberFormat="1" applyFont="1" applyBorder="1" applyAlignment="1">
      <alignment horizontal="center"/>
    </xf>
    <xf numFmtId="168" fontId="6" fillId="0" borderId="4" xfId="16" applyNumberFormat="1" applyBorder="1" applyAlignment="1">
      <alignment horizontal="center"/>
    </xf>
    <xf numFmtId="0" fontId="6" fillId="7" borderId="0" xfId="16" applyFill="1" applyAlignment="1">
      <alignment wrapText="1"/>
    </xf>
    <xf numFmtId="167" fontId="6" fillId="0" borderId="4" xfId="16" applyNumberFormat="1" applyBorder="1" applyAlignment="1">
      <alignment horizontal="center"/>
    </xf>
    <xf numFmtId="0" fontId="15" fillId="9" borderId="4" xfId="16" applyFont="1" applyFill="1" applyBorder="1" applyAlignment="1">
      <alignment wrapText="1"/>
    </xf>
    <xf numFmtId="0" fontId="16" fillId="9" borderId="4" xfId="16" applyFont="1" applyFill="1" applyBorder="1" applyAlignment="1">
      <alignment horizontal="center" vertical="top" wrapText="1"/>
    </xf>
    <xf numFmtId="44" fontId="6" fillId="9" borderId="0" xfId="3" applyFont="1" applyFill="1" applyAlignment="1">
      <alignment horizontal="center"/>
    </xf>
    <xf numFmtId="0" fontId="6" fillId="9" borderId="0" xfId="16" applyFill="1" applyAlignment="1">
      <alignment horizontal="center"/>
    </xf>
    <xf numFmtId="0" fontId="6" fillId="9" borderId="0" xfId="16" applyFill="1"/>
    <xf numFmtId="0" fontId="2" fillId="9" borderId="4" xfId="16" applyFont="1" applyFill="1" applyBorder="1" applyAlignment="1">
      <alignment wrapText="1"/>
    </xf>
    <xf numFmtId="0" fontId="6" fillId="9" borderId="4" xfId="16" applyFill="1" applyBorder="1" applyAlignment="1">
      <alignment horizontal="center"/>
    </xf>
    <xf numFmtId="0" fontId="16" fillId="9" borderId="4" xfId="16" applyFont="1" applyFill="1" applyBorder="1" applyAlignment="1">
      <alignment wrapText="1"/>
    </xf>
    <xf numFmtId="167" fontId="6" fillId="9" borderId="4" xfId="3" applyNumberFormat="1" applyFont="1" applyFill="1" applyBorder="1" applyAlignment="1">
      <alignment horizontal="center"/>
    </xf>
    <xf numFmtId="168" fontId="6" fillId="9" borderId="4" xfId="16" applyNumberFormat="1" applyFill="1" applyBorder="1" applyAlignment="1">
      <alignment horizontal="center"/>
    </xf>
    <xf numFmtId="167" fontId="6" fillId="9" borderId="0" xfId="3" applyNumberFormat="1" applyFont="1" applyFill="1" applyAlignment="1">
      <alignment horizontal="center"/>
    </xf>
    <xf numFmtId="167" fontId="6" fillId="0" borderId="0" xfId="3" applyNumberFormat="1" applyFont="1" applyAlignment="1">
      <alignment horizontal="center"/>
    </xf>
    <xf numFmtId="167" fontId="6" fillId="9" borderId="0" xfId="16" applyNumberFormat="1" applyFill="1" applyAlignment="1">
      <alignment horizontal="center"/>
    </xf>
    <xf numFmtId="169" fontId="6" fillId="9" borderId="0" xfId="16" applyNumberFormat="1" applyFill="1"/>
    <xf numFmtId="167" fontId="6" fillId="0" borderId="0" xfId="16" applyNumberFormat="1" applyAlignment="1">
      <alignment horizontal="center"/>
    </xf>
    <xf numFmtId="169" fontId="6" fillId="0" borderId="0" xfId="16" applyNumberFormat="1"/>
    <xf numFmtId="170" fontId="6" fillId="0" borderId="4" xfId="16" applyNumberFormat="1" applyBorder="1" applyAlignment="1">
      <alignment horizontal="center"/>
    </xf>
    <xf numFmtId="171" fontId="4" fillId="0" borderId="0" xfId="0" applyNumberFormat="1" applyFont="1" applyAlignment="1" applyProtection="1">
      <alignment horizontal="left"/>
    </xf>
    <xf numFmtId="164" fontId="0" fillId="0" borderId="0" xfId="0" applyNumberFormat="1"/>
    <xf numFmtId="0" fontId="0" fillId="0" borderId="4" xfId="0" applyBorder="1"/>
    <xf numFmtId="0" fontId="0" fillId="0" borderId="4" xfId="0" applyBorder="1" applyAlignment="1">
      <alignment horizontal="center"/>
    </xf>
    <xf numFmtId="44" fontId="9" fillId="0" borderId="4" xfId="1" applyFont="1" applyFill="1" applyBorder="1" applyAlignment="1" applyProtection="1">
      <alignment wrapText="1"/>
    </xf>
    <xf numFmtId="0" fontId="19" fillId="0" borderId="0" xfId="0" applyFont="1"/>
    <xf numFmtId="0" fontId="2" fillId="0" borderId="0" xfId="15" applyFont="1"/>
    <xf numFmtId="0" fontId="21" fillId="2" borderId="0" xfId="0" applyFont="1" applyFill="1" applyAlignment="1" applyProtection="1">
      <alignment horizontal="left"/>
    </xf>
    <xf numFmtId="0" fontId="21" fillId="0" borderId="0" xfId="16" applyFont="1" applyBorder="1" applyAlignment="1"/>
    <xf numFmtId="0" fontId="20" fillId="0" borderId="0" xfId="2" applyFont="1" applyBorder="1" applyAlignment="1"/>
    <xf numFmtId="0" fontId="7" fillId="3" borderId="4" xfId="0" applyFont="1" applyFill="1" applyBorder="1" applyAlignment="1" applyProtection="1">
      <alignment horizontal="center"/>
    </xf>
    <xf numFmtId="0" fontId="15" fillId="0" borderId="7" xfId="16" applyFont="1" applyBorder="1" applyAlignment="1">
      <alignment wrapText="1"/>
    </xf>
    <xf numFmtId="166" fontId="16" fillId="6" borderId="3" xfId="3" applyNumberFormat="1" applyFont="1" applyFill="1" applyBorder="1" applyAlignment="1">
      <alignment horizontal="center" vertical="top" wrapText="1"/>
    </xf>
    <xf numFmtId="0" fontId="6" fillId="0" borderId="3" xfId="16" applyBorder="1" applyAlignment="1">
      <alignment horizontal="center"/>
    </xf>
    <xf numFmtId="166" fontId="16" fillId="0" borderId="8" xfId="3" applyNumberFormat="1" applyFont="1" applyFill="1" applyBorder="1" applyAlignment="1">
      <alignment horizontal="center" vertical="top" wrapText="1"/>
    </xf>
    <xf numFmtId="0" fontId="16" fillId="0" borderId="8" xfId="16" applyFont="1" applyFill="1" applyBorder="1" applyAlignment="1">
      <alignment horizontal="center" vertical="top" wrapText="1"/>
    </xf>
    <xf numFmtId="0" fontId="16" fillId="0" borderId="7" xfId="16" applyFont="1" applyBorder="1" applyAlignment="1">
      <alignment wrapText="1"/>
    </xf>
    <xf numFmtId="167" fontId="6" fillId="7" borderId="1" xfId="3" applyNumberFormat="1" applyFont="1" applyFill="1" applyBorder="1" applyAlignment="1">
      <alignment horizontal="center"/>
    </xf>
    <xf numFmtId="0" fontId="6" fillId="7" borderId="1" xfId="16" applyFill="1" applyBorder="1" applyAlignment="1">
      <alignment horizontal="center"/>
    </xf>
    <xf numFmtId="167" fontId="6" fillId="0" borderId="3" xfId="3" applyNumberFormat="1" applyFont="1" applyBorder="1" applyAlignment="1">
      <alignment horizontal="center"/>
    </xf>
    <xf numFmtId="168" fontId="6" fillId="0" borderId="3" xfId="16" applyNumberFormat="1" applyBorder="1" applyAlignment="1">
      <alignment horizontal="center"/>
    </xf>
    <xf numFmtId="167" fontId="6" fillId="9" borderId="1" xfId="3" applyNumberFormat="1" applyFont="1" applyFill="1" applyBorder="1" applyAlignment="1">
      <alignment horizontal="center"/>
    </xf>
    <xf numFmtId="0" fontId="6" fillId="9" borderId="1" xfId="16" applyFill="1" applyBorder="1" applyAlignment="1">
      <alignment horizontal="center"/>
    </xf>
    <xf numFmtId="167" fontId="6" fillId="0" borderId="1" xfId="3" applyNumberFormat="1" applyFont="1" applyBorder="1" applyAlignment="1">
      <alignment horizontal="center"/>
    </xf>
    <xf numFmtId="170" fontId="6" fillId="0" borderId="1" xfId="16" applyNumberFormat="1" applyBorder="1" applyAlignment="1">
      <alignment horizontal="center"/>
    </xf>
    <xf numFmtId="167" fontId="6" fillId="0" borderId="1" xfId="16" applyNumberFormat="1" applyBorder="1" applyAlignment="1">
      <alignment horizontal="center"/>
    </xf>
    <xf numFmtId="0" fontId="16" fillId="0" borderId="7" xfId="2" applyFont="1" applyBorder="1" applyAlignment="1">
      <alignment wrapText="1"/>
    </xf>
    <xf numFmtId="166" fontId="17" fillId="7" borderId="1" xfId="3" applyNumberFormat="1" applyFont="1" applyFill="1" applyBorder="1" applyAlignment="1">
      <alignment horizontal="center"/>
    </xf>
    <xf numFmtId="0" fontId="6" fillId="7" borderId="1" xfId="2" applyFill="1" applyBorder="1" applyAlignment="1">
      <alignment horizontal="center"/>
    </xf>
    <xf numFmtId="0" fontId="6" fillId="7" borderId="1" xfId="2" applyFill="1" applyBorder="1"/>
    <xf numFmtId="0" fontId="6" fillId="0" borderId="3" xfId="2" applyBorder="1"/>
    <xf numFmtId="0" fontId="15" fillId="0" borderId="7" xfId="2" applyFont="1" applyBorder="1" applyAlignment="1">
      <alignment wrapText="1"/>
    </xf>
    <xf numFmtId="0" fontId="16" fillId="0" borderId="8" xfId="2" applyFont="1" applyFill="1" applyBorder="1" applyAlignment="1">
      <alignment horizontal="center" vertical="top" wrapText="1"/>
    </xf>
    <xf numFmtId="166" fontId="17" fillId="9" borderId="1" xfId="3" applyNumberFormat="1" applyFont="1" applyFill="1" applyBorder="1" applyAlignment="1">
      <alignment horizontal="center"/>
    </xf>
    <xf numFmtId="0" fontId="6" fillId="9" borderId="1" xfId="2" applyFill="1" applyBorder="1" applyAlignment="1">
      <alignment horizontal="center"/>
    </xf>
    <xf numFmtId="0" fontId="6" fillId="9" borderId="1" xfId="2" applyFill="1" applyBorder="1"/>
    <xf numFmtId="0" fontId="6" fillId="0" borderId="0" xfId="15" applyFill="1"/>
    <xf numFmtId="167" fontId="17" fillId="7" borderId="1" xfId="3" applyNumberFormat="1" applyFont="1" applyFill="1" applyBorder="1" applyAlignment="1">
      <alignment horizontal="center"/>
    </xf>
    <xf numFmtId="0" fontId="6" fillId="0" borderId="0" xfId="15" applyFont="1" applyFill="1" applyAlignment="1">
      <alignment wrapText="1"/>
    </xf>
    <xf numFmtId="0" fontId="15" fillId="0" borderId="7" xfId="2" applyFont="1" applyFill="1" applyBorder="1" applyAlignment="1">
      <alignment wrapText="1"/>
    </xf>
    <xf numFmtId="0" fontId="2" fillId="0" borderId="4" xfId="2" applyFont="1" applyFill="1" applyBorder="1" applyAlignment="1">
      <alignment wrapText="1"/>
    </xf>
    <xf numFmtId="166" fontId="16" fillId="0" borderId="3" xfId="3" applyNumberFormat="1" applyFont="1" applyFill="1" applyBorder="1" applyAlignment="1">
      <alignment horizontal="center" vertical="top" wrapText="1"/>
    </xf>
    <xf numFmtId="0" fontId="6" fillId="0" borderId="3" xfId="2" applyFill="1" applyBorder="1"/>
    <xf numFmtId="0" fontId="16" fillId="0" borderId="4" xfId="2" applyFont="1" applyFill="1" applyBorder="1" applyAlignment="1">
      <alignment wrapText="1"/>
    </xf>
    <xf numFmtId="166" fontId="17" fillId="0" borderId="4" xfId="3" applyNumberFormat="1" applyFont="1" applyFill="1" applyBorder="1" applyAlignment="1">
      <alignment horizontal="center"/>
    </xf>
    <xf numFmtId="0" fontId="6" fillId="0" borderId="4" xfId="2" applyFill="1" applyBorder="1" applyAlignment="1">
      <alignment horizontal="center"/>
    </xf>
    <xf numFmtId="0" fontId="6" fillId="0" borderId="4" xfId="2" applyFill="1" applyBorder="1"/>
    <xf numFmtId="167" fontId="17" fillId="0" borderId="4" xfId="3" applyNumberFormat="1" applyFont="1" applyFill="1" applyBorder="1" applyAlignment="1">
      <alignment horizontal="center"/>
    </xf>
    <xf numFmtId="167" fontId="17" fillId="0" borderId="1" xfId="3" applyNumberFormat="1" applyFont="1" applyFill="1" applyBorder="1" applyAlignment="1">
      <alignment horizontal="center"/>
    </xf>
    <xf numFmtId="0" fontId="6" fillId="0" borderId="1" xfId="2" applyFill="1" applyBorder="1" applyAlignment="1">
      <alignment horizontal="center"/>
    </xf>
    <xf numFmtId="0" fontId="6" fillId="0" borderId="1" xfId="2" applyFill="1" applyBorder="1"/>
    <xf numFmtId="0" fontId="6" fillId="0" borderId="0" xfId="2" applyFill="1"/>
    <xf numFmtId="0" fontId="4" fillId="0" borderId="0" xfId="16" applyFont="1" applyAlignment="1">
      <alignment wrapText="1"/>
    </xf>
    <xf numFmtId="49" fontId="7" fillId="3" borderId="1" xfId="0" applyNumberFormat="1" applyFont="1" applyFill="1" applyBorder="1" applyAlignment="1" applyProtection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7" fillId="3" borderId="1" xfId="0" applyFont="1" applyFill="1" applyBorder="1" applyAlignment="1" applyProtection="1">
      <alignment horizontal="center" vertical="top" wrapText="1"/>
    </xf>
    <xf numFmtId="49" fontId="7" fillId="3" borderId="1" xfId="0" applyNumberFormat="1" applyFont="1" applyFill="1" applyBorder="1" applyAlignment="1" applyProtection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44" fontId="22" fillId="0" borderId="0" xfId="3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22" fillId="0" borderId="0" xfId="15" applyFont="1" applyAlignment="1">
      <alignment wrapText="1"/>
    </xf>
    <xf numFmtId="0" fontId="0" fillId="0" borderId="0" xfId="0" applyAlignment="1"/>
    <xf numFmtId="0" fontId="23" fillId="0" borderId="0" xfId="0" applyFont="1" applyAlignment="1"/>
    <xf numFmtId="49" fontId="22" fillId="2" borderId="0" xfId="0" applyNumberFormat="1" applyFont="1" applyFill="1" applyAlignment="1" applyProtection="1"/>
  </cellXfs>
  <cellStyles count="17">
    <cellStyle name="Comma  - Style1" xfId="4"/>
    <cellStyle name="Comma  - Style2" xfId="5"/>
    <cellStyle name="Comma  - Style3" xfId="6"/>
    <cellStyle name="Comma  - Style4" xfId="7"/>
    <cellStyle name="Comma  - Style5" xfId="8"/>
    <cellStyle name="Comma  - Style6" xfId="9"/>
    <cellStyle name="Comma  - Style7" xfId="10"/>
    <cellStyle name="Comma  - Style8" xfId="11"/>
    <cellStyle name="Comma 2" xfId="12"/>
    <cellStyle name="Currency" xfId="1" builtinId="4"/>
    <cellStyle name="Currency 2" xfId="3"/>
    <cellStyle name="Header1" xfId="13"/>
    <cellStyle name="Header2" xfId="14"/>
    <cellStyle name="Normal" xfId="0" builtinId="0"/>
    <cellStyle name="Normal 2" xfId="2"/>
    <cellStyle name="Normal_AEPA TA550_650_750 maintenance 11-11-09" xfId="16"/>
    <cellStyle name="Normal_Book1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66"/>
  <sheetViews>
    <sheetView tabSelected="1" view="pageLayout" topLeftCell="B1" zoomScaleNormal="100" workbookViewId="0">
      <selection activeCell="C4" sqref="C4:C6"/>
    </sheetView>
  </sheetViews>
  <sheetFormatPr defaultRowHeight="15" x14ac:dyDescent="0.25"/>
  <cols>
    <col min="1" max="1" width="20.7109375" hidden="1" customWidth="1"/>
    <col min="2" max="2" width="44.7109375" customWidth="1"/>
    <col min="3" max="3" width="62.7109375" customWidth="1"/>
    <col min="4" max="4" width="2" style="47" customWidth="1"/>
    <col min="5" max="5" width="20.7109375" customWidth="1"/>
    <col min="6" max="6" width="2" style="47" customWidth="1"/>
    <col min="7" max="7" width="20.7109375" customWidth="1"/>
    <col min="8" max="15" width="9.140625" style="47"/>
  </cols>
  <sheetData>
    <row r="1" spans="1:7" s="47" customFormat="1" ht="18" x14ac:dyDescent="0.25">
      <c r="A1" s="51"/>
      <c r="B1" s="137" t="s">
        <v>603</v>
      </c>
      <c r="C1" s="1"/>
      <c r="D1" s="49"/>
      <c r="E1" s="52"/>
      <c r="F1" s="49"/>
      <c r="G1" s="50"/>
    </row>
    <row r="2" spans="1:7" s="47" customFormat="1" ht="15.75" x14ac:dyDescent="0.25">
      <c r="A2" s="51"/>
      <c r="B2" s="53" t="s">
        <v>505</v>
      </c>
      <c r="C2" s="54"/>
      <c r="D2" s="49"/>
      <c r="E2" s="48"/>
      <c r="F2" s="49"/>
      <c r="G2" s="50"/>
    </row>
    <row r="3" spans="1:7" ht="15.75" x14ac:dyDescent="0.25">
      <c r="A3" s="2"/>
      <c r="B3" s="130">
        <v>42705</v>
      </c>
      <c r="C3" s="196" t="s">
        <v>605</v>
      </c>
      <c r="D3" s="194"/>
      <c r="E3" s="194"/>
      <c r="F3" s="194"/>
      <c r="G3" s="194"/>
    </row>
    <row r="4" spans="1:7" x14ac:dyDescent="0.25">
      <c r="A4" s="3"/>
      <c r="B4" s="3" t="s">
        <v>597</v>
      </c>
      <c r="C4" s="183" t="s">
        <v>3</v>
      </c>
      <c r="D4" s="55"/>
      <c r="E4" s="3" t="s">
        <v>109</v>
      </c>
      <c r="F4" s="55"/>
      <c r="G4" s="3" t="s">
        <v>112</v>
      </c>
    </row>
    <row r="5" spans="1:7" x14ac:dyDescent="0.25">
      <c r="A5" s="4"/>
      <c r="B5" s="4" t="s">
        <v>0</v>
      </c>
      <c r="C5" s="184"/>
      <c r="D5" s="55"/>
      <c r="E5" s="4" t="s">
        <v>111</v>
      </c>
      <c r="F5" s="55"/>
      <c r="G5" s="4" t="s">
        <v>113</v>
      </c>
    </row>
    <row r="6" spans="1:7" x14ac:dyDescent="0.25">
      <c r="A6" s="5" t="s">
        <v>1</v>
      </c>
      <c r="B6" s="5" t="s">
        <v>2</v>
      </c>
      <c r="C6" s="185"/>
      <c r="D6" s="55"/>
      <c r="E6" s="5" t="s">
        <v>110</v>
      </c>
      <c r="F6" s="55"/>
      <c r="G6" s="140" t="s">
        <v>110</v>
      </c>
    </row>
    <row r="7" spans="1:7" x14ac:dyDescent="0.25">
      <c r="A7" s="8" t="s">
        <v>5</v>
      </c>
      <c r="B7" s="9" t="s">
        <v>6</v>
      </c>
      <c r="C7" s="10" t="s">
        <v>7</v>
      </c>
      <c r="D7" s="56"/>
      <c r="E7" s="24">
        <v>4679</v>
      </c>
      <c r="F7" s="56"/>
      <c r="G7" s="29">
        <v>1752</v>
      </c>
    </row>
    <row r="8" spans="1:7" x14ac:dyDescent="0.25">
      <c r="A8" s="8" t="s">
        <v>8</v>
      </c>
      <c r="B8" s="11" t="s">
        <v>9</v>
      </c>
      <c r="C8" s="10" t="s">
        <v>10</v>
      </c>
      <c r="D8" s="56"/>
      <c r="E8" s="24">
        <v>5879</v>
      </c>
      <c r="F8" s="56"/>
      <c r="G8" s="30">
        <v>1975</v>
      </c>
    </row>
    <row r="9" spans="1:7" x14ac:dyDescent="0.25">
      <c r="A9" s="12"/>
      <c r="B9" s="13" t="s">
        <v>11</v>
      </c>
      <c r="C9" s="14"/>
      <c r="D9" s="56"/>
      <c r="E9" s="25"/>
      <c r="F9" s="56"/>
      <c r="G9" s="31"/>
    </row>
    <row r="10" spans="1:7" x14ac:dyDescent="0.25">
      <c r="A10" s="8" t="s">
        <v>13</v>
      </c>
      <c r="B10" s="11" t="s">
        <v>14</v>
      </c>
      <c r="C10" s="15" t="s">
        <v>15</v>
      </c>
      <c r="D10" s="56"/>
      <c r="E10" s="26">
        <v>789</v>
      </c>
      <c r="F10" s="56"/>
      <c r="G10" s="30">
        <v>482</v>
      </c>
    </row>
    <row r="11" spans="1:7" x14ac:dyDescent="0.25">
      <c r="A11" s="8" t="s">
        <v>16</v>
      </c>
      <c r="B11" s="11" t="s">
        <v>17</v>
      </c>
      <c r="C11" s="15" t="s">
        <v>18</v>
      </c>
      <c r="D11" s="56"/>
      <c r="E11" s="26">
        <v>549</v>
      </c>
      <c r="F11" s="56"/>
      <c r="G11" s="30">
        <v>338</v>
      </c>
    </row>
    <row r="12" spans="1:7" x14ac:dyDescent="0.25">
      <c r="A12" s="8" t="s">
        <v>19</v>
      </c>
      <c r="B12" s="11" t="s">
        <v>20</v>
      </c>
      <c r="C12" s="15" t="s">
        <v>21</v>
      </c>
      <c r="D12" s="56"/>
      <c r="E12" s="26">
        <v>819</v>
      </c>
      <c r="F12" s="56"/>
      <c r="G12" s="30">
        <v>501</v>
      </c>
    </row>
    <row r="13" spans="1:7" x14ac:dyDescent="0.25">
      <c r="A13" s="8" t="s">
        <v>22</v>
      </c>
      <c r="B13" s="11" t="s">
        <v>23</v>
      </c>
      <c r="C13" s="16" t="s">
        <v>24</v>
      </c>
      <c r="D13" s="56"/>
      <c r="E13" s="26">
        <v>519</v>
      </c>
      <c r="F13" s="56"/>
      <c r="G13" s="30">
        <v>352</v>
      </c>
    </row>
    <row r="14" spans="1:7" x14ac:dyDescent="0.25">
      <c r="A14" s="8" t="s">
        <v>25</v>
      </c>
      <c r="B14" s="11" t="s">
        <v>26</v>
      </c>
      <c r="C14" s="16" t="s">
        <v>27</v>
      </c>
      <c r="D14" s="56"/>
      <c r="E14" s="24">
        <v>89</v>
      </c>
      <c r="F14" s="56"/>
      <c r="G14" s="30">
        <v>48</v>
      </c>
    </row>
    <row r="15" spans="1:7" x14ac:dyDescent="0.25">
      <c r="A15" s="8" t="s">
        <v>28</v>
      </c>
      <c r="B15" s="11" t="s">
        <v>29</v>
      </c>
      <c r="C15" s="16" t="s">
        <v>30</v>
      </c>
      <c r="D15" s="56"/>
      <c r="E15" s="26">
        <v>349</v>
      </c>
      <c r="F15" s="56"/>
      <c r="G15" s="30">
        <v>239</v>
      </c>
    </row>
    <row r="16" spans="1:7" x14ac:dyDescent="0.25">
      <c r="A16" s="17" t="s">
        <v>31</v>
      </c>
      <c r="B16" s="11" t="s">
        <v>32</v>
      </c>
      <c r="C16" s="18" t="s">
        <v>33</v>
      </c>
      <c r="D16" s="56"/>
      <c r="E16" s="24">
        <v>79</v>
      </c>
      <c r="F16" s="56"/>
      <c r="G16" s="30">
        <v>51</v>
      </c>
    </row>
    <row r="17" spans="1:7" x14ac:dyDescent="0.25">
      <c r="A17" s="8" t="s">
        <v>34</v>
      </c>
      <c r="B17" s="11" t="s">
        <v>35</v>
      </c>
      <c r="C17" s="16" t="s">
        <v>36</v>
      </c>
      <c r="D17" s="56"/>
      <c r="E17" s="26">
        <v>139</v>
      </c>
      <c r="F17" s="56"/>
      <c r="G17" s="30">
        <v>95</v>
      </c>
    </row>
    <row r="18" spans="1:7" x14ac:dyDescent="0.25">
      <c r="A18" s="8" t="s">
        <v>37</v>
      </c>
      <c r="B18" s="11" t="s">
        <v>38</v>
      </c>
      <c r="C18" s="16" t="s">
        <v>38</v>
      </c>
      <c r="D18" s="56"/>
      <c r="E18" s="26">
        <v>249</v>
      </c>
      <c r="F18" s="56"/>
      <c r="G18" s="30">
        <v>168</v>
      </c>
    </row>
    <row r="19" spans="1:7" x14ac:dyDescent="0.25">
      <c r="A19" s="8" t="s">
        <v>42</v>
      </c>
      <c r="B19" s="11" t="s">
        <v>43</v>
      </c>
      <c r="C19" s="15" t="s">
        <v>44</v>
      </c>
      <c r="D19" s="56"/>
      <c r="E19" s="26">
        <v>650</v>
      </c>
      <c r="F19" s="56"/>
      <c r="G19" s="30">
        <v>72</v>
      </c>
    </row>
    <row r="20" spans="1:7" x14ac:dyDescent="0.25">
      <c r="A20" s="8" t="s">
        <v>45</v>
      </c>
      <c r="B20" s="9" t="s">
        <v>46</v>
      </c>
      <c r="C20" s="15" t="s">
        <v>47</v>
      </c>
      <c r="D20" s="56"/>
      <c r="E20" s="26">
        <v>150</v>
      </c>
      <c r="F20" s="56"/>
      <c r="G20" s="30">
        <v>122</v>
      </c>
    </row>
    <row r="21" spans="1:7" x14ac:dyDescent="0.25">
      <c r="A21" s="6" t="s">
        <v>4</v>
      </c>
      <c r="B21" s="7"/>
      <c r="C21" s="6"/>
      <c r="D21" s="56"/>
      <c r="E21" s="23"/>
      <c r="F21" s="56"/>
      <c r="G21" s="28"/>
    </row>
    <row r="22" spans="1:7" x14ac:dyDescent="0.25">
      <c r="A22" s="8" t="s">
        <v>48</v>
      </c>
      <c r="B22" s="11" t="s">
        <v>49</v>
      </c>
      <c r="C22" s="15" t="s">
        <v>50</v>
      </c>
      <c r="D22" s="56"/>
      <c r="E22" s="27">
        <v>1181</v>
      </c>
      <c r="F22" s="56"/>
      <c r="G22" s="30">
        <v>611</v>
      </c>
    </row>
    <row r="23" spans="1:7" x14ac:dyDescent="0.25">
      <c r="A23" s="8" t="s">
        <v>51</v>
      </c>
      <c r="B23" s="11" t="s">
        <v>52</v>
      </c>
      <c r="C23" s="15" t="s">
        <v>53</v>
      </c>
      <c r="D23" s="56"/>
      <c r="E23" s="27">
        <v>1371</v>
      </c>
      <c r="F23" s="56"/>
      <c r="G23" s="30">
        <v>688</v>
      </c>
    </row>
    <row r="24" spans="1:7" x14ac:dyDescent="0.25">
      <c r="A24" s="12"/>
      <c r="B24" s="13" t="s">
        <v>54</v>
      </c>
      <c r="C24" s="14"/>
      <c r="D24" s="56"/>
      <c r="E24" s="25"/>
      <c r="F24" s="56"/>
      <c r="G24" s="31"/>
    </row>
    <row r="25" spans="1:7" x14ac:dyDescent="0.25">
      <c r="A25" s="8" t="s">
        <v>55</v>
      </c>
      <c r="B25" s="11" t="s">
        <v>56</v>
      </c>
      <c r="C25" s="16" t="s">
        <v>57</v>
      </c>
      <c r="D25" s="56"/>
      <c r="E25" s="26">
        <v>130</v>
      </c>
      <c r="F25" s="56"/>
      <c r="G25" s="30">
        <v>80</v>
      </c>
    </row>
    <row r="26" spans="1:7" x14ac:dyDescent="0.25">
      <c r="A26" s="8" t="s">
        <v>58</v>
      </c>
      <c r="B26" s="11" t="s">
        <v>59</v>
      </c>
      <c r="C26" s="15" t="s">
        <v>60</v>
      </c>
      <c r="D26" s="56"/>
      <c r="E26" s="26">
        <v>159</v>
      </c>
      <c r="F26" s="56"/>
      <c r="G26" s="30">
        <v>68</v>
      </c>
    </row>
    <row r="27" spans="1:7" x14ac:dyDescent="0.25">
      <c r="A27" s="8" t="s">
        <v>28</v>
      </c>
      <c r="B27" s="11" t="s">
        <v>29</v>
      </c>
      <c r="C27" s="16" t="s">
        <v>30</v>
      </c>
      <c r="D27" s="56"/>
      <c r="E27" s="26">
        <v>349</v>
      </c>
      <c r="F27" s="56"/>
      <c r="G27" s="30">
        <v>239</v>
      </c>
    </row>
    <row r="28" spans="1:7" x14ac:dyDescent="0.25">
      <c r="A28" s="8" t="s">
        <v>61</v>
      </c>
      <c r="B28" s="19" t="s">
        <v>62</v>
      </c>
      <c r="C28" s="16" t="s">
        <v>63</v>
      </c>
      <c r="D28" s="56"/>
      <c r="E28" s="26">
        <v>471</v>
      </c>
      <c r="F28" s="56"/>
      <c r="G28" s="30">
        <v>319</v>
      </c>
    </row>
    <row r="29" spans="1:7" x14ac:dyDescent="0.25">
      <c r="A29" s="8" t="s">
        <v>64</v>
      </c>
      <c r="B29" s="11" t="s">
        <v>65</v>
      </c>
      <c r="C29" s="16" t="s">
        <v>66</v>
      </c>
      <c r="D29" s="56"/>
      <c r="E29" s="26">
        <v>251</v>
      </c>
      <c r="F29" s="56"/>
      <c r="G29" s="30">
        <v>126</v>
      </c>
    </row>
    <row r="30" spans="1:7" x14ac:dyDescent="0.25">
      <c r="A30" s="8" t="s">
        <v>45</v>
      </c>
      <c r="B30" s="9" t="s">
        <v>46</v>
      </c>
      <c r="C30" s="15" t="s">
        <v>47</v>
      </c>
      <c r="D30" s="56"/>
      <c r="E30" s="26">
        <v>150</v>
      </c>
      <c r="F30" s="56"/>
      <c r="G30" s="30">
        <v>122</v>
      </c>
    </row>
    <row r="31" spans="1:7" x14ac:dyDescent="0.25">
      <c r="A31" s="6" t="s">
        <v>4</v>
      </c>
      <c r="B31" s="6"/>
      <c r="C31" s="6"/>
      <c r="D31" s="56"/>
      <c r="E31" s="6" t="s">
        <v>4</v>
      </c>
      <c r="F31" s="56"/>
      <c r="G31" s="6"/>
    </row>
    <row r="32" spans="1:7" x14ac:dyDescent="0.25">
      <c r="A32" s="8" t="s">
        <v>67</v>
      </c>
      <c r="B32" s="11" t="s">
        <v>68</v>
      </c>
      <c r="C32" s="20" t="s">
        <v>69</v>
      </c>
      <c r="D32" s="56"/>
      <c r="E32" s="27">
        <v>2459</v>
      </c>
      <c r="F32" s="56"/>
      <c r="G32" s="30">
        <v>1233</v>
      </c>
    </row>
    <row r="33" spans="1:7" x14ac:dyDescent="0.25">
      <c r="A33" s="8" t="s">
        <v>70</v>
      </c>
      <c r="B33" s="11" t="s">
        <v>71</v>
      </c>
      <c r="C33" s="20" t="s">
        <v>72</v>
      </c>
      <c r="D33" s="56"/>
      <c r="E33" s="27">
        <v>2799</v>
      </c>
      <c r="F33" s="56"/>
      <c r="G33" s="30">
        <v>1403</v>
      </c>
    </row>
    <row r="34" spans="1:7" x14ac:dyDescent="0.25">
      <c r="A34" s="8" t="s">
        <v>73</v>
      </c>
      <c r="B34" s="11" t="s">
        <v>74</v>
      </c>
      <c r="C34" s="20" t="s">
        <v>75</v>
      </c>
      <c r="D34" s="56"/>
      <c r="E34" s="27">
        <v>3389</v>
      </c>
      <c r="F34" s="56"/>
      <c r="G34" s="30">
        <v>1469</v>
      </c>
    </row>
    <row r="35" spans="1:7" x14ac:dyDescent="0.25">
      <c r="A35" s="8" t="s">
        <v>76</v>
      </c>
      <c r="B35" s="11" t="s">
        <v>77</v>
      </c>
      <c r="C35" s="20" t="s">
        <v>78</v>
      </c>
      <c r="D35" s="56"/>
      <c r="E35" s="27">
        <v>4919</v>
      </c>
      <c r="F35" s="56"/>
      <c r="G35" s="30">
        <v>2489</v>
      </c>
    </row>
    <row r="36" spans="1:7" x14ac:dyDescent="0.25">
      <c r="A36" s="21"/>
      <c r="B36" s="13" t="s">
        <v>79</v>
      </c>
      <c r="C36" s="21"/>
      <c r="D36" s="56"/>
      <c r="E36" s="13" t="s">
        <v>4</v>
      </c>
      <c r="F36" s="56"/>
      <c r="G36" s="13"/>
    </row>
    <row r="37" spans="1:7" x14ac:dyDescent="0.25">
      <c r="A37" s="8" t="s">
        <v>80</v>
      </c>
      <c r="B37" s="11" t="s">
        <v>81</v>
      </c>
      <c r="C37" s="15" t="s">
        <v>82</v>
      </c>
      <c r="D37" s="56"/>
      <c r="E37" s="26">
        <v>249</v>
      </c>
      <c r="F37" s="56"/>
      <c r="G37" s="30">
        <v>153</v>
      </c>
    </row>
    <row r="38" spans="1:7" x14ac:dyDescent="0.25">
      <c r="A38" s="8" t="s">
        <v>83</v>
      </c>
      <c r="B38" s="11" t="s">
        <v>84</v>
      </c>
      <c r="C38" s="15" t="s">
        <v>85</v>
      </c>
      <c r="D38" s="56"/>
      <c r="E38" s="26">
        <v>39</v>
      </c>
      <c r="F38" s="56"/>
      <c r="G38" s="30">
        <v>24</v>
      </c>
    </row>
    <row r="39" spans="1:7" x14ac:dyDescent="0.25">
      <c r="A39" s="8" t="s">
        <v>58</v>
      </c>
      <c r="B39" s="11" t="s">
        <v>59</v>
      </c>
      <c r="C39" s="15" t="s">
        <v>60</v>
      </c>
      <c r="D39" s="56"/>
      <c r="E39" s="26">
        <v>159</v>
      </c>
      <c r="F39" s="56"/>
      <c r="G39" s="30">
        <v>68</v>
      </c>
    </row>
    <row r="40" spans="1:7" x14ac:dyDescent="0.25">
      <c r="A40" s="8" t="s">
        <v>28</v>
      </c>
      <c r="B40" s="11" t="s">
        <v>29</v>
      </c>
      <c r="C40" s="16" t="s">
        <v>30</v>
      </c>
      <c r="D40" s="56"/>
      <c r="E40" s="26">
        <v>349</v>
      </c>
      <c r="F40" s="56"/>
      <c r="G40" s="30">
        <v>239</v>
      </c>
    </row>
    <row r="41" spans="1:7" x14ac:dyDescent="0.25">
      <c r="A41" s="8" t="s">
        <v>61</v>
      </c>
      <c r="B41" s="19" t="s">
        <v>62</v>
      </c>
      <c r="C41" s="16" t="s">
        <v>63</v>
      </c>
      <c r="D41" s="56"/>
      <c r="E41" s="26">
        <v>471</v>
      </c>
      <c r="F41" s="56"/>
      <c r="G41" s="30">
        <v>319</v>
      </c>
    </row>
    <row r="42" spans="1:7" x14ac:dyDescent="0.25">
      <c r="A42" s="22" t="s">
        <v>86</v>
      </c>
      <c r="B42" s="11" t="s">
        <v>87</v>
      </c>
      <c r="C42" s="16" t="s">
        <v>88</v>
      </c>
      <c r="D42" s="56"/>
      <c r="E42" s="26">
        <v>336</v>
      </c>
      <c r="F42" s="56"/>
      <c r="G42" s="30">
        <v>230</v>
      </c>
    </row>
    <row r="43" spans="1:7" x14ac:dyDescent="0.25">
      <c r="A43" s="22" t="s">
        <v>89</v>
      </c>
      <c r="B43" s="11" t="s">
        <v>90</v>
      </c>
      <c r="C43" s="16" t="s">
        <v>91</v>
      </c>
      <c r="D43" s="56"/>
      <c r="E43" s="26">
        <v>480</v>
      </c>
      <c r="F43" s="56"/>
      <c r="G43" s="30">
        <v>328</v>
      </c>
    </row>
    <row r="44" spans="1:7" x14ac:dyDescent="0.25">
      <c r="A44" s="8" t="s">
        <v>92</v>
      </c>
      <c r="B44" s="11" t="s">
        <v>93</v>
      </c>
      <c r="C44" s="15" t="s">
        <v>94</v>
      </c>
      <c r="D44" s="56"/>
      <c r="E44" s="26">
        <v>379</v>
      </c>
      <c r="F44" s="56"/>
      <c r="G44" s="30">
        <v>206</v>
      </c>
    </row>
    <row r="45" spans="1:7" x14ac:dyDescent="0.25">
      <c r="A45" s="17" t="s">
        <v>95</v>
      </c>
      <c r="B45" s="19" t="s">
        <v>96</v>
      </c>
      <c r="C45" s="16" t="s">
        <v>97</v>
      </c>
      <c r="D45" s="56"/>
      <c r="E45" s="26">
        <v>580</v>
      </c>
      <c r="F45" s="56"/>
      <c r="G45" s="30">
        <v>326</v>
      </c>
    </row>
    <row r="46" spans="1:7" x14ac:dyDescent="0.25">
      <c r="A46" s="8" t="s">
        <v>98</v>
      </c>
      <c r="B46" s="11" t="s">
        <v>99</v>
      </c>
      <c r="C46" s="16" t="s">
        <v>100</v>
      </c>
      <c r="D46" s="56"/>
      <c r="E46" s="24">
        <v>49</v>
      </c>
      <c r="F46" s="56"/>
      <c r="G46" s="30">
        <v>33</v>
      </c>
    </row>
    <row r="47" spans="1:7" x14ac:dyDescent="0.25">
      <c r="A47" s="8" t="s">
        <v>101</v>
      </c>
      <c r="B47" s="11" t="s">
        <v>102</v>
      </c>
      <c r="C47" s="15" t="s">
        <v>103</v>
      </c>
      <c r="D47" s="56"/>
      <c r="E47" s="26">
        <v>35</v>
      </c>
      <c r="F47" s="56"/>
      <c r="G47" s="30">
        <v>19</v>
      </c>
    </row>
    <row r="48" spans="1:7" x14ac:dyDescent="0.25">
      <c r="A48" s="8" t="s">
        <v>104</v>
      </c>
      <c r="B48" s="11" t="s">
        <v>105</v>
      </c>
      <c r="C48" s="15" t="s">
        <v>106</v>
      </c>
      <c r="D48" s="56"/>
      <c r="E48" s="26">
        <v>87.5</v>
      </c>
      <c r="F48" s="56"/>
      <c r="G48" s="30">
        <v>48</v>
      </c>
    </row>
    <row r="49" spans="1:7" x14ac:dyDescent="0.25">
      <c r="A49" s="8" t="s">
        <v>107</v>
      </c>
      <c r="B49" s="11" t="s">
        <v>108</v>
      </c>
      <c r="C49" s="16" t="s">
        <v>65</v>
      </c>
      <c r="D49" s="56"/>
      <c r="E49" s="26">
        <v>332</v>
      </c>
      <c r="F49" s="56"/>
      <c r="G49" s="30">
        <v>158</v>
      </c>
    </row>
    <row r="50" spans="1:7" x14ac:dyDescent="0.25">
      <c r="A50" s="8" t="s">
        <v>45</v>
      </c>
      <c r="B50" s="9" t="s">
        <v>46</v>
      </c>
      <c r="C50" s="15" t="s">
        <v>47</v>
      </c>
      <c r="D50" s="56"/>
      <c r="E50" s="26">
        <v>150</v>
      </c>
      <c r="F50" s="56"/>
      <c r="G50" s="30">
        <v>122</v>
      </c>
    </row>
    <row r="51" spans="1:7" x14ac:dyDescent="0.25">
      <c r="A51" s="32" t="s">
        <v>4</v>
      </c>
      <c r="B51" s="6"/>
      <c r="C51" s="32"/>
      <c r="D51" s="56"/>
      <c r="E51" s="6"/>
      <c r="F51" s="56"/>
      <c r="G51" s="6"/>
    </row>
    <row r="52" spans="1:7" x14ac:dyDescent="0.25">
      <c r="A52" s="8" t="s">
        <v>114</v>
      </c>
      <c r="B52" s="11" t="s">
        <v>115</v>
      </c>
      <c r="C52" s="10" t="s">
        <v>116</v>
      </c>
      <c r="D52" s="56"/>
      <c r="E52" s="24">
        <v>6209</v>
      </c>
      <c r="F52" s="56"/>
      <c r="G52" s="30">
        <v>1973</v>
      </c>
    </row>
    <row r="53" spans="1:7" x14ac:dyDescent="0.25">
      <c r="A53" s="8" t="s">
        <v>117</v>
      </c>
      <c r="B53" s="11" t="s">
        <v>118</v>
      </c>
      <c r="C53" s="10" t="s">
        <v>119</v>
      </c>
      <c r="D53" s="56"/>
      <c r="E53" s="24">
        <v>7529</v>
      </c>
      <c r="F53" s="56"/>
      <c r="G53" s="30">
        <v>2030</v>
      </c>
    </row>
    <row r="54" spans="1:7" x14ac:dyDescent="0.25">
      <c r="A54" s="33"/>
      <c r="B54" s="13" t="s">
        <v>120</v>
      </c>
      <c r="C54" s="14"/>
      <c r="D54" s="56"/>
      <c r="E54" s="25"/>
      <c r="F54" s="56"/>
      <c r="G54" s="31"/>
    </row>
    <row r="55" spans="1:7" x14ac:dyDescent="0.25">
      <c r="A55" s="17" t="s">
        <v>121</v>
      </c>
      <c r="B55" s="19" t="s">
        <v>122</v>
      </c>
      <c r="C55" s="15" t="s">
        <v>123</v>
      </c>
      <c r="D55" s="56"/>
      <c r="E55" s="26">
        <v>1133</v>
      </c>
      <c r="F55" s="56"/>
      <c r="G55" s="30">
        <v>526</v>
      </c>
    </row>
    <row r="56" spans="1:7" x14ac:dyDescent="0.25">
      <c r="A56" s="17" t="s">
        <v>124</v>
      </c>
      <c r="B56" s="19" t="s">
        <v>125</v>
      </c>
      <c r="C56" s="18" t="s">
        <v>126</v>
      </c>
      <c r="D56" s="56"/>
      <c r="E56" s="26">
        <v>1800</v>
      </c>
      <c r="F56" s="56"/>
      <c r="G56" s="30">
        <v>834</v>
      </c>
    </row>
    <row r="57" spans="1:7" x14ac:dyDescent="0.25">
      <c r="A57" s="17" t="s">
        <v>127</v>
      </c>
      <c r="B57" s="19" t="s">
        <v>128</v>
      </c>
      <c r="C57" s="16" t="s">
        <v>129</v>
      </c>
      <c r="D57" s="56"/>
      <c r="E57" s="26">
        <v>1417</v>
      </c>
      <c r="F57" s="56"/>
      <c r="G57" s="30">
        <v>658</v>
      </c>
    </row>
    <row r="58" spans="1:7" x14ac:dyDescent="0.25">
      <c r="A58" s="17" t="s">
        <v>130</v>
      </c>
      <c r="B58" s="19" t="s">
        <v>131</v>
      </c>
      <c r="C58" s="10" t="s">
        <v>21</v>
      </c>
      <c r="D58" s="56"/>
      <c r="E58" s="26">
        <v>1287</v>
      </c>
      <c r="F58" s="56"/>
      <c r="G58" s="30">
        <v>598</v>
      </c>
    </row>
    <row r="59" spans="1:7" x14ac:dyDescent="0.25">
      <c r="A59" s="17" t="s">
        <v>132</v>
      </c>
      <c r="B59" s="19" t="s">
        <v>133</v>
      </c>
      <c r="C59" s="10" t="s">
        <v>134</v>
      </c>
      <c r="D59" s="56"/>
      <c r="E59" s="26">
        <v>1380</v>
      </c>
      <c r="F59" s="56"/>
      <c r="G59" s="30">
        <v>640</v>
      </c>
    </row>
    <row r="60" spans="1:7" x14ac:dyDescent="0.25">
      <c r="A60" s="17" t="s">
        <v>135</v>
      </c>
      <c r="B60" s="19" t="s">
        <v>136</v>
      </c>
      <c r="C60" s="10" t="s">
        <v>137</v>
      </c>
      <c r="D60" s="56"/>
      <c r="E60" s="26">
        <v>2500</v>
      </c>
      <c r="F60" s="56"/>
      <c r="G60" s="30">
        <v>1159</v>
      </c>
    </row>
    <row r="61" spans="1:7" x14ac:dyDescent="0.25">
      <c r="A61" s="17" t="s">
        <v>138</v>
      </c>
      <c r="B61" s="34" t="s">
        <v>139</v>
      </c>
      <c r="C61" s="10" t="s">
        <v>140</v>
      </c>
      <c r="D61" s="56"/>
      <c r="E61" s="26">
        <v>1540</v>
      </c>
      <c r="F61" s="56"/>
      <c r="G61" s="30">
        <v>714</v>
      </c>
    </row>
    <row r="62" spans="1:7" x14ac:dyDescent="0.25">
      <c r="A62" s="17" t="s">
        <v>141</v>
      </c>
      <c r="B62" s="19" t="s">
        <v>142</v>
      </c>
      <c r="C62" s="16" t="s">
        <v>143</v>
      </c>
      <c r="D62" s="56"/>
      <c r="E62" s="26">
        <v>1000</v>
      </c>
      <c r="F62" s="56"/>
      <c r="G62" s="30">
        <v>464</v>
      </c>
    </row>
    <row r="63" spans="1:7" x14ac:dyDescent="0.25">
      <c r="A63" s="17" t="s">
        <v>144</v>
      </c>
      <c r="B63" s="19" t="s">
        <v>145</v>
      </c>
      <c r="C63" s="18" t="s">
        <v>146</v>
      </c>
      <c r="D63" s="56"/>
      <c r="E63" s="26">
        <v>670</v>
      </c>
      <c r="F63" s="56"/>
      <c r="G63" s="30">
        <v>311</v>
      </c>
    </row>
    <row r="64" spans="1:7" x14ac:dyDescent="0.25">
      <c r="A64" s="17" t="s">
        <v>147</v>
      </c>
      <c r="B64" s="19" t="s">
        <v>148</v>
      </c>
      <c r="C64" s="18" t="s">
        <v>149</v>
      </c>
      <c r="D64" s="56"/>
      <c r="E64" s="26">
        <v>1155</v>
      </c>
      <c r="F64" s="56"/>
      <c r="G64" s="30">
        <v>630</v>
      </c>
    </row>
    <row r="65" spans="1:7" x14ac:dyDescent="0.25">
      <c r="A65" s="17" t="s">
        <v>150</v>
      </c>
      <c r="B65" s="19" t="s">
        <v>151</v>
      </c>
      <c r="C65" s="16" t="s">
        <v>152</v>
      </c>
      <c r="D65" s="56"/>
      <c r="E65" s="26">
        <v>300</v>
      </c>
      <c r="F65" s="56"/>
      <c r="G65" s="30">
        <v>164</v>
      </c>
    </row>
    <row r="66" spans="1:7" x14ac:dyDescent="0.25">
      <c r="A66" s="17" t="s">
        <v>95</v>
      </c>
      <c r="B66" s="19" t="s">
        <v>96</v>
      </c>
      <c r="C66" s="16" t="s">
        <v>97</v>
      </c>
      <c r="D66" s="56"/>
      <c r="E66" s="26">
        <v>580</v>
      </c>
      <c r="F66" s="56"/>
      <c r="G66" s="30">
        <v>326</v>
      </c>
    </row>
    <row r="67" spans="1:7" x14ac:dyDescent="0.25">
      <c r="A67" s="17" t="s">
        <v>156</v>
      </c>
      <c r="B67" s="35" t="s">
        <v>157</v>
      </c>
      <c r="C67" s="16" t="s">
        <v>158</v>
      </c>
      <c r="D67" s="56"/>
      <c r="E67" s="26">
        <v>600</v>
      </c>
      <c r="F67" s="56"/>
      <c r="G67" s="30">
        <v>328</v>
      </c>
    </row>
    <row r="68" spans="1:7" x14ac:dyDescent="0.25">
      <c r="A68" s="8" t="s">
        <v>159</v>
      </c>
      <c r="B68" s="35" t="s">
        <v>160</v>
      </c>
      <c r="C68" s="16" t="s">
        <v>161</v>
      </c>
      <c r="D68" s="56"/>
      <c r="E68" s="26">
        <v>113</v>
      </c>
      <c r="F68" s="56"/>
      <c r="G68" s="30">
        <v>62</v>
      </c>
    </row>
    <row r="69" spans="1:7" x14ac:dyDescent="0.25">
      <c r="A69" s="17" t="s">
        <v>162</v>
      </c>
      <c r="B69" s="19" t="s">
        <v>163</v>
      </c>
      <c r="C69" s="18" t="s">
        <v>164</v>
      </c>
      <c r="D69" s="56"/>
      <c r="E69" s="26">
        <v>560</v>
      </c>
      <c r="F69" s="56"/>
      <c r="G69" s="30">
        <v>305</v>
      </c>
    </row>
    <row r="70" spans="1:7" x14ac:dyDescent="0.25">
      <c r="A70" s="8" t="s">
        <v>28</v>
      </c>
      <c r="B70" s="11" t="s">
        <v>29</v>
      </c>
      <c r="C70" s="16" t="s">
        <v>30</v>
      </c>
      <c r="D70" s="56"/>
      <c r="E70" s="26">
        <v>349</v>
      </c>
      <c r="F70" s="56"/>
      <c r="G70" s="30">
        <v>239</v>
      </c>
    </row>
    <row r="71" spans="1:7" x14ac:dyDescent="0.25">
      <c r="A71" s="8" t="s">
        <v>61</v>
      </c>
      <c r="B71" s="19" t="s">
        <v>62</v>
      </c>
      <c r="C71" s="16" t="s">
        <v>63</v>
      </c>
      <c r="D71" s="56"/>
      <c r="E71" s="26">
        <v>471</v>
      </c>
      <c r="F71" s="56"/>
      <c r="G71" s="30">
        <v>319</v>
      </c>
    </row>
    <row r="72" spans="1:7" x14ac:dyDescent="0.25">
      <c r="A72" s="8" t="s">
        <v>165</v>
      </c>
      <c r="B72" s="19" t="s">
        <v>166</v>
      </c>
      <c r="C72" s="16" t="s">
        <v>167</v>
      </c>
      <c r="D72" s="56"/>
      <c r="E72" s="26">
        <v>64</v>
      </c>
      <c r="F72" s="56"/>
      <c r="G72" s="30">
        <v>35</v>
      </c>
    </row>
    <row r="73" spans="1:7" x14ac:dyDescent="0.25">
      <c r="A73" s="17" t="s">
        <v>168</v>
      </c>
      <c r="B73" s="19" t="s">
        <v>169</v>
      </c>
      <c r="C73" s="15" t="s">
        <v>170</v>
      </c>
      <c r="D73" s="56"/>
      <c r="E73" s="26">
        <v>200</v>
      </c>
      <c r="F73" s="56"/>
      <c r="G73" s="30">
        <v>109</v>
      </c>
    </row>
    <row r="74" spans="1:7" x14ac:dyDescent="0.25">
      <c r="A74" s="17" t="s">
        <v>171</v>
      </c>
      <c r="B74" s="19" t="s">
        <v>172</v>
      </c>
      <c r="C74" s="18" t="s">
        <v>173</v>
      </c>
      <c r="D74" s="56"/>
      <c r="E74" s="26">
        <v>160</v>
      </c>
      <c r="F74" s="56"/>
      <c r="G74" s="30">
        <v>87</v>
      </c>
    </row>
    <row r="75" spans="1:7" x14ac:dyDescent="0.25">
      <c r="A75" s="17" t="s">
        <v>174</v>
      </c>
      <c r="B75" s="19" t="s">
        <v>108</v>
      </c>
      <c r="C75" s="18" t="s">
        <v>65</v>
      </c>
      <c r="D75" s="56"/>
      <c r="E75" s="26">
        <v>286</v>
      </c>
      <c r="F75" s="56"/>
      <c r="G75" s="30">
        <v>194</v>
      </c>
    </row>
    <row r="76" spans="1:7" x14ac:dyDescent="0.25">
      <c r="A76" s="17" t="s">
        <v>175</v>
      </c>
      <c r="B76" s="19" t="s">
        <v>176</v>
      </c>
      <c r="C76" s="16" t="s">
        <v>177</v>
      </c>
      <c r="D76" s="56"/>
      <c r="E76" s="26">
        <v>45</v>
      </c>
      <c r="F76" s="56"/>
      <c r="G76" s="30">
        <v>24</v>
      </c>
    </row>
    <row r="77" spans="1:7" x14ac:dyDescent="0.25">
      <c r="A77" s="17" t="s">
        <v>178</v>
      </c>
      <c r="B77" s="19" t="s">
        <v>179</v>
      </c>
      <c r="C77" s="16" t="s">
        <v>180</v>
      </c>
      <c r="D77" s="56"/>
      <c r="E77" s="26">
        <v>117</v>
      </c>
      <c r="F77" s="56"/>
      <c r="G77" s="30">
        <v>63</v>
      </c>
    </row>
    <row r="78" spans="1:7" x14ac:dyDescent="0.25">
      <c r="A78" s="8" t="s">
        <v>45</v>
      </c>
      <c r="B78" s="9" t="s">
        <v>46</v>
      </c>
      <c r="C78" s="15" t="s">
        <v>47</v>
      </c>
      <c r="D78" s="56"/>
      <c r="E78" s="26">
        <v>150</v>
      </c>
      <c r="F78" s="56"/>
      <c r="G78" s="30">
        <v>122</v>
      </c>
    </row>
    <row r="79" spans="1:7" x14ac:dyDescent="0.25">
      <c r="A79" s="6" t="s">
        <v>4</v>
      </c>
      <c r="B79" s="6"/>
      <c r="C79" s="6"/>
      <c r="D79" s="56"/>
      <c r="E79" s="6"/>
      <c r="F79" s="56"/>
      <c r="G79" s="6"/>
    </row>
    <row r="80" spans="1:7" x14ac:dyDescent="0.25">
      <c r="A80" s="8" t="s">
        <v>181</v>
      </c>
      <c r="B80" s="19" t="s">
        <v>182</v>
      </c>
      <c r="C80" s="10" t="s">
        <v>183</v>
      </c>
      <c r="D80" s="56"/>
      <c r="E80" s="24">
        <v>8292</v>
      </c>
      <c r="F80" s="56"/>
      <c r="G80" s="30">
        <v>2515</v>
      </c>
    </row>
    <row r="81" spans="1:7" x14ac:dyDescent="0.25">
      <c r="A81" s="8" t="s">
        <v>184</v>
      </c>
      <c r="B81" s="19" t="s">
        <v>185</v>
      </c>
      <c r="C81" s="10" t="s">
        <v>186</v>
      </c>
      <c r="D81" s="56"/>
      <c r="E81" s="24">
        <v>9545</v>
      </c>
      <c r="F81" s="56"/>
      <c r="G81" s="30">
        <v>2896</v>
      </c>
    </row>
    <row r="82" spans="1:7" x14ac:dyDescent="0.25">
      <c r="A82" s="8" t="s">
        <v>187</v>
      </c>
      <c r="B82" s="19" t="s">
        <v>188</v>
      </c>
      <c r="C82" s="10" t="s">
        <v>189</v>
      </c>
      <c r="D82" s="56"/>
      <c r="E82" s="24">
        <v>11228</v>
      </c>
      <c r="F82" s="56"/>
      <c r="G82" s="30">
        <v>4242</v>
      </c>
    </row>
    <row r="83" spans="1:7" x14ac:dyDescent="0.25">
      <c r="A83" s="33"/>
      <c r="B83" s="13" t="s">
        <v>190</v>
      </c>
      <c r="C83" s="14"/>
      <c r="D83" s="56"/>
      <c r="E83" s="25"/>
      <c r="F83" s="56"/>
      <c r="G83" s="31"/>
    </row>
    <row r="84" spans="1:7" x14ac:dyDescent="0.25">
      <c r="A84" s="17" t="s">
        <v>191</v>
      </c>
      <c r="B84" s="19" t="s">
        <v>192</v>
      </c>
      <c r="C84" s="16" t="s">
        <v>193</v>
      </c>
      <c r="D84" s="56"/>
      <c r="E84" s="26">
        <v>1417</v>
      </c>
      <c r="F84" s="56"/>
      <c r="G84" s="30">
        <v>658</v>
      </c>
    </row>
    <row r="85" spans="1:7" x14ac:dyDescent="0.25">
      <c r="A85" s="17" t="s">
        <v>124</v>
      </c>
      <c r="B85" s="19" t="s">
        <v>125</v>
      </c>
      <c r="C85" s="18" t="s">
        <v>194</v>
      </c>
      <c r="D85" s="56"/>
      <c r="E85" s="26">
        <v>1800</v>
      </c>
      <c r="F85" s="56"/>
      <c r="G85" s="30">
        <v>834</v>
      </c>
    </row>
    <row r="86" spans="1:7" x14ac:dyDescent="0.25">
      <c r="A86" s="17" t="s">
        <v>195</v>
      </c>
      <c r="B86" s="34" t="s">
        <v>196</v>
      </c>
      <c r="C86" s="10" t="s">
        <v>197</v>
      </c>
      <c r="D86" s="56"/>
      <c r="E86" s="26">
        <v>2500</v>
      </c>
      <c r="F86" s="56"/>
      <c r="G86" s="30">
        <v>1159</v>
      </c>
    </row>
    <row r="87" spans="1:7" x14ac:dyDescent="0.25">
      <c r="A87" s="17" t="s">
        <v>138</v>
      </c>
      <c r="B87" s="34" t="s">
        <v>139</v>
      </c>
      <c r="C87" s="10" t="s">
        <v>198</v>
      </c>
      <c r="D87" s="56"/>
      <c r="E87" s="26">
        <v>1540</v>
      </c>
      <c r="F87" s="56"/>
      <c r="G87" s="30">
        <v>714</v>
      </c>
    </row>
    <row r="88" spans="1:7" x14ac:dyDescent="0.25">
      <c r="A88" s="17" t="s">
        <v>199</v>
      </c>
      <c r="B88" s="19" t="s">
        <v>200</v>
      </c>
      <c r="C88" s="10" t="s">
        <v>201</v>
      </c>
      <c r="D88" s="56"/>
      <c r="E88" s="26">
        <v>1287</v>
      </c>
      <c r="F88" s="56"/>
      <c r="G88" s="30">
        <v>598</v>
      </c>
    </row>
    <row r="89" spans="1:7" x14ac:dyDescent="0.25">
      <c r="A89" s="17" t="s">
        <v>202</v>
      </c>
      <c r="B89" s="19" t="s">
        <v>203</v>
      </c>
      <c r="C89" s="10" t="s">
        <v>204</v>
      </c>
      <c r="D89" s="56"/>
      <c r="E89" s="26">
        <v>1380</v>
      </c>
      <c r="F89" s="56"/>
      <c r="G89" s="30">
        <v>640</v>
      </c>
    </row>
    <row r="90" spans="1:7" x14ac:dyDescent="0.25">
      <c r="A90" s="17" t="s">
        <v>205</v>
      </c>
      <c r="B90" s="19" t="s">
        <v>206</v>
      </c>
      <c r="C90" s="10" t="s">
        <v>207</v>
      </c>
      <c r="D90" s="56"/>
      <c r="E90" s="26">
        <v>1417</v>
      </c>
      <c r="F90" s="56"/>
      <c r="G90" s="30">
        <v>658</v>
      </c>
    </row>
    <row r="91" spans="1:7" x14ac:dyDescent="0.25">
      <c r="A91" s="17" t="s">
        <v>144</v>
      </c>
      <c r="B91" s="19" t="s">
        <v>145</v>
      </c>
      <c r="C91" s="18" t="s">
        <v>208</v>
      </c>
      <c r="D91" s="56"/>
      <c r="E91" s="26">
        <v>670</v>
      </c>
      <c r="F91" s="56"/>
      <c r="G91" s="30">
        <v>311</v>
      </c>
    </row>
    <row r="92" spans="1:7" x14ac:dyDescent="0.25">
      <c r="A92" s="17" t="s">
        <v>209</v>
      </c>
      <c r="B92" s="19" t="s">
        <v>210</v>
      </c>
      <c r="C92" s="16" t="s">
        <v>211</v>
      </c>
      <c r="D92" s="56"/>
      <c r="E92" s="26">
        <v>1500</v>
      </c>
      <c r="F92" s="56"/>
      <c r="G92" s="30">
        <v>696</v>
      </c>
    </row>
    <row r="93" spans="1:7" x14ac:dyDescent="0.25">
      <c r="A93" s="17" t="s">
        <v>141</v>
      </c>
      <c r="B93" s="19" t="s">
        <v>142</v>
      </c>
      <c r="C93" s="16" t="s">
        <v>143</v>
      </c>
      <c r="D93" s="56"/>
      <c r="E93" s="26">
        <v>1000</v>
      </c>
      <c r="F93" s="56"/>
      <c r="G93" s="30">
        <v>464</v>
      </c>
    </row>
    <row r="94" spans="1:7" x14ac:dyDescent="0.25">
      <c r="A94" s="17" t="s">
        <v>212</v>
      </c>
      <c r="B94" s="19" t="s">
        <v>213</v>
      </c>
      <c r="C94" s="18" t="s">
        <v>214</v>
      </c>
      <c r="D94" s="56"/>
      <c r="E94" s="26">
        <v>190</v>
      </c>
      <c r="F94" s="56"/>
      <c r="G94" s="30">
        <v>88</v>
      </c>
    </row>
    <row r="95" spans="1:7" x14ac:dyDescent="0.25">
      <c r="A95" s="17" t="s">
        <v>147</v>
      </c>
      <c r="B95" s="19" t="s">
        <v>215</v>
      </c>
      <c r="C95" s="18" t="s">
        <v>24</v>
      </c>
      <c r="D95" s="56"/>
      <c r="E95" s="26">
        <v>1155</v>
      </c>
      <c r="F95" s="56"/>
      <c r="G95" s="30">
        <v>630</v>
      </c>
    </row>
    <row r="96" spans="1:7" x14ac:dyDescent="0.25">
      <c r="A96" s="8" t="s">
        <v>159</v>
      </c>
      <c r="B96" s="19" t="s">
        <v>216</v>
      </c>
      <c r="C96" s="16" t="s">
        <v>161</v>
      </c>
      <c r="D96" s="56"/>
      <c r="E96" s="26">
        <v>113</v>
      </c>
      <c r="F96" s="56"/>
      <c r="G96" s="30">
        <v>62</v>
      </c>
    </row>
    <row r="97" spans="1:7" x14ac:dyDescent="0.25">
      <c r="A97" s="17" t="s">
        <v>150</v>
      </c>
      <c r="B97" s="19" t="s">
        <v>151</v>
      </c>
      <c r="C97" s="16" t="s">
        <v>217</v>
      </c>
      <c r="D97" s="56"/>
      <c r="E97" s="26">
        <v>300</v>
      </c>
      <c r="F97" s="56"/>
      <c r="G97" s="30">
        <v>164</v>
      </c>
    </row>
    <row r="98" spans="1:7" x14ac:dyDescent="0.25">
      <c r="A98" s="17" t="s">
        <v>95</v>
      </c>
      <c r="B98" s="19" t="s">
        <v>96</v>
      </c>
      <c r="C98" s="16" t="s">
        <v>97</v>
      </c>
      <c r="D98" s="56"/>
      <c r="E98" s="26">
        <v>580</v>
      </c>
      <c r="F98" s="56"/>
      <c r="G98" s="30">
        <v>326</v>
      </c>
    </row>
    <row r="99" spans="1:7" x14ac:dyDescent="0.25">
      <c r="A99" s="17" t="s">
        <v>218</v>
      </c>
      <c r="B99" s="19" t="s">
        <v>219</v>
      </c>
      <c r="C99" s="16" t="s">
        <v>220</v>
      </c>
      <c r="D99" s="56"/>
      <c r="E99" s="26">
        <v>310</v>
      </c>
      <c r="F99" s="56"/>
      <c r="G99" s="30">
        <v>167</v>
      </c>
    </row>
    <row r="100" spans="1:7" x14ac:dyDescent="0.25">
      <c r="A100" s="17" t="s">
        <v>156</v>
      </c>
      <c r="B100" s="19" t="s">
        <v>221</v>
      </c>
      <c r="C100" s="16" t="s">
        <v>158</v>
      </c>
      <c r="D100" s="56"/>
      <c r="E100" s="26">
        <v>600</v>
      </c>
      <c r="F100" s="56"/>
      <c r="G100" s="30">
        <v>328</v>
      </c>
    </row>
    <row r="101" spans="1:7" x14ac:dyDescent="0.25">
      <c r="A101" s="17" t="s">
        <v>222</v>
      </c>
      <c r="B101" s="19" t="s">
        <v>223</v>
      </c>
      <c r="C101" s="18" t="s">
        <v>224</v>
      </c>
      <c r="D101" s="56"/>
      <c r="E101" s="26">
        <v>160</v>
      </c>
      <c r="F101" s="56"/>
      <c r="G101" s="30">
        <v>87</v>
      </c>
    </row>
    <row r="102" spans="1:7" x14ac:dyDescent="0.25">
      <c r="A102" s="17" t="s">
        <v>162</v>
      </c>
      <c r="B102" s="19" t="s">
        <v>163</v>
      </c>
      <c r="C102" s="18" t="s">
        <v>164</v>
      </c>
      <c r="D102" s="56"/>
      <c r="E102" s="26">
        <v>560</v>
      </c>
      <c r="F102" s="56"/>
      <c r="G102" s="30">
        <v>305</v>
      </c>
    </row>
    <row r="103" spans="1:7" x14ac:dyDescent="0.25">
      <c r="A103" s="8" t="s">
        <v>28</v>
      </c>
      <c r="B103" s="11" t="s">
        <v>29</v>
      </c>
      <c r="C103" s="16" t="s">
        <v>30</v>
      </c>
      <c r="D103" s="56"/>
      <c r="E103" s="26">
        <v>349</v>
      </c>
      <c r="F103" s="56"/>
      <c r="G103" s="30">
        <v>239</v>
      </c>
    </row>
    <row r="104" spans="1:7" x14ac:dyDescent="0.25">
      <c r="A104" s="8" t="s">
        <v>61</v>
      </c>
      <c r="B104" s="19" t="s">
        <v>62</v>
      </c>
      <c r="C104" s="16" t="s">
        <v>63</v>
      </c>
      <c r="D104" s="56"/>
      <c r="E104" s="26">
        <v>471</v>
      </c>
      <c r="F104" s="56"/>
      <c r="G104" s="30">
        <v>319</v>
      </c>
    </row>
    <row r="105" spans="1:7" x14ac:dyDescent="0.25">
      <c r="A105" s="17" t="s">
        <v>168</v>
      </c>
      <c r="B105" s="19" t="s">
        <v>169</v>
      </c>
      <c r="C105" s="15" t="s">
        <v>170</v>
      </c>
      <c r="D105" s="56"/>
      <c r="E105" s="26">
        <v>200</v>
      </c>
      <c r="F105" s="56"/>
      <c r="G105" s="30">
        <v>109</v>
      </c>
    </row>
    <row r="106" spans="1:7" x14ac:dyDescent="0.25">
      <c r="A106" s="17" t="s">
        <v>175</v>
      </c>
      <c r="B106" s="19" t="s">
        <v>176</v>
      </c>
      <c r="C106" s="16" t="s">
        <v>177</v>
      </c>
      <c r="D106" s="56"/>
      <c r="E106" s="26">
        <v>45</v>
      </c>
      <c r="F106" s="56"/>
      <c r="G106" s="30">
        <v>24</v>
      </c>
    </row>
    <row r="107" spans="1:7" x14ac:dyDescent="0.25">
      <c r="A107" s="17" t="s">
        <v>178</v>
      </c>
      <c r="B107" s="19" t="s">
        <v>179</v>
      </c>
      <c r="C107" s="16" t="s">
        <v>180</v>
      </c>
      <c r="D107" s="56"/>
      <c r="E107" s="26">
        <v>117</v>
      </c>
      <c r="F107" s="56"/>
      <c r="G107" s="30">
        <v>63</v>
      </c>
    </row>
    <row r="108" spans="1:7" x14ac:dyDescent="0.25">
      <c r="A108" s="17" t="s">
        <v>227</v>
      </c>
      <c r="B108" s="19" t="s">
        <v>228</v>
      </c>
      <c r="C108" s="18" t="s">
        <v>229</v>
      </c>
      <c r="D108" s="56"/>
      <c r="E108" s="26">
        <v>286</v>
      </c>
      <c r="F108" s="56"/>
      <c r="G108" s="30">
        <v>194</v>
      </c>
    </row>
    <row r="109" spans="1:7" x14ac:dyDescent="0.25">
      <c r="A109" s="8" t="s">
        <v>45</v>
      </c>
      <c r="B109" s="9" t="s">
        <v>46</v>
      </c>
      <c r="C109" s="15" t="s">
        <v>47</v>
      </c>
      <c r="D109" s="56"/>
      <c r="E109" s="26">
        <v>150</v>
      </c>
      <c r="F109" s="56"/>
      <c r="G109" s="30">
        <v>122</v>
      </c>
    </row>
    <row r="110" spans="1:7" x14ac:dyDescent="0.25">
      <c r="A110" s="6" t="s">
        <v>4</v>
      </c>
      <c r="B110" s="6"/>
      <c r="C110" s="6"/>
      <c r="D110" s="56"/>
      <c r="E110" s="23"/>
      <c r="F110" s="56"/>
      <c r="G110" s="28"/>
    </row>
    <row r="111" spans="1:7" x14ac:dyDescent="0.25">
      <c r="A111" s="8" t="s">
        <v>232</v>
      </c>
      <c r="B111" s="9" t="s">
        <v>233</v>
      </c>
      <c r="C111" s="15" t="s">
        <v>234</v>
      </c>
      <c r="D111" s="56"/>
      <c r="E111" s="26">
        <v>22900</v>
      </c>
      <c r="F111" s="56"/>
      <c r="G111" s="30">
        <v>8053</v>
      </c>
    </row>
    <row r="112" spans="1:7" x14ac:dyDescent="0.25">
      <c r="A112" s="8" t="s">
        <v>235</v>
      </c>
      <c r="B112" s="9" t="s">
        <v>236</v>
      </c>
      <c r="C112" s="15" t="s">
        <v>237</v>
      </c>
      <c r="D112" s="56"/>
      <c r="E112" s="26">
        <v>29090</v>
      </c>
      <c r="F112" s="56"/>
      <c r="G112" s="30">
        <v>8798</v>
      </c>
    </row>
    <row r="113" spans="1:7" x14ac:dyDescent="0.25">
      <c r="A113" s="33"/>
      <c r="B113" s="13" t="s">
        <v>238</v>
      </c>
      <c r="C113" s="14"/>
      <c r="D113" s="56"/>
      <c r="E113" s="25"/>
      <c r="F113" s="56"/>
      <c r="G113" s="31"/>
    </row>
    <row r="114" spans="1:7" x14ac:dyDescent="0.25">
      <c r="A114" s="17" t="s">
        <v>239</v>
      </c>
      <c r="B114" s="34" t="s">
        <v>240</v>
      </c>
      <c r="C114" s="10" t="s">
        <v>241</v>
      </c>
      <c r="D114" s="56"/>
      <c r="E114" s="26">
        <v>2500</v>
      </c>
      <c r="F114" s="56"/>
      <c r="G114" s="30">
        <v>1159</v>
      </c>
    </row>
    <row r="115" spans="1:7" x14ac:dyDescent="0.25">
      <c r="A115" s="17" t="s">
        <v>242</v>
      </c>
      <c r="B115" s="19" t="s">
        <v>243</v>
      </c>
      <c r="C115" s="10" t="s">
        <v>244</v>
      </c>
      <c r="D115" s="56"/>
      <c r="E115" s="26">
        <v>834</v>
      </c>
      <c r="F115" s="56"/>
      <c r="G115" s="30">
        <v>387</v>
      </c>
    </row>
    <row r="116" spans="1:7" x14ac:dyDescent="0.25">
      <c r="A116" s="17" t="s">
        <v>245</v>
      </c>
      <c r="B116" s="19" t="s">
        <v>246</v>
      </c>
      <c r="C116" s="10" t="s">
        <v>201</v>
      </c>
      <c r="D116" s="56"/>
      <c r="E116" s="26">
        <v>1287</v>
      </c>
      <c r="F116" s="56"/>
      <c r="G116" s="30">
        <v>598</v>
      </c>
    </row>
    <row r="117" spans="1:7" x14ac:dyDescent="0.25">
      <c r="A117" s="17" t="s">
        <v>247</v>
      </c>
      <c r="B117" s="19" t="s">
        <v>248</v>
      </c>
      <c r="C117" s="10" t="s">
        <v>204</v>
      </c>
      <c r="D117" s="56"/>
      <c r="E117" s="26">
        <v>1380</v>
      </c>
      <c r="F117" s="56"/>
      <c r="G117" s="30">
        <v>640</v>
      </c>
    </row>
    <row r="118" spans="1:7" x14ac:dyDescent="0.25">
      <c r="A118" s="17" t="s">
        <v>249</v>
      </c>
      <c r="B118" s="19" t="s">
        <v>250</v>
      </c>
      <c r="C118" s="10" t="s">
        <v>251</v>
      </c>
      <c r="D118" s="56"/>
      <c r="E118" s="26">
        <v>1417</v>
      </c>
      <c r="F118" s="56"/>
      <c r="G118" s="30">
        <v>658</v>
      </c>
    </row>
    <row r="119" spans="1:7" x14ac:dyDescent="0.25">
      <c r="A119" s="17" t="s">
        <v>144</v>
      </c>
      <c r="B119" s="19" t="s">
        <v>145</v>
      </c>
      <c r="C119" s="18" t="s">
        <v>252</v>
      </c>
      <c r="D119" s="56"/>
      <c r="E119" s="26">
        <v>670</v>
      </c>
      <c r="F119" s="56"/>
      <c r="G119" s="30">
        <v>311</v>
      </c>
    </row>
    <row r="120" spans="1:7" x14ac:dyDescent="0.25">
      <c r="A120" s="17" t="s">
        <v>209</v>
      </c>
      <c r="B120" s="19" t="s">
        <v>210</v>
      </c>
      <c r="C120" s="16" t="s">
        <v>253</v>
      </c>
      <c r="D120" s="56"/>
      <c r="E120" s="26">
        <v>1500</v>
      </c>
      <c r="F120" s="56"/>
      <c r="G120" s="30">
        <v>696</v>
      </c>
    </row>
    <row r="121" spans="1:7" x14ac:dyDescent="0.25">
      <c r="A121" s="17" t="s">
        <v>141</v>
      </c>
      <c r="B121" s="19" t="s">
        <v>142</v>
      </c>
      <c r="C121" s="16" t="s">
        <v>143</v>
      </c>
      <c r="D121" s="56"/>
      <c r="E121" s="26">
        <v>1000</v>
      </c>
      <c r="F121" s="56"/>
      <c r="G121" s="30">
        <v>464</v>
      </c>
    </row>
    <row r="122" spans="1:7" x14ac:dyDescent="0.25">
      <c r="A122" s="17" t="s">
        <v>254</v>
      </c>
      <c r="B122" s="19" t="s">
        <v>255</v>
      </c>
      <c r="C122" s="18" t="s">
        <v>24</v>
      </c>
      <c r="D122" s="56"/>
      <c r="E122" s="26">
        <v>1155</v>
      </c>
      <c r="F122" s="56"/>
      <c r="G122" s="30">
        <v>630</v>
      </c>
    </row>
    <row r="123" spans="1:7" x14ac:dyDescent="0.25">
      <c r="A123" s="8" t="s">
        <v>256</v>
      </c>
      <c r="B123" s="19" t="s">
        <v>257</v>
      </c>
      <c r="C123" s="16" t="s">
        <v>161</v>
      </c>
      <c r="D123" s="56"/>
      <c r="E123" s="26">
        <v>118</v>
      </c>
      <c r="F123" s="56"/>
      <c r="G123" s="30">
        <v>62</v>
      </c>
    </row>
    <row r="124" spans="1:7" x14ac:dyDescent="0.25">
      <c r="A124" s="17" t="s">
        <v>150</v>
      </c>
      <c r="B124" s="19" t="s">
        <v>151</v>
      </c>
      <c r="C124" s="16" t="s">
        <v>217</v>
      </c>
      <c r="D124" s="56"/>
      <c r="E124" s="26">
        <v>300</v>
      </c>
      <c r="F124" s="56"/>
      <c r="G124" s="30">
        <v>164</v>
      </c>
    </row>
    <row r="125" spans="1:7" x14ac:dyDescent="0.25">
      <c r="A125" s="17" t="s">
        <v>95</v>
      </c>
      <c r="B125" s="19" t="s">
        <v>96</v>
      </c>
      <c r="C125" s="16" t="s">
        <v>97</v>
      </c>
      <c r="D125" s="56"/>
      <c r="E125" s="26">
        <v>580</v>
      </c>
      <c r="F125" s="56"/>
      <c r="G125" s="30">
        <v>326</v>
      </c>
    </row>
    <row r="126" spans="1:7" x14ac:dyDescent="0.25">
      <c r="A126" s="17" t="s">
        <v>218</v>
      </c>
      <c r="B126" s="19" t="s">
        <v>219</v>
      </c>
      <c r="C126" s="16" t="s">
        <v>220</v>
      </c>
      <c r="D126" s="56"/>
      <c r="E126" s="26">
        <v>310</v>
      </c>
      <c r="F126" s="56"/>
      <c r="G126" s="30">
        <v>167</v>
      </c>
    </row>
    <row r="127" spans="1:7" x14ac:dyDescent="0.25">
      <c r="A127" s="17" t="s">
        <v>153</v>
      </c>
      <c r="B127" s="19" t="s">
        <v>154</v>
      </c>
      <c r="C127" s="18" t="s">
        <v>155</v>
      </c>
      <c r="D127" s="56"/>
      <c r="E127" s="26">
        <v>1155</v>
      </c>
      <c r="F127" s="56"/>
      <c r="G127" s="30">
        <v>630</v>
      </c>
    </row>
    <row r="128" spans="1:7" x14ac:dyDescent="0.25">
      <c r="A128" s="17" t="s">
        <v>162</v>
      </c>
      <c r="B128" s="19" t="s">
        <v>163</v>
      </c>
      <c r="C128" s="18" t="s">
        <v>164</v>
      </c>
      <c r="D128" s="56"/>
      <c r="E128" s="26">
        <v>560</v>
      </c>
      <c r="F128" s="56"/>
      <c r="G128" s="30">
        <v>305</v>
      </c>
    </row>
    <row r="129" spans="1:7" x14ac:dyDescent="0.25">
      <c r="A129" s="8" t="s">
        <v>165</v>
      </c>
      <c r="B129" s="19" t="s">
        <v>166</v>
      </c>
      <c r="C129" s="16" t="s">
        <v>167</v>
      </c>
      <c r="D129" s="56"/>
      <c r="E129" s="26">
        <v>89</v>
      </c>
      <c r="F129" s="56"/>
      <c r="G129" s="30">
        <v>35</v>
      </c>
    </row>
    <row r="130" spans="1:7" x14ac:dyDescent="0.25">
      <c r="A130" s="8" t="s">
        <v>28</v>
      </c>
      <c r="B130" s="11" t="s">
        <v>29</v>
      </c>
      <c r="C130" s="16" t="s">
        <v>30</v>
      </c>
      <c r="D130" s="56"/>
      <c r="E130" s="26">
        <v>349</v>
      </c>
      <c r="F130" s="56"/>
      <c r="G130" s="30">
        <v>239</v>
      </c>
    </row>
    <row r="131" spans="1:7" x14ac:dyDescent="0.25">
      <c r="A131" s="17" t="s">
        <v>168</v>
      </c>
      <c r="B131" s="19" t="s">
        <v>169</v>
      </c>
      <c r="C131" s="15" t="s">
        <v>258</v>
      </c>
      <c r="D131" s="56"/>
      <c r="E131" s="26">
        <v>200</v>
      </c>
      <c r="F131" s="56"/>
      <c r="G131" s="30">
        <v>109</v>
      </c>
    </row>
    <row r="132" spans="1:7" x14ac:dyDescent="0.25">
      <c r="A132" s="17" t="s">
        <v>259</v>
      </c>
      <c r="B132" s="19" t="s">
        <v>260</v>
      </c>
      <c r="C132" s="16" t="s">
        <v>261</v>
      </c>
      <c r="D132" s="56"/>
      <c r="E132" s="26">
        <v>45</v>
      </c>
      <c r="F132" s="56"/>
      <c r="G132" s="30">
        <v>24</v>
      </c>
    </row>
    <row r="133" spans="1:7" x14ac:dyDescent="0.25">
      <c r="A133" s="17" t="s">
        <v>39</v>
      </c>
      <c r="B133" s="19" t="s">
        <v>40</v>
      </c>
      <c r="C133" s="16" t="s">
        <v>41</v>
      </c>
      <c r="D133" s="56"/>
      <c r="E133" s="26">
        <v>1095</v>
      </c>
      <c r="F133" s="56"/>
      <c r="G133" s="30">
        <v>835</v>
      </c>
    </row>
    <row r="134" spans="1:7" x14ac:dyDescent="0.25">
      <c r="A134" s="17" t="s">
        <v>262</v>
      </c>
      <c r="B134" s="19" t="s">
        <v>263</v>
      </c>
      <c r="C134" s="16" t="s">
        <v>264</v>
      </c>
      <c r="D134" s="56"/>
      <c r="E134" s="26">
        <v>45</v>
      </c>
      <c r="F134" s="56"/>
      <c r="G134" s="30">
        <v>37</v>
      </c>
    </row>
    <row r="135" spans="1:7" x14ac:dyDescent="0.25">
      <c r="A135" s="8" t="s">
        <v>265</v>
      </c>
      <c r="B135" s="9" t="s">
        <v>266</v>
      </c>
      <c r="C135" s="15" t="s">
        <v>267</v>
      </c>
      <c r="D135" s="56"/>
      <c r="E135" s="26">
        <v>150</v>
      </c>
      <c r="F135" s="56"/>
      <c r="G135" s="30">
        <v>140</v>
      </c>
    </row>
    <row r="136" spans="1:7" x14ac:dyDescent="0.25">
      <c r="A136" s="32"/>
      <c r="B136" s="6"/>
      <c r="C136" s="36"/>
      <c r="D136" s="56"/>
      <c r="E136" s="23"/>
      <c r="F136" s="56"/>
      <c r="G136" s="28"/>
    </row>
    <row r="137" spans="1:7" x14ac:dyDescent="0.25">
      <c r="A137" s="8"/>
      <c r="B137" s="9" t="s">
        <v>268</v>
      </c>
      <c r="C137" s="37" t="s">
        <v>269</v>
      </c>
      <c r="D137" s="56"/>
      <c r="E137" s="26"/>
      <c r="F137" s="56"/>
      <c r="G137" s="30">
        <v>0</v>
      </c>
    </row>
    <row r="138" spans="1:7" x14ac:dyDescent="0.25">
      <c r="A138" s="22" t="s">
        <v>270</v>
      </c>
      <c r="B138" s="9" t="s">
        <v>271</v>
      </c>
      <c r="C138" s="15" t="s">
        <v>272</v>
      </c>
      <c r="D138" s="56"/>
      <c r="E138" s="26">
        <v>3999</v>
      </c>
      <c r="F138" s="56"/>
      <c r="G138" s="30">
        <v>1222</v>
      </c>
    </row>
    <row r="139" spans="1:7" x14ac:dyDescent="0.25">
      <c r="A139" s="32"/>
      <c r="B139" s="6"/>
      <c r="C139" s="36"/>
      <c r="D139" s="56"/>
      <c r="E139" s="23"/>
      <c r="F139" s="56"/>
      <c r="G139" s="28"/>
    </row>
    <row r="140" spans="1:7" x14ac:dyDescent="0.25">
      <c r="A140" s="8" t="s">
        <v>273</v>
      </c>
      <c r="B140" s="38" t="s">
        <v>274</v>
      </c>
      <c r="C140" s="37" t="s">
        <v>269</v>
      </c>
      <c r="D140" s="56"/>
      <c r="E140" s="26"/>
      <c r="F140" s="56"/>
      <c r="G140" s="30">
        <v>0</v>
      </c>
    </row>
    <row r="141" spans="1:7" x14ac:dyDescent="0.25">
      <c r="A141" s="22" t="s">
        <v>275</v>
      </c>
      <c r="B141" s="11" t="s">
        <v>276</v>
      </c>
      <c r="C141" s="15" t="s">
        <v>277</v>
      </c>
      <c r="D141" s="56"/>
      <c r="E141" s="26">
        <v>4209</v>
      </c>
      <c r="F141" s="56"/>
      <c r="G141" s="30">
        <v>1285</v>
      </c>
    </row>
    <row r="142" spans="1:7" x14ac:dyDescent="0.25">
      <c r="A142" s="32"/>
      <c r="B142" s="6"/>
      <c r="C142" s="36"/>
      <c r="D142" s="56"/>
      <c r="E142" s="23"/>
      <c r="F142" s="56"/>
      <c r="G142" s="28"/>
    </row>
    <row r="143" spans="1:7" x14ac:dyDescent="0.25">
      <c r="A143" s="8" t="s">
        <v>273</v>
      </c>
      <c r="B143" s="38" t="s">
        <v>278</v>
      </c>
      <c r="C143" s="37" t="s">
        <v>269</v>
      </c>
      <c r="D143" s="56"/>
      <c r="E143" s="26"/>
      <c r="F143" s="56"/>
      <c r="G143" s="30">
        <v>0</v>
      </c>
    </row>
    <row r="144" spans="1:7" x14ac:dyDescent="0.25">
      <c r="A144" s="22" t="s">
        <v>279</v>
      </c>
      <c r="B144" s="11" t="s">
        <v>280</v>
      </c>
      <c r="C144" s="15" t="s">
        <v>281</v>
      </c>
      <c r="D144" s="56"/>
      <c r="E144" s="26">
        <v>4799</v>
      </c>
      <c r="F144" s="56"/>
      <c r="G144" s="30">
        <v>1561</v>
      </c>
    </row>
    <row r="145" spans="1:7" x14ac:dyDescent="0.25">
      <c r="A145" s="32"/>
      <c r="B145" s="6"/>
      <c r="C145" s="36"/>
      <c r="D145" s="56"/>
      <c r="E145" s="23"/>
      <c r="F145" s="56"/>
      <c r="G145" s="28"/>
    </row>
    <row r="146" spans="1:7" x14ac:dyDescent="0.25">
      <c r="A146" s="12"/>
      <c r="B146" s="13" t="s">
        <v>282</v>
      </c>
      <c r="C146" s="14"/>
      <c r="D146" s="56"/>
      <c r="E146" s="25"/>
      <c r="F146" s="56"/>
      <c r="G146" s="31"/>
    </row>
    <row r="147" spans="1:7" x14ac:dyDescent="0.25">
      <c r="A147" s="22" t="s">
        <v>283</v>
      </c>
      <c r="B147" s="9" t="s">
        <v>284</v>
      </c>
      <c r="C147" s="15" t="s">
        <v>285</v>
      </c>
      <c r="D147" s="56"/>
      <c r="E147" s="26">
        <v>399</v>
      </c>
      <c r="F147" s="56"/>
      <c r="G147" s="30">
        <v>195</v>
      </c>
    </row>
    <row r="148" spans="1:7" x14ac:dyDescent="0.25">
      <c r="A148" s="22" t="s">
        <v>286</v>
      </c>
      <c r="B148" s="9" t="s">
        <v>287</v>
      </c>
      <c r="C148" s="16" t="s">
        <v>288</v>
      </c>
      <c r="D148" s="56"/>
      <c r="E148" s="26">
        <v>264</v>
      </c>
      <c r="F148" s="56"/>
      <c r="G148" s="30">
        <v>162</v>
      </c>
    </row>
    <row r="149" spans="1:7" x14ac:dyDescent="0.25">
      <c r="A149" s="22" t="s">
        <v>86</v>
      </c>
      <c r="B149" s="9" t="s">
        <v>87</v>
      </c>
      <c r="C149" s="16" t="s">
        <v>88</v>
      </c>
      <c r="D149" s="56"/>
      <c r="E149" s="26">
        <v>336</v>
      </c>
      <c r="F149" s="56"/>
      <c r="G149" s="30">
        <v>230</v>
      </c>
    </row>
    <row r="150" spans="1:7" x14ac:dyDescent="0.25">
      <c r="A150" s="22" t="s">
        <v>89</v>
      </c>
      <c r="B150" s="9" t="s">
        <v>90</v>
      </c>
      <c r="C150" s="16" t="s">
        <v>91</v>
      </c>
      <c r="D150" s="56"/>
      <c r="E150" s="26">
        <v>480</v>
      </c>
      <c r="F150" s="56"/>
      <c r="G150" s="30">
        <v>328</v>
      </c>
    </row>
    <row r="151" spans="1:7" x14ac:dyDescent="0.25">
      <c r="A151" s="8" t="s">
        <v>58</v>
      </c>
      <c r="B151" s="9" t="s">
        <v>59</v>
      </c>
      <c r="C151" s="15" t="s">
        <v>60</v>
      </c>
      <c r="D151" s="56"/>
      <c r="E151" s="26">
        <v>159</v>
      </c>
      <c r="F151" s="56"/>
      <c r="G151" s="30">
        <v>68</v>
      </c>
    </row>
    <row r="152" spans="1:7" x14ac:dyDescent="0.25">
      <c r="A152" s="8" t="s">
        <v>101</v>
      </c>
      <c r="B152" s="9" t="s">
        <v>102</v>
      </c>
      <c r="C152" s="15" t="s">
        <v>103</v>
      </c>
      <c r="D152" s="56"/>
      <c r="E152" s="26">
        <v>35</v>
      </c>
      <c r="F152" s="56"/>
      <c r="G152" s="30">
        <v>19</v>
      </c>
    </row>
    <row r="153" spans="1:7" x14ac:dyDescent="0.25">
      <c r="A153" s="8" t="s">
        <v>104</v>
      </c>
      <c r="B153" s="9" t="s">
        <v>105</v>
      </c>
      <c r="C153" s="15" t="s">
        <v>106</v>
      </c>
      <c r="D153" s="56"/>
      <c r="E153" s="26">
        <v>87.5</v>
      </c>
      <c r="F153" s="56"/>
      <c r="G153" s="30">
        <v>48</v>
      </c>
    </row>
    <row r="154" spans="1:7" x14ac:dyDescent="0.25">
      <c r="A154" s="17" t="s">
        <v>95</v>
      </c>
      <c r="B154" s="19" t="s">
        <v>96</v>
      </c>
      <c r="C154" s="16" t="s">
        <v>97</v>
      </c>
      <c r="D154" s="56"/>
      <c r="E154" s="26">
        <v>580</v>
      </c>
      <c r="F154" s="56"/>
      <c r="G154" s="30">
        <v>326</v>
      </c>
    </row>
    <row r="155" spans="1:7" x14ac:dyDescent="0.25">
      <c r="A155" s="8" t="s">
        <v>98</v>
      </c>
      <c r="B155" s="9" t="s">
        <v>99</v>
      </c>
      <c r="C155" s="16" t="s">
        <v>289</v>
      </c>
      <c r="D155" s="56"/>
      <c r="E155" s="24">
        <v>49</v>
      </c>
      <c r="F155" s="56"/>
      <c r="G155" s="30">
        <v>33</v>
      </c>
    </row>
    <row r="156" spans="1:7" x14ac:dyDescent="0.25">
      <c r="A156" s="8" t="s">
        <v>28</v>
      </c>
      <c r="B156" s="9" t="s">
        <v>29</v>
      </c>
      <c r="C156" s="16" t="s">
        <v>30</v>
      </c>
      <c r="D156" s="56"/>
      <c r="E156" s="26">
        <v>349</v>
      </c>
      <c r="F156" s="56"/>
      <c r="G156" s="30">
        <v>239</v>
      </c>
    </row>
    <row r="157" spans="1:7" x14ac:dyDescent="0.25">
      <c r="A157" s="8" t="s">
        <v>61</v>
      </c>
      <c r="B157" s="19" t="s">
        <v>62</v>
      </c>
      <c r="C157" s="16" t="s">
        <v>63</v>
      </c>
      <c r="D157" s="56"/>
      <c r="E157" s="26">
        <v>471</v>
      </c>
      <c r="F157" s="56"/>
      <c r="G157" s="30">
        <v>319</v>
      </c>
    </row>
    <row r="158" spans="1:7" x14ac:dyDescent="0.25">
      <c r="A158" s="17" t="s">
        <v>290</v>
      </c>
      <c r="B158" s="9" t="s">
        <v>38</v>
      </c>
      <c r="C158" s="16" t="s">
        <v>291</v>
      </c>
      <c r="D158" s="56"/>
      <c r="E158" s="26">
        <v>259</v>
      </c>
      <c r="F158" s="56"/>
      <c r="G158" s="30">
        <v>175</v>
      </c>
    </row>
    <row r="159" spans="1:7" x14ac:dyDescent="0.25">
      <c r="A159" s="8" t="s">
        <v>45</v>
      </c>
      <c r="B159" s="9" t="s">
        <v>46</v>
      </c>
      <c r="C159" s="15" t="s">
        <v>47</v>
      </c>
      <c r="D159" s="56"/>
      <c r="E159" s="26">
        <v>150</v>
      </c>
      <c r="F159" s="56"/>
      <c r="G159" s="30">
        <v>122</v>
      </c>
    </row>
    <row r="160" spans="1:7" x14ac:dyDescent="0.25">
      <c r="A160" s="7"/>
      <c r="B160" s="39"/>
      <c r="C160" s="36"/>
      <c r="D160" s="56"/>
      <c r="E160" s="23"/>
      <c r="F160" s="56"/>
      <c r="G160" s="28"/>
    </row>
    <row r="161" spans="1:7" x14ac:dyDescent="0.25">
      <c r="A161" s="40"/>
      <c r="B161" s="38" t="s">
        <v>292</v>
      </c>
      <c r="C161" s="37" t="s">
        <v>269</v>
      </c>
      <c r="D161" s="56"/>
      <c r="E161" s="41"/>
      <c r="F161" s="56"/>
      <c r="G161" s="30">
        <v>0</v>
      </c>
    </row>
    <row r="162" spans="1:7" x14ac:dyDescent="0.25">
      <c r="A162" s="40" t="s">
        <v>293</v>
      </c>
      <c r="B162" s="9" t="s">
        <v>294</v>
      </c>
      <c r="C162" s="10" t="s">
        <v>295</v>
      </c>
      <c r="D162" s="56"/>
      <c r="E162" s="41">
        <v>7149</v>
      </c>
      <c r="F162" s="56"/>
      <c r="G162" s="30">
        <v>2672</v>
      </c>
    </row>
    <row r="163" spans="1:7" x14ac:dyDescent="0.25">
      <c r="A163" s="7"/>
      <c r="B163" s="39"/>
      <c r="C163" s="36"/>
      <c r="D163" s="56"/>
      <c r="E163" s="23"/>
      <c r="F163" s="56"/>
      <c r="G163" s="28"/>
    </row>
    <row r="164" spans="1:7" x14ac:dyDescent="0.25">
      <c r="A164" s="40"/>
      <c r="B164" s="38" t="s">
        <v>296</v>
      </c>
      <c r="C164" s="37" t="s">
        <v>269</v>
      </c>
      <c r="D164" s="56"/>
      <c r="E164" s="41"/>
      <c r="F164" s="56"/>
      <c r="G164" s="30">
        <v>0</v>
      </c>
    </row>
    <row r="165" spans="1:7" x14ac:dyDescent="0.25">
      <c r="A165" s="40" t="s">
        <v>297</v>
      </c>
      <c r="B165" s="9" t="s">
        <v>298</v>
      </c>
      <c r="C165" s="10" t="s">
        <v>299</v>
      </c>
      <c r="D165" s="56"/>
      <c r="E165" s="41">
        <v>8259</v>
      </c>
      <c r="F165" s="56"/>
      <c r="G165" s="30">
        <v>3087</v>
      </c>
    </row>
    <row r="166" spans="1:7" x14ac:dyDescent="0.25">
      <c r="A166" s="12"/>
      <c r="B166" s="13" t="s">
        <v>12</v>
      </c>
      <c r="C166" s="14"/>
      <c r="D166" s="56"/>
      <c r="E166" s="25"/>
      <c r="F166" s="56"/>
      <c r="G166" s="31"/>
    </row>
    <row r="167" spans="1:7" x14ac:dyDescent="0.25">
      <c r="A167" s="8" t="s">
        <v>13</v>
      </c>
      <c r="B167" s="9" t="s">
        <v>14</v>
      </c>
      <c r="C167" s="15" t="s">
        <v>15</v>
      </c>
      <c r="D167" s="56"/>
      <c r="E167" s="26">
        <v>789</v>
      </c>
      <c r="F167" s="56"/>
      <c r="G167" s="30">
        <v>482</v>
      </c>
    </row>
    <row r="168" spans="1:7" x14ac:dyDescent="0.25">
      <c r="A168" s="8" t="s">
        <v>300</v>
      </c>
      <c r="B168" s="9" t="s">
        <v>17</v>
      </c>
      <c r="C168" s="15" t="s">
        <v>18</v>
      </c>
      <c r="D168" s="56"/>
      <c r="E168" s="26">
        <v>549</v>
      </c>
      <c r="F168" s="56"/>
      <c r="G168" s="30">
        <v>338</v>
      </c>
    </row>
    <row r="169" spans="1:7" x14ac:dyDescent="0.25">
      <c r="A169" s="8" t="s">
        <v>301</v>
      </c>
      <c r="B169" s="9" t="s">
        <v>20</v>
      </c>
      <c r="C169" s="15" t="s">
        <v>21</v>
      </c>
      <c r="D169" s="56"/>
      <c r="E169" s="26">
        <v>819</v>
      </c>
      <c r="F169" s="56"/>
      <c r="G169" s="30">
        <v>501</v>
      </c>
    </row>
    <row r="170" spans="1:7" x14ac:dyDescent="0.25">
      <c r="A170" s="8" t="s">
        <v>22</v>
      </c>
      <c r="B170" s="9" t="s">
        <v>302</v>
      </c>
      <c r="C170" s="16" t="s">
        <v>24</v>
      </c>
      <c r="D170" s="56"/>
      <c r="E170" s="26">
        <v>519</v>
      </c>
      <c r="F170" s="56"/>
      <c r="G170" s="30">
        <v>352</v>
      </c>
    </row>
    <row r="171" spans="1:7" x14ac:dyDescent="0.25">
      <c r="A171" s="8" t="s">
        <v>303</v>
      </c>
      <c r="B171" s="9" t="s">
        <v>304</v>
      </c>
      <c r="C171" s="15" t="s">
        <v>305</v>
      </c>
      <c r="D171" s="56"/>
      <c r="E171" s="26">
        <v>53</v>
      </c>
      <c r="F171" s="56"/>
      <c r="G171" s="30">
        <v>29</v>
      </c>
    </row>
    <row r="172" spans="1:7" x14ac:dyDescent="0.25">
      <c r="A172" s="8" t="s">
        <v>25</v>
      </c>
      <c r="B172" s="9" t="s">
        <v>26</v>
      </c>
      <c r="C172" s="16" t="s">
        <v>27</v>
      </c>
      <c r="D172" s="56"/>
      <c r="E172" s="24">
        <v>89</v>
      </c>
      <c r="F172" s="56"/>
      <c r="G172" s="30">
        <v>48</v>
      </c>
    </row>
    <row r="173" spans="1:7" x14ac:dyDescent="0.25">
      <c r="A173" s="8" t="s">
        <v>28</v>
      </c>
      <c r="B173" s="11" t="s">
        <v>29</v>
      </c>
      <c r="C173" s="16" t="s">
        <v>30</v>
      </c>
      <c r="D173" s="56"/>
      <c r="E173" s="26">
        <v>349</v>
      </c>
      <c r="F173" s="56"/>
      <c r="G173" s="30">
        <v>239</v>
      </c>
    </row>
    <row r="174" spans="1:7" x14ac:dyDescent="0.25">
      <c r="A174" s="17" t="s">
        <v>31</v>
      </c>
      <c r="B174" s="9" t="s">
        <v>32</v>
      </c>
      <c r="C174" s="18" t="s">
        <v>33</v>
      </c>
      <c r="D174" s="56"/>
      <c r="E174" s="24">
        <v>79</v>
      </c>
      <c r="F174" s="56"/>
      <c r="G174" s="30">
        <v>51</v>
      </c>
    </row>
    <row r="175" spans="1:7" x14ac:dyDescent="0.25">
      <c r="A175" s="8" t="s">
        <v>37</v>
      </c>
      <c r="B175" s="9" t="s">
        <v>38</v>
      </c>
      <c r="C175" s="16" t="s">
        <v>306</v>
      </c>
      <c r="D175" s="56"/>
      <c r="E175" s="26">
        <v>249</v>
      </c>
      <c r="F175" s="56"/>
      <c r="G175" s="30">
        <v>168</v>
      </c>
    </row>
    <row r="176" spans="1:7" x14ac:dyDescent="0.25">
      <c r="A176" s="8" t="s">
        <v>42</v>
      </c>
      <c r="B176" s="9" t="s">
        <v>307</v>
      </c>
      <c r="C176" s="15" t="s">
        <v>308</v>
      </c>
      <c r="D176" s="56"/>
      <c r="E176" s="26">
        <v>650</v>
      </c>
      <c r="F176" s="56"/>
      <c r="G176" s="30">
        <v>72</v>
      </c>
    </row>
    <row r="177" spans="1:7" x14ac:dyDescent="0.25">
      <c r="A177" s="8" t="s">
        <v>45</v>
      </c>
      <c r="B177" s="9" t="s">
        <v>46</v>
      </c>
      <c r="C177" s="15" t="s">
        <v>47</v>
      </c>
      <c r="D177" s="56"/>
      <c r="E177" s="26">
        <v>150</v>
      </c>
      <c r="F177" s="56"/>
      <c r="G177" s="30">
        <v>122</v>
      </c>
    </row>
    <row r="178" spans="1:7" x14ac:dyDescent="0.25">
      <c r="A178" s="7"/>
      <c r="B178" s="39"/>
      <c r="C178" s="36"/>
      <c r="D178" s="56"/>
      <c r="E178" s="23"/>
      <c r="F178" s="56"/>
      <c r="G178" s="28"/>
    </row>
    <row r="179" spans="1:7" x14ac:dyDescent="0.25">
      <c r="A179" s="40" t="s">
        <v>309</v>
      </c>
      <c r="B179" s="11" t="s">
        <v>310</v>
      </c>
      <c r="C179" s="37" t="s">
        <v>269</v>
      </c>
      <c r="D179" s="56"/>
      <c r="E179" s="41"/>
      <c r="F179" s="56"/>
      <c r="G179" s="30">
        <v>0</v>
      </c>
    </row>
    <row r="180" spans="1:7" x14ac:dyDescent="0.25">
      <c r="A180" s="17" t="s">
        <v>273</v>
      </c>
      <c r="B180" s="9" t="s">
        <v>311</v>
      </c>
      <c r="C180" s="10" t="s">
        <v>312</v>
      </c>
      <c r="D180" s="56"/>
      <c r="E180" s="41">
        <v>4552</v>
      </c>
      <c r="F180" s="56"/>
      <c r="G180" s="30">
        <v>1599</v>
      </c>
    </row>
    <row r="181" spans="1:7" x14ac:dyDescent="0.25">
      <c r="A181" s="33"/>
      <c r="B181" s="13" t="s">
        <v>313</v>
      </c>
      <c r="C181" s="14"/>
      <c r="D181" s="56"/>
      <c r="E181" s="25"/>
      <c r="F181" s="56"/>
      <c r="G181" s="31"/>
    </row>
    <row r="182" spans="1:7" x14ac:dyDescent="0.25">
      <c r="A182" s="17" t="s">
        <v>314</v>
      </c>
      <c r="B182" s="19" t="s">
        <v>315</v>
      </c>
      <c r="C182" s="15" t="s">
        <v>316</v>
      </c>
      <c r="D182" s="56"/>
      <c r="E182" s="26">
        <v>451</v>
      </c>
      <c r="F182" s="56"/>
      <c r="G182" s="30">
        <v>210</v>
      </c>
    </row>
    <row r="183" spans="1:7" x14ac:dyDescent="0.25">
      <c r="A183" s="17" t="s">
        <v>317</v>
      </c>
      <c r="B183" s="19" t="s">
        <v>318</v>
      </c>
      <c r="C183" s="18" t="s">
        <v>319</v>
      </c>
      <c r="D183" s="56"/>
      <c r="E183" s="26">
        <v>1287</v>
      </c>
      <c r="F183" s="56"/>
      <c r="G183" s="30">
        <v>598</v>
      </c>
    </row>
    <row r="184" spans="1:7" x14ac:dyDescent="0.25">
      <c r="A184" s="17" t="s">
        <v>320</v>
      </c>
      <c r="B184" s="19" t="s">
        <v>321</v>
      </c>
      <c r="C184" s="16" t="s">
        <v>322</v>
      </c>
      <c r="D184" s="56"/>
      <c r="E184" s="26">
        <v>1380</v>
      </c>
      <c r="F184" s="56"/>
      <c r="G184" s="30">
        <v>640</v>
      </c>
    </row>
    <row r="185" spans="1:7" x14ac:dyDescent="0.25">
      <c r="A185" s="17" t="s">
        <v>323</v>
      </c>
      <c r="B185" s="19" t="s">
        <v>108</v>
      </c>
      <c r="C185" s="10" t="s">
        <v>229</v>
      </c>
      <c r="D185" s="56"/>
      <c r="E185" s="26">
        <v>286</v>
      </c>
      <c r="F185" s="56"/>
      <c r="G185" s="30">
        <v>196</v>
      </c>
    </row>
    <row r="186" spans="1:7" x14ac:dyDescent="0.25">
      <c r="A186" s="17" t="s">
        <v>324</v>
      </c>
      <c r="B186" s="19" t="s">
        <v>325</v>
      </c>
      <c r="C186" s="10" t="s">
        <v>326</v>
      </c>
      <c r="D186" s="56"/>
      <c r="E186" s="26">
        <v>977</v>
      </c>
      <c r="F186" s="56"/>
      <c r="G186" s="30">
        <v>454</v>
      </c>
    </row>
    <row r="187" spans="1:7" x14ac:dyDescent="0.25">
      <c r="A187" s="17" t="s">
        <v>327</v>
      </c>
      <c r="B187" s="19" t="s">
        <v>328</v>
      </c>
      <c r="C187" s="10" t="s">
        <v>329</v>
      </c>
      <c r="D187" s="56"/>
      <c r="E187" s="26">
        <v>205</v>
      </c>
      <c r="F187" s="56"/>
      <c r="G187" s="30">
        <v>95</v>
      </c>
    </row>
    <row r="188" spans="1:7" x14ac:dyDescent="0.25">
      <c r="A188" s="17" t="s">
        <v>330</v>
      </c>
      <c r="B188" s="19" t="s">
        <v>331</v>
      </c>
      <c r="C188" s="18" t="s">
        <v>332</v>
      </c>
      <c r="D188" s="56"/>
      <c r="E188" s="26">
        <v>1000</v>
      </c>
      <c r="F188" s="56"/>
      <c r="G188" s="30">
        <v>464</v>
      </c>
    </row>
    <row r="189" spans="1:7" x14ac:dyDescent="0.25">
      <c r="A189" s="17" t="s">
        <v>333</v>
      </c>
      <c r="B189" s="19" t="s">
        <v>334</v>
      </c>
      <c r="C189" s="18" t="s">
        <v>335</v>
      </c>
      <c r="D189" s="56"/>
      <c r="E189" s="26">
        <v>160</v>
      </c>
      <c r="F189" s="56"/>
      <c r="G189" s="30">
        <v>87</v>
      </c>
    </row>
    <row r="190" spans="1:7" x14ac:dyDescent="0.25">
      <c r="A190" s="17" t="s">
        <v>336</v>
      </c>
      <c r="B190" s="19" t="s">
        <v>337</v>
      </c>
      <c r="C190" s="16" t="s">
        <v>338</v>
      </c>
      <c r="D190" s="56"/>
      <c r="E190" s="26">
        <v>300</v>
      </c>
      <c r="F190" s="56"/>
      <c r="G190" s="30">
        <v>167</v>
      </c>
    </row>
    <row r="191" spans="1:7" x14ac:dyDescent="0.25">
      <c r="A191" s="17" t="s">
        <v>150</v>
      </c>
      <c r="B191" s="19" t="s">
        <v>151</v>
      </c>
      <c r="C191" s="18" t="s">
        <v>339</v>
      </c>
      <c r="D191" s="56"/>
      <c r="E191" s="26">
        <v>300</v>
      </c>
      <c r="F191" s="56"/>
      <c r="G191" s="30">
        <v>164</v>
      </c>
    </row>
    <row r="192" spans="1:7" x14ac:dyDescent="0.25">
      <c r="A192" s="17" t="s">
        <v>28</v>
      </c>
      <c r="B192" s="19" t="s">
        <v>29</v>
      </c>
      <c r="C192" s="16" t="s">
        <v>30</v>
      </c>
      <c r="D192" s="56"/>
      <c r="E192" s="26">
        <v>349</v>
      </c>
      <c r="F192" s="56"/>
      <c r="G192" s="30">
        <v>239</v>
      </c>
    </row>
    <row r="193" spans="1:7" x14ac:dyDescent="0.25">
      <c r="A193" s="17" t="s">
        <v>61</v>
      </c>
      <c r="B193" s="19" t="s">
        <v>62</v>
      </c>
      <c r="C193" s="16" t="s">
        <v>63</v>
      </c>
      <c r="D193" s="56"/>
      <c r="E193" s="26">
        <v>471</v>
      </c>
      <c r="F193" s="56"/>
      <c r="G193" s="30">
        <v>319</v>
      </c>
    </row>
    <row r="194" spans="1:7" x14ac:dyDescent="0.25">
      <c r="A194" s="8" t="s">
        <v>86</v>
      </c>
      <c r="B194" s="19" t="s">
        <v>87</v>
      </c>
      <c r="C194" s="16" t="s">
        <v>88</v>
      </c>
      <c r="D194" s="56"/>
      <c r="E194" s="26">
        <v>336</v>
      </c>
      <c r="F194" s="56"/>
      <c r="G194" s="30">
        <v>230</v>
      </c>
    </row>
    <row r="195" spans="1:7" x14ac:dyDescent="0.25">
      <c r="A195" s="17" t="s">
        <v>89</v>
      </c>
      <c r="B195" s="19" t="s">
        <v>90</v>
      </c>
      <c r="C195" s="18" t="s">
        <v>91</v>
      </c>
      <c r="D195" s="56"/>
      <c r="E195" s="26">
        <v>480</v>
      </c>
      <c r="F195" s="56"/>
      <c r="G195" s="30">
        <v>328</v>
      </c>
    </row>
    <row r="196" spans="1:7" x14ac:dyDescent="0.25">
      <c r="A196" s="8" t="s">
        <v>340</v>
      </c>
      <c r="B196" s="11" t="s">
        <v>341</v>
      </c>
      <c r="C196" s="16" t="s">
        <v>342</v>
      </c>
      <c r="D196" s="56"/>
      <c r="E196" s="26">
        <v>140</v>
      </c>
      <c r="F196" s="56"/>
      <c r="G196" s="30">
        <v>78</v>
      </c>
    </row>
    <row r="197" spans="1:7" x14ac:dyDescent="0.25">
      <c r="A197" s="8" t="s">
        <v>162</v>
      </c>
      <c r="B197" s="19" t="s">
        <v>163</v>
      </c>
      <c r="C197" s="16" t="s">
        <v>164</v>
      </c>
      <c r="D197" s="56"/>
      <c r="E197" s="26">
        <v>560</v>
      </c>
      <c r="F197" s="56"/>
      <c r="G197" s="30">
        <v>305</v>
      </c>
    </row>
    <row r="198" spans="1:7" x14ac:dyDescent="0.25">
      <c r="A198" s="8" t="s">
        <v>225</v>
      </c>
      <c r="B198" s="19" t="s">
        <v>226</v>
      </c>
      <c r="C198" s="16" t="s">
        <v>343</v>
      </c>
      <c r="D198" s="56"/>
      <c r="E198" s="26">
        <v>64</v>
      </c>
      <c r="F198" s="56"/>
      <c r="G198" s="30">
        <v>35</v>
      </c>
    </row>
    <row r="199" spans="1:7" x14ac:dyDescent="0.25">
      <c r="A199" s="17" t="s">
        <v>58</v>
      </c>
      <c r="B199" s="19" t="s">
        <v>59</v>
      </c>
      <c r="C199" s="15" t="s">
        <v>60</v>
      </c>
      <c r="D199" s="56"/>
      <c r="E199" s="26">
        <v>159</v>
      </c>
      <c r="F199" s="56"/>
      <c r="G199" s="30">
        <v>68</v>
      </c>
    </row>
    <row r="200" spans="1:7" x14ac:dyDescent="0.25">
      <c r="A200" s="17" t="s">
        <v>101</v>
      </c>
      <c r="B200" s="19" t="s">
        <v>102</v>
      </c>
      <c r="C200" s="18" t="s">
        <v>103</v>
      </c>
      <c r="D200" s="56"/>
      <c r="E200" s="26">
        <v>35</v>
      </c>
      <c r="F200" s="56"/>
      <c r="G200" s="30">
        <v>19</v>
      </c>
    </row>
    <row r="201" spans="1:7" x14ac:dyDescent="0.25">
      <c r="A201" s="17" t="s">
        <v>104</v>
      </c>
      <c r="B201" s="19" t="s">
        <v>105</v>
      </c>
      <c r="C201" s="18" t="s">
        <v>106</v>
      </c>
      <c r="D201" s="56"/>
      <c r="E201" s="26">
        <v>87.5</v>
      </c>
      <c r="F201" s="56"/>
      <c r="G201" s="30">
        <v>48</v>
      </c>
    </row>
    <row r="202" spans="1:7" x14ac:dyDescent="0.25">
      <c r="A202" s="17" t="s">
        <v>344</v>
      </c>
      <c r="B202" s="19" t="s">
        <v>345</v>
      </c>
      <c r="C202" s="16" t="s">
        <v>177</v>
      </c>
      <c r="D202" s="56"/>
      <c r="E202" s="26">
        <v>45</v>
      </c>
      <c r="F202" s="56"/>
      <c r="G202" s="30">
        <v>24</v>
      </c>
    </row>
    <row r="203" spans="1:7" x14ac:dyDescent="0.25">
      <c r="A203" s="17" t="s">
        <v>45</v>
      </c>
      <c r="B203" s="19" t="s">
        <v>46</v>
      </c>
      <c r="C203" s="16" t="s">
        <v>47</v>
      </c>
      <c r="D203" s="56"/>
      <c r="E203" s="26">
        <v>150</v>
      </c>
      <c r="F203" s="56"/>
      <c r="G203" s="30">
        <v>122</v>
      </c>
    </row>
    <row r="204" spans="1:7" x14ac:dyDescent="0.25">
      <c r="A204" s="43"/>
      <c r="B204" s="39"/>
      <c r="C204" s="36"/>
      <c r="D204" s="56"/>
      <c r="E204" s="23"/>
      <c r="F204" s="56"/>
      <c r="G204" s="28"/>
    </row>
    <row r="205" spans="1:7" x14ac:dyDescent="0.25">
      <c r="A205" s="40" t="s">
        <v>346</v>
      </c>
      <c r="B205" s="11" t="s">
        <v>506</v>
      </c>
      <c r="C205" s="37" t="s">
        <v>269</v>
      </c>
      <c r="D205" s="56"/>
      <c r="E205" s="41"/>
      <c r="F205" s="56"/>
      <c r="G205" s="30">
        <v>0</v>
      </c>
    </row>
    <row r="206" spans="1:7" x14ac:dyDescent="0.25">
      <c r="A206" s="17" t="s">
        <v>273</v>
      </c>
      <c r="B206" s="9" t="s">
        <v>347</v>
      </c>
      <c r="C206" s="10" t="s">
        <v>348</v>
      </c>
      <c r="D206" s="56"/>
      <c r="E206" s="41">
        <v>6757</v>
      </c>
      <c r="F206" s="56"/>
      <c r="G206" s="30">
        <v>2373</v>
      </c>
    </row>
    <row r="207" spans="1:7" x14ac:dyDescent="0.25">
      <c r="A207" s="43"/>
      <c r="B207" s="39"/>
      <c r="C207" s="36"/>
      <c r="D207" s="56"/>
      <c r="E207" s="23"/>
      <c r="F207" s="56"/>
      <c r="G207" s="28"/>
    </row>
    <row r="208" spans="1:7" x14ac:dyDescent="0.25">
      <c r="A208" s="40" t="s">
        <v>349</v>
      </c>
      <c r="B208" s="11" t="s">
        <v>350</v>
      </c>
      <c r="C208" s="37" t="s">
        <v>269</v>
      </c>
      <c r="D208" s="56"/>
      <c r="E208" s="41"/>
      <c r="F208" s="56"/>
      <c r="G208" s="30">
        <v>0</v>
      </c>
    </row>
    <row r="209" spans="1:7" x14ac:dyDescent="0.25">
      <c r="A209" s="17" t="s">
        <v>273</v>
      </c>
      <c r="B209" s="9" t="s">
        <v>351</v>
      </c>
      <c r="C209" s="10" t="s">
        <v>352</v>
      </c>
      <c r="D209" s="56"/>
      <c r="E209" s="41">
        <v>7505</v>
      </c>
      <c r="F209" s="56"/>
      <c r="G209" s="30">
        <v>2636</v>
      </c>
    </row>
    <row r="210" spans="1:7" x14ac:dyDescent="0.25">
      <c r="A210" s="33"/>
      <c r="B210" s="13" t="s">
        <v>501</v>
      </c>
      <c r="C210" s="14"/>
      <c r="D210" s="56"/>
      <c r="E210" s="25"/>
      <c r="F210" s="56"/>
      <c r="G210" s="31"/>
    </row>
    <row r="211" spans="1:7" x14ac:dyDescent="0.25">
      <c r="A211" s="17" t="s">
        <v>353</v>
      </c>
      <c r="B211" s="19" t="s">
        <v>354</v>
      </c>
      <c r="C211" s="15" t="s">
        <v>355</v>
      </c>
      <c r="D211" s="56"/>
      <c r="E211" s="26">
        <v>1417</v>
      </c>
      <c r="F211" s="56"/>
      <c r="G211" s="30">
        <v>658</v>
      </c>
    </row>
    <row r="212" spans="1:7" x14ac:dyDescent="0.25">
      <c r="A212" s="17" t="s">
        <v>356</v>
      </c>
      <c r="B212" s="19" t="s">
        <v>357</v>
      </c>
      <c r="C212" s="18" t="s">
        <v>358</v>
      </c>
      <c r="D212" s="56"/>
      <c r="E212" s="26">
        <v>1800</v>
      </c>
      <c r="F212" s="56"/>
      <c r="G212" s="30">
        <v>834</v>
      </c>
    </row>
    <row r="213" spans="1:7" x14ac:dyDescent="0.25">
      <c r="A213" s="17" t="s">
        <v>314</v>
      </c>
      <c r="B213" s="19" t="s">
        <v>315</v>
      </c>
      <c r="C213" s="16" t="s">
        <v>316</v>
      </c>
      <c r="D213" s="56"/>
      <c r="E213" s="26">
        <v>451</v>
      </c>
      <c r="F213" s="56"/>
      <c r="G213" s="30">
        <v>210</v>
      </c>
    </row>
    <row r="214" spans="1:7" x14ac:dyDescent="0.25">
      <c r="A214" s="17" t="s">
        <v>317</v>
      </c>
      <c r="B214" s="19" t="s">
        <v>318</v>
      </c>
      <c r="C214" s="10" t="s">
        <v>319</v>
      </c>
      <c r="D214" s="56"/>
      <c r="E214" s="26">
        <v>1287</v>
      </c>
      <c r="F214" s="56"/>
      <c r="G214" s="30">
        <v>598</v>
      </c>
    </row>
    <row r="215" spans="1:7" x14ac:dyDescent="0.25">
      <c r="A215" s="17" t="s">
        <v>320</v>
      </c>
      <c r="B215" s="19" t="s">
        <v>321</v>
      </c>
      <c r="C215" s="10" t="s">
        <v>322</v>
      </c>
      <c r="D215" s="56"/>
      <c r="E215" s="26">
        <v>1380</v>
      </c>
      <c r="F215" s="56"/>
      <c r="G215" s="30">
        <v>640</v>
      </c>
    </row>
    <row r="216" spans="1:7" x14ac:dyDescent="0.25">
      <c r="A216" s="17" t="s">
        <v>323</v>
      </c>
      <c r="B216" s="19" t="s">
        <v>108</v>
      </c>
      <c r="C216" s="10" t="s">
        <v>229</v>
      </c>
      <c r="D216" s="56"/>
      <c r="E216" s="26">
        <v>286</v>
      </c>
      <c r="F216" s="56"/>
      <c r="G216" s="30">
        <v>196</v>
      </c>
    </row>
    <row r="217" spans="1:7" x14ac:dyDescent="0.25">
      <c r="A217" s="17" t="s">
        <v>324</v>
      </c>
      <c r="B217" s="19" t="s">
        <v>325</v>
      </c>
      <c r="C217" s="18" t="s">
        <v>326</v>
      </c>
      <c r="D217" s="56"/>
      <c r="E217" s="26">
        <v>977</v>
      </c>
      <c r="F217" s="56"/>
      <c r="G217" s="30">
        <v>454</v>
      </c>
    </row>
    <row r="218" spans="1:7" x14ac:dyDescent="0.25">
      <c r="A218" s="17" t="s">
        <v>359</v>
      </c>
      <c r="B218" s="19" t="s">
        <v>360</v>
      </c>
      <c r="C218" s="18" t="s">
        <v>361</v>
      </c>
      <c r="D218" s="56"/>
      <c r="E218" s="26">
        <v>1540</v>
      </c>
      <c r="F218" s="56"/>
      <c r="G218" s="30">
        <v>707</v>
      </c>
    </row>
    <row r="219" spans="1:7" x14ac:dyDescent="0.25">
      <c r="A219" s="17" t="s">
        <v>362</v>
      </c>
      <c r="B219" s="19" t="s">
        <v>363</v>
      </c>
      <c r="C219" s="16" t="s">
        <v>364</v>
      </c>
      <c r="D219" s="56"/>
      <c r="E219" s="26">
        <v>2500</v>
      </c>
      <c r="F219" s="56"/>
      <c r="G219" s="30">
        <v>1148</v>
      </c>
    </row>
    <row r="220" spans="1:7" x14ac:dyDescent="0.25">
      <c r="A220" s="17" t="s">
        <v>333</v>
      </c>
      <c r="B220" s="19" t="s">
        <v>334</v>
      </c>
      <c r="C220" s="18" t="s">
        <v>365</v>
      </c>
      <c r="D220" s="56"/>
      <c r="E220" s="26">
        <v>160</v>
      </c>
      <c r="F220" s="56"/>
      <c r="G220" s="30">
        <v>87</v>
      </c>
    </row>
    <row r="221" spans="1:7" x14ac:dyDescent="0.25">
      <c r="A221" s="17" t="s">
        <v>366</v>
      </c>
      <c r="B221" s="19" t="s">
        <v>367</v>
      </c>
      <c r="C221" s="16" t="s">
        <v>368</v>
      </c>
      <c r="D221" s="56"/>
      <c r="E221" s="26">
        <v>670</v>
      </c>
      <c r="F221" s="56"/>
      <c r="G221" s="30">
        <v>308</v>
      </c>
    </row>
    <row r="222" spans="1:7" x14ac:dyDescent="0.25">
      <c r="A222" s="17" t="s">
        <v>330</v>
      </c>
      <c r="B222" s="19" t="s">
        <v>331</v>
      </c>
      <c r="C222" s="16" t="s">
        <v>332</v>
      </c>
      <c r="D222" s="56"/>
      <c r="E222" s="26">
        <v>1000</v>
      </c>
      <c r="F222" s="56"/>
      <c r="G222" s="30">
        <v>459</v>
      </c>
    </row>
    <row r="223" spans="1:7" x14ac:dyDescent="0.25">
      <c r="A223" s="8" t="s">
        <v>327</v>
      </c>
      <c r="B223" s="19" t="s">
        <v>328</v>
      </c>
      <c r="C223" s="16" t="s">
        <v>329</v>
      </c>
      <c r="D223" s="56"/>
      <c r="E223" s="26">
        <v>205</v>
      </c>
      <c r="F223" s="56"/>
      <c r="G223" s="30">
        <v>95</v>
      </c>
    </row>
    <row r="224" spans="1:7" x14ac:dyDescent="0.25">
      <c r="A224" s="17" t="s">
        <v>369</v>
      </c>
      <c r="B224" s="19" t="s">
        <v>370</v>
      </c>
      <c r="C224" s="18" t="s">
        <v>371</v>
      </c>
      <c r="D224" s="56"/>
      <c r="E224" s="26">
        <v>1155</v>
      </c>
      <c r="F224" s="56"/>
      <c r="G224" s="30">
        <v>630</v>
      </c>
    </row>
    <row r="225" spans="1:7" x14ac:dyDescent="0.25">
      <c r="A225" s="8" t="s">
        <v>150</v>
      </c>
      <c r="B225" s="11" t="s">
        <v>151</v>
      </c>
      <c r="C225" s="16" t="s">
        <v>372</v>
      </c>
      <c r="D225" s="56"/>
      <c r="E225" s="26">
        <v>300</v>
      </c>
      <c r="F225" s="56"/>
      <c r="G225" s="30">
        <v>164</v>
      </c>
    </row>
    <row r="226" spans="1:7" x14ac:dyDescent="0.25">
      <c r="A226" s="8" t="s">
        <v>95</v>
      </c>
      <c r="B226" s="19" t="s">
        <v>96</v>
      </c>
      <c r="C226" s="16" t="s">
        <v>373</v>
      </c>
      <c r="D226" s="56"/>
      <c r="E226" s="26">
        <v>580</v>
      </c>
      <c r="F226" s="56"/>
      <c r="G226" s="30">
        <v>326</v>
      </c>
    </row>
    <row r="227" spans="1:7" x14ac:dyDescent="0.25">
      <c r="A227" s="8" t="s">
        <v>374</v>
      </c>
      <c r="B227" s="19" t="s">
        <v>375</v>
      </c>
      <c r="C227" s="16" t="s">
        <v>376</v>
      </c>
      <c r="D227" s="56"/>
      <c r="E227" s="26">
        <v>580</v>
      </c>
      <c r="F227" s="56"/>
      <c r="G227" s="30">
        <v>326</v>
      </c>
    </row>
    <row r="228" spans="1:7" x14ac:dyDescent="0.25">
      <c r="A228" s="17" t="s">
        <v>28</v>
      </c>
      <c r="B228" s="19" t="s">
        <v>29</v>
      </c>
      <c r="C228" s="15" t="s">
        <v>30</v>
      </c>
      <c r="D228" s="56"/>
      <c r="E228" s="26">
        <v>349</v>
      </c>
      <c r="F228" s="56"/>
      <c r="G228" s="30">
        <v>239</v>
      </c>
    </row>
    <row r="229" spans="1:7" x14ac:dyDescent="0.25">
      <c r="A229" s="17" t="s">
        <v>61</v>
      </c>
      <c r="B229" s="19" t="s">
        <v>62</v>
      </c>
      <c r="C229" s="18" t="s">
        <v>63</v>
      </c>
      <c r="D229" s="56"/>
      <c r="E229" s="26">
        <v>471</v>
      </c>
      <c r="F229" s="56"/>
      <c r="G229" s="30">
        <v>319</v>
      </c>
    </row>
    <row r="230" spans="1:7" x14ac:dyDescent="0.25">
      <c r="A230" s="17" t="s">
        <v>340</v>
      </c>
      <c r="B230" s="19" t="s">
        <v>341</v>
      </c>
      <c r="C230" s="18" t="s">
        <v>342</v>
      </c>
      <c r="D230" s="56"/>
      <c r="E230" s="26">
        <v>140</v>
      </c>
      <c r="F230" s="56"/>
      <c r="G230" s="30">
        <v>78</v>
      </c>
    </row>
    <row r="231" spans="1:7" x14ac:dyDescent="0.25">
      <c r="A231" s="17" t="s">
        <v>162</v>
      </c>
      <c r="B231" s="19" t="s">
        <v>163</v>
      </c>
      <c r="C231" s="16" t="s">
        <v>164</v>
      </c>
      <c r="D231" s="56"/>
      <c r="E231" s="26">
        <v>560</v>
      </c>
      <c r="F231" s="56"/>
      <c r="G231" s="30">
        <v>305</v>
      </c>
    </row>
    <row r="232" spans="1:7" x14ac:dyDescent="0.25">
      <c r="A232" s="17" t="s">
        <v>156</v>
      </c>
      <c r="B232" s="19" t="s">
        <v>221</v>
      </c>
      <c r="C232" s="16" t="s">
        <v>158</v>
      </c>
      <c r="D232" s="56"/>
      <c r="E232" s="26">
        <v>600</v>
      </c>
      <c r="F232" s="56"/>
      <c r="G232" s="30">
        <v>328</v>
      </c>
    </row>
    <row r="233" spans="1:7" x14ac:dyDescent="0.25">
      <c r="A233" s="17" t="s">
        <v>225</v>
      </c>
      <c r="B233" s="19" t="s">
        <v>226</v>
      </c>
      <c r="C233" s="18" t="s">
        <v>343</v>
      </c>
      <c r="D233" s="56"/>
      <c r="E233" s="26">
        <v>64</v>
      </c>
      <c r="F233" s="56"/>
      <c r="G233" s="30">
        <v>35</v>
      </c>
    </row>
    <row r="234" spans="1:7" x14ac:dyDescent="0.25">
      <c r="A234" s="17" t="s">
        <v>168</v>
      </c>
      <c r="B234" s="19" t="s">
        <v>169</v>
      </c>
      <c r="C234" s="18" t="s">
        <v>170</v>
      </c>
      <c r="D234" s="56"/>
      <c r="E234" s="26">
        <v>200</v>
      </c>
      <c r="F234" s="56"/>
      <c r="G234" s="30">
        <v>109</v>
      </c>
    </row>
    <row r="235" spans="1:7" x14ac:dyDescent="0.25">
      <c r="A235" s="17" t="s">
        <v>344</v>
      </c>
      <c r="B235" s="19" t="s">
        <v>345</v>
      </c>
      <c r="C235" s="16" t="s">
        <v>177</v>
      </c>
      <c r="D235" s="56"/>
      <c r="E235" s="26">
        <v>45</v>
      </c>
      <c r="F235" s="56"/>
      <c r="G235" s="30">
        <v>24</v>
      </c>
    </row>
    <row r="236" spans="1:7" x14ac:dyDescent="0.25">
      <c r="A236" s="17" t="s">
        <v>45</v>
      </c>
      <c r="B236" s="19" t="s">
        <v>46</v>
      </c>
      <c r="C236" s="16" t="s">
        <v>47</v>
      </c>
      <c r="D236" s="56"/>
      <c r="E236" s="26">
        <v>150</v>
      </c>
      <c r="F236" s="56"/>
      <c r="G236" s="30">
        <v>122</v>
      </c>
    </row>
    <row r="237" spans="1:7" x14ac:dyDescent="0.25">
      <c r="A237" s="7"/>
      <c r="B237" s="39"/>
      <c r="C237" s="36"/>
      <c r="D237" s="56"/>
      <c r="E237" s="23"/>
      <c r="F237" s="56"/>
      <c r="G237" s="28"/>
    </row>
    <row r="238" spans="1:7" x14ac:dyDescent="0.25">
      <c r="A238" s="40" t="s">
        <v>377</v>
      </c>
      <c r="B238" s="11" t="s">
        <v>378</v>
      </c>
      <c r="C238" s="37" t="s">
        <v>269</v>
      </c>
      <c r="D238" s="56"/>
      <c r="E238" s="41"/>
      <c r="F238" s="56"/>
      <c r="G238" s="30">
        <v>0</v>
      </c>
    </row>
    <row r="239" spans="1:7" x14ac:dyDescent="0.25">
      <c r="A239" s="17" t="s">
        <v>273</v>
      </c>
      <c r="B239" s="9" t="s">
        <v>379</v>
      </c>
      <c r="C239" s="37" t="s">
        <v>299</v>
      </c>
      <c r="D239" s="56"/>
      <c r="E239" s="41">
        <v>8110</v>
      </c>
      <c r="F239" s="56"/>
      <c r="G239" s="30">
        <v>2546</v>
      </c>
    </row>
    <row r="240" spans="1:7" x14ac:dyDescent="0.25">
      <c r="A240" s="33"/>
      <c r="B240" s="13" t="s">
        <v>502</v>
      </c>
      <c r="C240" s="14"/>
      <c r="D240" s="56"/>
      <c r="E240" s="25"/>
      <c r="F240" s="56"/>
      <c r="G240" s="31"/>
    </row>
    <row r="241" spans="1:7" x14ac:dyDescent="0.25">
      <c r="A241" s="17" t="s">
        <v>121</v>
      </c>
      <c r="B241" s="19" t="s">
        <v>122</v>
      </c>
      <c r="C241" s="15" t="s">
        <v>380</v>
      </c>
      <c r="D241" s="56"/>
      <c r="E241" s="26">
        <v>1133</v>
      </c>
      <c r="F241" s="56"/>
      <c r="G241" s="30">
        <v>526</v>
      </c>
    </row>
    <row r="242" spans="1:7" x14ac:dyDescent="0.25">
      <c r="A242" s="17" t="s">
        <v>124</v>
      </c>
      <c r="B242" s="19" t="s">
        <v>125</v>
      </c>
      <c r="C242" s="18" t="s">
        <v>381</v>
      </c>
      <c r="D242" s="56"/>
      <c r="E242" s="26">
        <v>1800</v>
      </c>
      <c r="F242" s="56"/>
      <c r="G242" s="30">
        <v>834</v>
      </c>
    </row>
    <row r="243" spans="1:7" x14ac:dyDescent="0.25">
      <c r="A243" s="17" t="s">
        <v>191</v>
      </c>
      <c r="B243" s="19" t="s">
        <v>192</v>
      </c>
      <c r="C243" s="16" t="s">
        <v>382</v>
      </c>
      <c r="D243" s="56"/>
      <c r="E243" s="26">
        <v>1417</v>
      </c>
      <c r="F243" s="56"/>
      <c r="G243" s="30">
        <v>658</v>
      </c>
    </row>
    <row r="244" spans="1:7" x14ac:dyDescent="0.25">
      <c r="A244" s="17" t="s">
        <v>199</v>
      </c>
      <c r="B244" s="19" t="s">
        <v>200</v>
      </c>
      <c r="C244" s="10" t="s">
        <v>383</v>
      </c>
      <c r="D244" s="56"/>
      <c r="E244" s="26">
        <v>1287</v>
      </c>
      <c r="F244" s="56"/>
      <c r="G244" s="30">
        <v>598</v>
      </c>
    </row>
    <row r="245" spans="1:7" x14ac:dyDescent="0.25">
      <c r="A245" s="17" t="s">
        <v>384</v>
      </c>
      <c r="B245" s="19" t="s">
        <v>203</v>
      </c>
      <c r="C245" s="10" t="s">
        <v>385</v>
      </c>
      <c r="D245" s="56"/>
      <c r="E245" s="26">
        <v>1380</v>
      </c>
      <c r="F245" s="56"/>
      <c r="G245" s="30">
        <v>640</v>
      </c>
    </row>
    <row r="246" spans="1:7" x14ac:dyDescent="0.25">
      <c r="A246" s="17" t="s">
        <v>386</v>
      </c>
      <c r="B246" s="19" t="s">
        <v>387</v>
      </c>
      <c r="C246" s="10" t="s">
        <v>388</v>
      </c>
      <c r="D246" s="56"/>
      <c r="E246" s="26">
        <v>1396</v>
      </c>
      <c r="F246" s="56"/>
      <c r="G246" s="30">
        <v>647</v>
      </c>
    </row>
    <row r="247" spans="1:7" x14ac:dyDescent="0.25">
      <c r="A247" s="17" t="s">
        <v>138</v>
      </c>
      <c r="B247" s="19" t="s">
        <v>139</v>
      </c>
      <c r="C247" s="10" t="s">
        <v>389</v>
      </c>
      <c r="D247" s="56"/>
      <c r="E247" s="26">
        <v>1540</v>
      </c>
      <c r="F247" s="56"/>
      <c r="G247" s="30">
        <v>714</v>
      </c>
    </row>
    <row r="248" spans="1:7" x14ac:dyDescent="0.25">
      <c r="A248" s="17" t="s">
        <v>390</v>
      </c>
      <c r="B248" s="19" t="s">
        <v>391</v>
      </c>
      <c r="C248" s="10" t="s">
        <v>392</v>
      </c>
      <c r="D248" s="56"/>
      <c r="E248" s="26">
        <v>670</v>
      </c>
      <c r="F248" s="56"/>
      <c r="G248" s="30">
        <v>311</v>
      </c>
    </row>
    <row r="249" spans="1:7" x14ac:dyDescent="0.25">
      <c r="A249" s="17" t="s">
        <v>195</v>
      </c>
      <c r="B249" s="19" t="s">
        <v>196</v>
      </c>
      <c r="C249" s="10" t="s">
        <v>393</v>
      </c>
      <c r="D249" s="56"/>
      <c r="E249" s="26">
        <v>2500</v>
      </c>
      <c r="F249" s="56"/>
      <c r="G249" s="30">
        <v>1159</v>
      </c>
    </row>
    <row r="250" spans="1:7" x14ac:dyDescent="0.25">
      <c r="A250" s="17" t="s">
        <v>144</v>
      </c>
      <c r="B250" s="19" t="s">
        <v>145</v>
      </c>
      <c r="C250" s="18" t="s">
        <v>394</v>
      </c>
      <c r="D250" s="56"/>
      <c r="E250" s="26">
        <v>670</v>
      </c>
      <c r="F250" s="56"/>
      <c r="G250" s="30">
        <v>311</v>
      </c>
    </row>
    <row r="251" spans="1:7" x14ac:dyDescent="0.25">
      <c r="A251" s="17" t="s">
        <v>209</v>
      </c>
      <c r="B251" s="19" t="s">
        <v>210</v>
      </c>
      <c r="C251" s="16" t="s">
        <v>211</v>
      </c>
      <c r="D251" s="56"/>
      <c r="E251" s="26">
        <v>1500</v>
      </c>
      <c r="F251" s="56"/>
      <c r="G251" s="30">
        <v>696</v>
      </c>
    </row>
    <row r="252" spans="1:7" x14ac:dyDescent="0.25">
      <c r="A252" s="17" t="s">
        <v>141</v>
      </c>
      <c r="B252" s="19" t="s">
        <v>142</v>
      </c>
      <c r="C252" s="16" t="s">
        <v>143</v>
      </c>
      <c r="D252" s="56"/>
      <c r="E252" s="26">
        <v>1000</v>
      </c>
      <c r="F252" s="56"/>
      <c r="G252" s="30">
        <v>464</v>
      </c>
    </row>
    <row r="253" spans="1:7" x14ac:dyDescent="0.25">
      <c r="A253" s="17" t="s">
        <v>147</v>
      </c>
      <c r="B253" s="19" t="s">
        <v>215</v>
      </c>
      <c r="C253" s="18" t="s">
        <v>24</v>
      </c>
      <c r="D253" s="56"/>
      <c r="E253" s="26">
        <v>1155</v>
      </c>
      <c r="F253" s="56"/>
      <c r="G253" s="30">
        <v>630</v>
      </c>
    </row>
    <row r="254" spans="1:7" x14ac:dyDescent="0.25">
      <c r="A254" s="17" t="s">
        <v>150</v>
      </c>
      <c r="B254" s="19" t="s">
        <v>151</v>
      </c>
      <c r="C254" s="16" t="s">
        <v>395</v>
      </c>
      <c r="D254" s="56"/>
      <c r="E254" s="26">
        <v>300</v>
      </c>
      <c r="F254" s="56"/>
      <c r="G254" s="30">
        <v>164</v>
      </c>
    </row>
    <row r="255" spans="1:7" x14ac:dyDescent="0.25">
      <c r="A255" s="17" t="s">
        <v>95</v>
      </c>
      <c r="B255" s="19" t="s">
        <v>96</v>
      </c>
      <c r="C255" s="16" t="s">
        <v>97</v>
      </c>
      <c r="D255" s="56"/>
      <c r="E255" s="26">
        <v>580</v>
      </c>
      <c r="F255" s="56"/>
      <c r="G255" s="30">
        <v>326</v>
      </c>
    </row>
    <row r="256" spans="1:7" x14ac:dyDescent="0.25">
      <c r="A256" s="17" t="s">
        <v>156</v>
      </c>
      <c r="B256" s="19" t="s">
        <v>221</v>
      </c>
      <c r="C256" s="16" t="s">
        <v>158</v>
      </c>
      <c r="D256" s="56"/>
      <c r="E256" s="26">
        <v>600</v>
      </c>
      <c r="F256" s="56"/>
      <c r="G256" s="30">
        <v>328</v>
      </c>
    </row>
    <row r="257" spans="1:7" x14ac:dyDescent="0.25">
      <c r="A257" s="8" t="s">
        <v>159</v>
      </c>
      <c r="B257" s="19" t="s">
        <v>216</v>
      </c>
      <c r="C257" s="16" t="s">
        <v>161</v>
      </c>
      <c r="D257" s="56"/>
      <c r="E257" s="26">
        <v>113</v>
      </c>
      <c r="F257" s="56"/>
      <c r="G257" s="30">
        <v>62</v>
      </c>
    </row>
    <row r="258" spans="1:7" x14ac:dyDescent="0.25">
      <c r="A258" s="17" t="s">
        <v>162</v>
      </c>
      <c r="B258" s="19" t="s">
        <v>163</v>
      </c>
      <c r="C258" s="18" t="s">
        <v>164</v>
      </c>
      <c r="D258" s="56"/>
      <c r="E258" s="26">
        <v>560</v>
      </c>
      <c r="F258" s="56"/>
      <c r="G258" s="30">
        <v>305</v>
      </c>
    </row>
    <row r="259" spans="1:7" x14ac:dyDescent="0.25">
      <c r="A259" s="8" t="s">
        <v>28</v>
      </c>
      <c r="B259" s="11" t="s">
        <v>29</v>
      </c>
      <c r="C259" s="16" t="s">
        <v>30</v>
      </c>
      <c r="D259" s="56"/>
      <c r="E259" s="26">
        <v>349</v>
      </c>
      <c r="F259" s="56"/>
      <c r="G259" s="30">
        <v>239</v>
      </c>
    </row>
    <row r="260" spans="1:7" x14ac:dyDescent="0.25">
      <c r="A260" s="8" t="s">
        <v>61</v>
      </c>
      <c r="B260" s="19" t="s">
        <v>62</v>
      </c>
      <c r="C260" s="16" t="s">
        <v>63</v>
      </c>
      <c r="D260" s="56"/>
      <c r="E260" s="26">
        <v>471</v>
      </c>
      <c r="F260" s="56"/>
      <c r="G260" s="30">
        <v>319</v>
      </c>
    </row>
    <row r="261" spans="1:7" x14ac:dyDescent="0.25">
      <c r="A261" s="17" t="s">
        <v>168</v>
      </c>
      <c r="B261" s="19" t="s">
        <v>169</v>
      </c>
      <c r="C261" s="15" t="s">
        <v>170</v>
      </c>
      <c r="D261" s="56"/>
      <c r="E261" s="26">
        <v>200</v>
      </c>
      <c r="F261" s="56"/>
      <c r="G261" s="30">
        <v>109</v>
      </c>
    </row>
    <row r="262" spans="1:7" x14ac:dyDescent="0.25">
      <c r="A262" s="17" t="s">
        <v>222</v>
      </c>
      <c r="B262" s="19" t="s">
        <v>223</v>
      </c>
      <c r="C262" s="18" t="s">
        <v>396</v>
      </c>
      <c r="D262" s="56"/>
      <c r="E262" s="26">
        <v>160</v>
      </c>
      <c r="F262" s="56"/>
      <c r="G262" s="30">
        <v>87</v>
      </c>
    </row>
    <row r="263" spans="1:7" x14ac:dyDescent="0.25">
      <c r="A263" s="17" t="s">
        <v>227</v>
      </c>
      <c r="B263" s="19" t="s">
        <v>108</v>
      </c>
      <c r="C263" s="18" t="s">
        <v>229</v>
      </c>
      <c r="D263" s="56"/>
      <c r="E263" s="26">
        <v>244</v>
      </c>
      <c r="F263" s="56"/>
      <c r="G263" s="30">
        <v>194</v>
      </c>
    </row>
    <row r="264" spans="1:7" x14ac:dyDescent="0.25">
      <c r="A264" s="17" t="s">
        <v>175</v>
      </c>
      <c r="B264" s="19" t="s">
        <v>176</v>
      </c>
      <c r="C264" s="16" t="s">
        <v>177</v>
      </c>
      <c r="D264" s="56"/>
      <c r="E264" s="26">
        <v>45</v>
      </c>
      <c r="F264" s="56"/>
      <c r="G264" s="30">
        <v>24</v>
      </c>
    </row>
    <row r="265" spans="1:7" x14ac:dyDescent="0.25">
      <c r="A265" s="17" t="s">
        <v>178</v>
      </c>
      <c r="B265" s="19" t="s">
        <v>179</v>
      </c>
      <c r="C265" s="16" t="s">
        <v>180</v>
      </c>
      <c r="D265" s="56"/>
      <c r="E265" s="26">
        <v>117</v>
      </c>
      <c r="F265" s="56"/>
      <c r="G265" s="30">
        <v>63</v>
      </c>
    </row>
    <row r="266" spans="1:7" x14ac:dyDescent="0.25">
      <c r="A266" s="8" t="s">
        <v>45</v>
      </c>
      <c r="B266" s="9" t="s">
        <v>46</v>
      </c>
      <c r="C266" s="15" t="s">
        <v>47</v>
      </c>
      <c r="D266" s="56"/>
      <c r="E266" s="26">
        <v>150</v>
      </c>
      <c r="F266" s="56"/>
      <c r="G266" s="30">
        <v>122</v>
      </c>
    </row>
    <row r="267" spans="1:7" x14ac:dyDescent="0.25">
      <c r="A267" s="6" t="s">
        <v>4</v>
      </c>
      <c r="B267" s="6"/>
      <c r="C267" s="6"/>
      <c r="D267" s="56"/>
      <c r="E267" s="23"/>
      <c r="F267" s="56"/>
      <c r="G267" s="28"/>
    </row>
    <row r="268" spans="1:7" x14ac:dyDescent="0.25">
      <c r="A268" s="42"/>
      <c r="B268" s="9" t="s">
        <v>397</v>
      </c>
      <c r="C268" s="37" t="s">
        <v>269</v>
      </c>
      <c r="D268" s="56"/>
      <c r="E268" s="41"/>
      <c r="F268" s="56"/>
      <c r="G268" s="30">
        <v>0</v>
      </c>
    </row>
    <row r="269" spans="1:7" x14ac:dyDescent="0.25">
      <c r="A269" s="40" t="s">
        <v>398</v>
      </c>
      <c r="B269" s="11" t="s">
        <v>399</v>
      </c>
      <c r="C269" s="37" t="s">
        <v>400</v>
      </c>
      <c r="D269" s="56"/>
      <c r="E269" s="41">
        <v>10756</v>
      </c>
      <c r="F269" s="56"/>
      <c r="G269" s="30">
        <v>3325</v>
      </c>
    </row>
    <row r="270" spans="1:7" x14ac:dyDescent="0.25">
      <c r="A270" s="43"/>
      <c r="B270" s="43"/>
      <c r="C270" s="43"/>
      <c r="D270" s="56"/>
      <c r="E270" s="23"/>
      <c r="F270" s="56"/>
      <c r="G270" s="28"/>
    </row>
    <row r="271" spans="1:7" x14ac:dyDescent="0.25">
      <c r="A271" s="42"/>
      <c r="B271" s="9" t="s">
        <v>401</v>
      </c>
      <c r="C271" s="37" t="s">
        <v>269</v>
      </c>
      <c r="D271" s="56"/>
      <c r="E271" s="41"/>
      <c r="F271" s="56"/>
      <c r="G271" s="30">
        <v>0</v>
      </c>
    </row>
    <row r="272" spans="1:7" x14ac:dyDescent="0.25">
      <c r="A272" s="40" t="s">
        <v>402</v>
      </c>
      <c r="B272" s="11" t="s">
        <v>403</v>
      </c>
      <c r="C272" s="37" t="s">
        <v>404</v>
      </c>
      <c r="D272" s="56"/>
      <c r="E272" s="41">
        <v>13758</v>
      </c>
      <c r="F272" s="56"/>
      <c r="G272" s="30">
        <v>4355</v>
      </c>
    </row>
    <row r="273" spans="1:7" x14ac:dyDescent="0.25">
      <c r="A273" s="43"/>
      <c r="B273" s="43"/>
      <c r="C273" s="43"/>
      <c r="D273" s="56"/>
      <c r="E273" s="23"/>
      <c r="F273" s="56"/>
      <c r="G273" s="28"/>
    </row>
    <row r="274" spans="1:7" x14ac:dyDescent="0.25">
      <c r="A274" s="42"/>
      <c r="B274" s="9" t="s">
        <v>405</v>
      </c>
      <c r="C274" s="37" t="s">
        <v>269</v>
      </c>
      <c r="D274" s="56"/>
      <c r="E274" s="41"/>
      <c r="F274" s="56"/>
      <c r="G274" s="30">
        <v>0</v>
      </c>
    </row>
    <row r="275" spans="1:7" x14ac:dyDescent="0.25">
      <c r="A275" s="40" t="s">
        <v>406</v>
      </c>
      <c r="B275" s="11" t="s">
        <v>407</v>
      </c>
      <c r="C275" s="37" t="s">
        <v>408</v>
      </c>
      <c r="D275" s="56"/>
      <c r="E275" s="41">
        <v>15876</v>
      </c>
      <c r="F275" s="56"/>
      <c r="G275" s="30">
        <v>5700</v>
      </c>
    </row>
    <row r="276" spans="1:7" x14ac:dyDescent="0.25">
      <c r="A276" s="43"/>
      <c r="B276" s="43"/>
      <c r="C276" s="43"/>
      <c r="D276" s="56"/>
      <c r="E276" s="23"/>
      <c r="F276" s="56"/>
      <c r="G276" s="28"/>
    </row>
    <row r="277" spans="1:7" x14ac:dyDescent="0.25">
      <c r="A277" s="42"/>
      <c r="B277" s="9" t="s">
        <v>409</v>
      </c>
      <c r="C277" s="37" t="s">
        <v>269</v>
      </c>
      <c r="D277" s="56"/>
      <c r="E277" s="41"/>
      <c r="F277" s="56"/>
      <c r="G277" s="30">
        <v>0</v>
      </c>
    </row>
    <row r="278" spans="1:7" x14ac:dyDescent="0.25">
      <c r="A278" s="40" t="s">
        <v>410</v>
      </c>
      <c r="B278" s="11" t="s">
        <v>411</v>
      </c>
      <c r="C278" s="37" t="s">
        <v>412</v>
      </c>
      <c r="D278" s="56"/>
      <c r="E278" s="41">
        <v>20325</v>
      </c>
      <c r="F278" s="56"/>
      <c r="G278" s="30">
        <v>7677</v>
      </c>
    </row>
    <row r="279" spans="1:7" x14ac:dyDescent="0.25">
      <c r="A279" s="43"/>
      <c r="B279" s="39"/>
      <c r="C279" s="36"/>
      <c r="D279" s="56"/>
      <c r="E279" s="23"/>
      <c r="F279" s="56"/>
      <c r="G279" s="28"/>
    </row>
    <row r="280" spans="1:7" x14ac:dyDescent="0.25">
      <c r="A280" s="33"/>
      <c r="B280" s="13" t="s">
        <v>504</v>
      </c>
      <c r="C280" s="14"/>
      <c r="D280" s="56"/>
      <c r="E280" s="25"/>
      <c r="F280" s="56"/>
      <c r="G280" s="31"/>
    </row>
    <row r="281" spans="1:7" x14ac:dyDescent="0.25">
      <c r="A281" s="17" t="s">
        <v>121</v>
      </c>
      <c r="B281" s="19" t="s">
        <v>122</v>
      </c>
      <c r="C281" s="15" t="s">
        <v>413</v>
      </c>
      <c r="D281" s="56"/>
      <c r="E281" s="26">
        <v>1133</v>
      </c>
      <c r="F281" s="56"/>
      <c r="G281" s="30">
        <v>526</v>
      </c>
    </row>
    <row r="282" spans="1:7" x14ac:dyDescent="0.25">
      <c r="A282" s="17" t="s">
        <v>191</v>
      </c>
      <c r="B282" s="19" t="s">
        <v>192</v>
      </c>
      <c r="C282" s="16" t="s">
        <v>382</v>
      </c>
      <c r="D282" s="56"/>
      <c r="E282" s="26">
        <v>1417</v>
      </c>
      <c r="F282" s="56"/>
      <c r="G282" s="30">
        <v>658</v>
      </c>
    </row>
    <row r="283" spans="1:7" x14ac:dyDescent="0.25">
      <c r="A283" s="17" t="s">
        <v>124</v>
      </c>
      <c r="B283" s="19" t="s">
        <v>125</v>
      </c>
      <c r="C283" s="18" t="s">
        <v>381</v>
      </c>
      <c r="D283" s="56"/>
      <c r="E283" s="26">
        <v>1800</v>
      </c>
      <c r="F283" s="56"/>
      <c r="G283" s="30">
        <v>834</v>
      </c>
    </row>
    <row r="284" spans="1:7" x14ac:dyDescent="0.25">
      <c r="A284" s="17" t="s">
        <v>195</v>
      </c>
      <c r="B284" s="34" t="s">
        <v>196</v>
      </c>
      <c r="C284" s="10" t="s">
        <v>393</v>
      </c>
      <c r="D284" s="56"/>
      <c r="E284" s="26">
        <v>2500</v>
      </c>
      <c r="F284" s="56"/>
      <c r="G284" s="30">
        <v>1159</v>
      </c>
    </row>
    <row r="285" spans="1:7" x14ac:dyDescent="0.25">
      <c r="A285" s="17" t="s">
        <v>138</v>
      </c>
      <c r="B285" s="34" t="s">
        <v>139</v>
      </c>
      <c r="C285" s="10" t="s">
        <v>389</v>
      </c>
      <c r="D285" s="56"/>
      <c r="E285" s="26">
        <v>1540</v>
      </c>
      <c r="F285" s="56"/>
      <c r="G285" s="30">
        <v>714</v>
      </c>
    </row>
    <row r="286" spans="1:7" x14ac:dyDescent="0.25">
      <c r="A286" s="17" t="s">
        <v>199</v>
      </c>
      <c r="B286" s="19" t="s">
        <v>200</v>
      </c>
      <c r="C286" s="10" t="s">
        <v>383</v>
      </c>
      <c r="D286" s="56"/>
      <c r="E286" s="26">
        <v>1287</v>
      </c>
      <c r="F286" s="56"/>
      <c r="G286" s="30">
        <v>598</v>
      </c>
    </row>
    <row r="287" spans="1:7" x14ac:dyDescent="0.25">
      <c r="A287" s="17" t="s">
        <v>202</v>
      </c>
      <c r="B287" s="19" t="s">
        <v>203</v>
      </c>
      <c r="C287" s="10" t="s">
        <v>385</v>
      </c>
      <c r="D287" s="56"/>
      <c r="E287" s="26">
        <v>1380</v>
      </c>
      <c r="F287" s="56"/>
      <c r="G287" s="30">
        <v>640</v>
      </c>
    </row>
    <row r="288" spans="1:7" x14ac:dyDescent="0.25">
      <c r="A288" s="17" t="s">
        <v>205</v>
      </c>
      <c r="B288" s="19" t="s">
        <v>206</v>
      </c>
      <c r="C288" s="10" t="s">
        <v>251</v>
      </c>
      <c r="D288" s="56"/>
      <c r="E288" s="26">
        <v>1417</v>
      </c>
      <c r="F288" s="56"/>
      <c r="G288" s="30">
        <v>658</v>
      </c>
    </row>
    <row r="289" spans="1:7" x14ac:dyDescent="0.25">
      <c r="A289" s="17" t="s">
        <v>144</v>
      </c>
      <c r="B289" s="19" t="s">
        <v>145</v>
      </c>
      <c r="C289" s="18" t="s">
        <v>394</v>
      </c>
      <c r="D289" s="56"/>
      <c r="E289" s="26">
        <v>670</v>
      </c>
      <c r="F289" s="56"/>
      <c r="G289" s="30">
        <v>311</v>
      </c>
    </row>
    <row r="290" spans="1:7" x14ac:dyDescent="0.25">
      <c r="A290" s="17" t="s">
        <v>209</v>
      </c>
      <c r="B290" s="19" t="s">
        <v>210</v>
      </c>
      <c r="C290" s="16" t="s">
        <v>211</v>
      </c>
      <c r="D290" s="56"/>
      <c r="E290" s="26">
        <v>1500</v>
      </c>
      <c r="F290" s="56"/>
      <c r="G290" s="30">
        <v>696</v>
      </c>
    </row>
    <row r="291" spans="1:7" x14ac:dyDescent="0.25">
      <c r="A291" s="17" t="s">
        <v>141</v>
      </c>
      <c r="B291" s="19" t="s">
        <v>142</v>
      </c>
      <c r="C291" s="16" t="s">
        <v>143</v>
      </c>
      <c r="D291" s="56"/>
      <c r="E291" s="26">
        <v>1000</v>
      </c>
      <c r="F291" s="56"/>
      <c r="G291" s="30">
        <v>464</v>
      </c>
    </row>
    <row r="292" spans="1:7" x14ac:dyDescent="0.25">
      <c r="A292" s="17" t="s">
        <v>212</v>
      </c>
      <c r="B292" s="19" t="s">
        <v>213</v>
      </c>
      <c r="C292" s="18" t="s">
        <v>214</v>
      </c>
      <c r="D292" s="56"/>
      <c r="E292" s="26">
        <v>190</v>
      </c>
      <c r="F292" s="56"/>
      <c r="G292" s="30">
        <v>88</v>
      </c>
    </row>
    <row r="293" spans="1:7" x14ac:dyDescent="0.25">
      <c r="A293" s="17" t="s">
        <v>147</v>
      </c>
      <c r="B293" s="19" t="s">
        <v>215</v>
      </c>
      <c r="C293" s="18" t="s">
        <v>24</v>
      </c>
      <c r="D293" s="56"/>
      <c r="E293" s="26">
        <v>1155</v>
      </c>
      <c r="F293" s="56"/>
      <c r="G293" s="30">
        <v>630</v>
      </c>
    </row>
    <row r="294" spans="1:7" x14ac:dyDescent="0.25">
      <c r="A294" s="8" t="s">
        <v>159</v>
      </c>
      <c r="B294" s="19" t="s">
        <v>216</v>
      </c>
      <c r="C294" s="16" t="s">
        <v>161</v>
      </c>
      <c r="D294" s="56"/>
      <c r="E294" s="26">
        <v>113</v>
      </c>
      <c r="F294" s="56"/>
      <c r="G294" s="30">
        <v>62</v>
      </c>
    </row>
    <row r="295" spans="1:7" x14ac:dyDescent="0.25">
      <c r="A295" s="17" t="s">
        <v>150</v>
      </c>
      <c r="B295" s="19" t="s">
        <v>151</v>
      </c>
      <c r="C295" s="16" t="s">
        <v>395</v>
      </c>
      <c r="D295" s="56"/>
      <c r="E295" s="26">
        <v>300</v>
      </c>
      <c r="F295" s="56"/>
      <c r="G295" s="30">
        <v>164</v>
      </c>
    </row>
    <row r="296" spans="1:7" x14ac:dyDescent="0.25">
      <c r="A296" s="17" t="s">
        <v>95</v>
      </c>
      <c r="B296" s="19" t="s">
        <v>96</v>
      </c>
      <c r="C296" s="16" t="s">
        <v>97</v>
      </c>
      <c r="D296" s="56"/>
      <c r="E296" s="26">
        <v>580</v>
      </c>
      <c r="F296" s="56"/>
      <c r="G296" s="30">
        <v>326</v>
      </c>
    </row>
    <row r="297" spans="1:7" x14ac:dyDescent="0.25">
      <c r="A297" s="17" t="s">
        <v>414</v>
      </c>
      <c r="B297" s="19" t="s">
        <v>415</v>
      </c>
      <c r="C297" s="16" t="s">
        <v>416</v>
      </c>
      <c r="D297" s="56"/>
      <c r="E297" s="26">
        <v>310</v>
      </c>
      <c r="F297" s="56"/>
      <c r="G297" s="30">
        <v>167</v>
      </c>
    </row>
    <row r="298" spans="1:7" x14ac:dyDescent="0.25">
      <c r="A298" s="17" t="s">
        <v>156</v>
      </c>
      <c r="B298" s="19" t="s">
        <v>221</v>
      </c>
      <c r="C298" s="16" t="s">
        <v>158</v>
      </c>
      <c r="D298" s="56"/>
      <c r="E298" s="26">
        <v>600</v>
      </c>
      <c r="F298" s="56"/>
      <c r="G298" s="30">
        <v>328</v>
      </c>
    </row>
    <row r="299" spans="1:7" x14ac:dyDescent="0.25">
      <c r="A299" s="17" t="s">
        <v>222</v>
      </c>
      <c r="B299" s="19" t="s">
        <v>223</v>
      </c>
      <c r="C299" s="18" t="s">
        <v>396</v>
      </c>
      <c r="D299" s="56"/>
      <c r="E299" s="26">
        <v>160</v>
      </c>
      <c r="F299" s="56"/>
      <c r="G299" s="30">
        <v>87</v>
      </c>
    </row>
    <row r="300" spans="1:7" x14ac:dyDescent="0.25">
      <c r="A300" s="17" t="s">
        <v>162</v>
      </c>
      <c r="B300" s="19" t="s">
        <v>163</v>
      </c>
      <c r="C300" s="18" t="s">
        <v>164</v>
      </c>
      <c r="D300" s="56"/>
      <c r="E300" s="26">
        <v>560</v>
      </c>
      <c r="F300" s="56"/>
      <c r="G300" s="30">
        <v>305</v>
      </c>
    </row>
    <row r="301" spans="1:7" x14ac:dyDescent="0.25">
      <c r="A301" s="8" t="s">
        <v>28</v>
      </c>
      <c r="B301" s="11" t="s">
        <v>29</v>
      </c>
      <c r="C301" s="16" t="s">
        <v>30</v>
      </c>
      <c r="D301" s="56"/>
      <c r="E301" s="26">
        <v>349</v>
      </c>
      <c r="F301" s="56"/>
      <c r="G301" s="30">
        <v>239</v>
      </c>
    </row>
    <row r="302" spans="1:7" x14ac:dyDescent="0.25">
      <c r="A302" s="8" t="s">
        <v>61</v>
      </c>
      <c r="B302" s="19" t="s">
        <v>62</v>
      </c>
      <c r="C302" s="16" t="s">
        <v>63</v>
      </c>
      <c r="D302" s="56"/>
      <c r="E302" s="26">
        <v>471</v>
      </c>
      <c r="F302" s="56"/>
      <c r="G302" s="30">
        <v>319</v>
      </c>
    </row>
    <row r="303" spans="1:7" x14ac:dyDescent="0.25">
      <c r="A303" s="8" t="s">
        <v>168</v>
      </c>
      <c r="B303" s="19" t="s">
        <v>169</v>
      </c>
      <c r="C303" s="15" t="s">
        <v>170</v>
      </c>
      <c r="D303" s="56"/>
      <c r="E303" s="26">
        <v>200</v>
      </c>
      <c r="F303" s="56"/>
      <c r="G303" s="30">
        <v>109</v>
      </c>
    </row>
    <row r="304" spans="1:7" x14ac:dyDescent="0.25">
      <c r="A304" s="17" t="s">
        <v>175</v>
      </c>
      <c r="B304" s="19" t="s">
        <v>176</v>
      </c>
      <c r="C304" s="16" t="s">
        <v>177</v>
      </c>
      <c r="D304" s="56"/>
      <c r="E304" s="26">
        <v>45</v>
      </c>
      <c r="F304" s="56"/>
      <c r="G304" s="30">
        <v>24</v>
      </c>
    </row>
    <row r="305" spans="1:7" x14ac:dyDescent="0.25">
      <c r="A305" s="17" t="s">
        <v>178</v>
      </c>
      <c r="B305" s="19" t="s">
        <v>179</v>
      </c>
      <c r="C305" s="16" t="s">
        <v>180</v>
      </c>
      <c r="D305" s="56"/>
      <c r="E305" s="26">
        <v>117</v>
      </c>
      <c r="F305" s="56"/>
      <c r="G305" s="30">
        <v>63</v>
      </c>
    </row>
    <row r="306" spans="1:7" x14ac:dyDescent="0.25">
      <c r="A306" s="17" t="s">
        <v>227</v>
      </c>
      <c r="B306" s="19" t="s">
        <v>108</v>
      </c>
      <c r="C306" s="18" t="s">
        <v>229</v>
      </c>
      <c r="D306" s="56"/>
      <c r="E306" s="26">
        <v>286</v>
      </c>
      <c r="F306" s="56"/>
      <c r="G306" s="30">
        <v>194</v>
      </c>
    </row>
    <row r="307" spans="1:7" x14ac:dyDescent="0.25">
      <c r="A307" s="8" t="s">
        <v>45</v>
      </c>
      <c r="B307" s="9" t="s">
        <v>46</v>
      </c>
      <c r="C307" s="15" t="s">
        <v>47</v>
      </c>
      <c r="D307" s="56"/>
      <c r="E307" s="26">
        <v>150</v>
      </c>
      <c r="F307" s="56"/>
      <c r="G307" s="30">
        <v>122</v>
      </c>
    </row>
    <row r="308" spans="1:7" x14ac:dyDescent="0.25">
      <c r="A308" s="43"/>
      <c r="B308" s="6"/>
      <c r="C308" s="43"/>
      <c r="D308" s="56"/>
      <c r="E308" s="23"/>
      <c r="F308" s="56"/>
      <c r="G308" s="28"/>
    </row>
    <row r="309" spans="1:7" x14ac:dyDescent="0.25">
      <c r="A309" s="33"/>
      <c r="B309" s="13" t="s">
        <v>423</v>
      </c>
      <c r="C309" s="13" t="s">
        <v>424</v>
      </c>
      <c r="D309" s="56"/>
      <c r="E309" s="25"/>
      <c r="F309" s="56"/>
      <c r="G309" s="31"/>
    </row>
    <row r="310" spans="1:7" x14ac:dyDescent="0.25">
      <c r="A310" s="17" t="s">
        <v>417</v>
      </c>
      <c r="B310" s="19" t="s">
        <v>418</v>
      </c>
      <c r="C310" s="16" t="s">
        <v>419</v>
      </c>
      <c r="D310" s="56"/>
      <c r="E310" s="26">
        <v>6220</v>
      </c>
      <c r="F310" s="56"/>
      <c r="G310" s="30">
        <v>2488</v>
      </c>
    </row>
    <row r="311" spans="1:7" x14ac:dyDescent="0.25">
      <c r="A311" s="17" t="s">
        <v>420</v>
      </c>
      <c r="B311" s="19" t="s">
        <v>421</v>
      </c>
      <c r="C311" s="16" t="s">
        <v>422</v>
      </c>
      <c r="D311" s="56"/>
      <c r="E311" s="26">
        <v>750</v>
      </c>
      <c r="F311" s="56"/>
      <c r="G311" s="30">
        <v>410</v>
      </c>
    </row>
    <row r="312" spans="1:7" x14ac:dyDescent="0.25">
      <c r="A312" s="17" t="s">
        <v>425</v>
      </c>
      <c r="B312" s="9" t="s">
        <v>426</v>
      </c>
      <c r="C312" s="16" t="s">
        <v>427</v>
      </c>
      <c r="D312" s="56"/>
      <c r="E312" s="26">
        <v>3400</v>
      </c>
      <c r="F312" s="56"/>
      <c r="G312" s="30">
        <v>2705</v>
      </c>
    </row>
    <row r="313" spans="1:7" x14ac:dyDescent="0.25">
      <c r="A313" s="17" t="s">
        <v>428</v>
      </c>
      <c r="B313" s="9" t="s">
        <v>429</v>
      </c>
      <c r="C313" s="16" t="s">
        <v>430</v>
      </c>
      <c r="D313" s="56"/>
      <c r="E313" s="26">
        <v>4200</v>
      </c>
      <c r="F313" s="56"/>
      <c r="G313" s="30">
        <v>3467</v>
      </c>
    </row>
    <row r="314" spans="1:7" x14ac:dyDescent="0.25">
      <c r="A314" s="17" t="s">
        <v>431</v>
      </c>
      <c r="B314" s="19" t="s">
        <v>432</v>
      </c>
      <c r="C314" s="18" t="s">
        <v>433</v>
      </c>
      <c r="D314" s="56"/>
      <c r="E314" s="26">
        <v>5000</v>
      </c>
      <c r="F314" s="56"/>
      <c r="G314" s="30">
        <v>4229</v>
      </c>
    </row>
    <row r="315" spans="1:7" x14ac:dyDescent="0.25">
      <c r="A315" s="17" t="s">
        <v>434</v>
      </c>
      <c r="B315" s="19" t="s">
        <v>435</v>
      </c>
      <c r="C315" s="18" t="s">
        <v>436</v>
      </c>
      <c r="D315" s="56"/>
      <c r="E315" s="26">
        <v>400</v>
      </c>
      <c r="F315" s="56"/>
      <c r="G315" s="30">
        <v>506</v>
      </c>
    </row>
    <row r="316" spans="1:7" x14ac:dyDescent="0.25">
      <c r="A316" s="17" t="s">
        <v>437</v>
      </c>
      <c r="B316" s="19" t="s">
        <v>438</v>
      </c>
      <c r="C316" s="18" t="s">
        <v>438</v>
      </c>
      <c r="D316" s="56"/>
      <c r="E316" s="26">
        <v>2300</v>
      </c>
      <c r="F316" s="56"/>
      <c r="G316" s="30">
        <v>1899</v>
      </c>
    </row>
    <row r="317" spans="1:7" x14ac:dyDescent="0.25">
      <c r="A317" s="17" t="s">
        <v>439</v>
      </c>
      <c r="B317" s="19" t="s">
        <v>440</v>
      </c>
      <c r="C317" s="18" t="s">
        <v>441</v>
      </c>
      <c r="D317" s="56"/>
      <c r="E317" s="26">
        <v>3100</v>
      </c>
      <c r="F317" s="56"/>
      <c r="G317" s="30">
        <v>2661</v>
      </c>
    </row>
    <row r="318" spans="1:7" x14ac:dyDescent="0.25">
      <c r="A318" s="17" t="s">
        <v>442</v>
      </c>
      <c r="B318" s="19" t="s">
        <v>443</v>
      </c>
      <c r="C318" s="18" t="s">
        <v>444</v>
      </c>
      <c r="D318" s="56"/>
      <c r="E318" s="26">
        <v>3900</v>
      </c>
      <c r="F318" s="56"/>
      <c r="G318" s="30">
        <v>3423</v>
      </c>
    </row>
    <row r="319" spans="1:7" x14ac:dyDescent="0.25">
      <c r="A319" s="17" t="s">
        <v>445</v>
      </c>
      <c r="B319" s="19" t="s">
        <v>446</v>
      </c>
      <c r="C319" s="18" t="s">
        <v>447</v>
      </c>
      <c r="D319" s="56"/>
      <c r="E319" s="26">
        <v>995</v>
      </c>
      <c r="F319" s="56"/>
      <c r="G319" s="30">
        <v>705</v>
      </c>
    </row>
    <row r="320" spans="1:7" x14ac:dyDescent="0.25">
      <c r="A320" s="17" t="s">
        <v>448</v>
      </c>
      <c r="B320" s="9" t="s">
        <v>449</v>
      </c>
      <c r="C320" s="16" t="s">
        <v>450</v>
      </c>
      <c r="D320" s="56"/>
      <c r="E320" s="26">
        <v>2500</v>
      </c>
      <c r="F320" s="56"/>
      <c r="G320" s="30">
        <v>1808</v>
      </c>
    </row>
    <row r="321" spans="1:7" x14ac:dyDescent="0.25">
      <c r="A321" s="17" t="s">
        <v>451</v>
      </c>
      <c r="B321" s="9" t="s">
        <v>452</v>
      </c>
      <c r="C321" s="16" t="s">
        <v>453</v>
      </c>
      <c r="D321" s="56"/>
      <c r="E321" s="26">
        <v>5300</v>
      </c>
      <c r="F321" s="56"/>
      <c r="G321" s="30">
        <v>3835</v>
      </c>
    </row>
    <row r="322" spans="1:7" x14ac:dyDescent="0.25">
      <c r="A322" s="17" t="s">
        <v>454</v>
      </c>
      <c r="B322" s="19" t="s">
        <v>455</v>
      </c>
      <c r="C322" s="18" t="s">
        <v>456</v>
      </c>
      <c r="D322" s="56"/>
      <c r="E322" s="26">
        <v>1100</v>
      </c>
      <c r="F322" s="56"/>
      <c r="G322" s="30">
        <v>895</v>
      </c>
    </row>
    <row r="323" spans="1:7" x14ac:dyDescent="0.25">
      <c r="A323" s="17" t="s">
        <v>457</v>
      </c>
      <c r="B323" s="19" t="s">
        <v>458</v>
      </c>
      <c r="C323" s="18" t="s">
        <v>459</v>
      </c>
      <c r="D323" s="56"/>
      <c r="E323" s="26">
        <v>3000</v>
      </c>
      <c r="F323" s="56"/>
      <c r="G323" s="30">
        <v>2225</v>
      </c>
    </row>
    <row r="324" spans="1:7" x14ac:dyDescent="0.25">
      <c r="A324" s="6" t="s">
        <v>4</v>
      </c>
      <c r="B324" s="6"/>
      <c r="C324" s="6"/>
      <c r="D324" s="56"/>
      <c r="E324" s="23"/>
      <c r="F324" s="56"/>
      <c r="G324" s="28"/>
    </row>
    <row r="325" spans="1:7" x14ac:dyDescent="0.25">
      <c r="A325" s="40"/>
      <c r="B325" s="11" t="s">
        <v>460</v>
      </c>
      <c r="C325" s="37" t="s">
        <v>461</v>
      </c>
      <c r="D325" s="56"/>
      <c r="E325" s="41"/>
      <c r="F325" s="56"/>
      <c r="G325" s="30">
        <v>0</v>
      </c>
    </row>
    <row r="326" spans="1:7" x14ac:dyDescent="0.25">
      <c r="A326" s="40" t="s">
        <v>462</v>
      </c>
      <c r="B326" s="19" t="s">
        <v>463</v>
      </c>
      <c r="C326" s="37" t="s">
        <v>461</v>
      </c>
      <c r="D326" s="56"/>
      <c r="E326" s="41">
        <v>32954</v>
      </c>
      <c r="F326" s="56"/>
      <c r="G326" s="30">
        <v>10104</v>
      </c>
    </row>
    <row r="327" spans="1:7" x14ac:dyDescent="0.25">
      <c r="A327" s="43"/>
      <c r="B327" s="39"/>
      <c r="C327" s="36"/>
      <c r="D327" s="56"/>
      <c r="E327" s="23"/>
      <c r="F327" s="56"/>
      <c r="G327" s="28"/>
    </row>
    <row r="328" spans="1:7" x14ac:dyDescent="0.25">
      <c r="A328" s="40"/>
      <c r="B328" s="11" t="s">
        <v>464</v>
      </c>
      <c r="C328" s="37" t="s">
        <v>465</v>
      </c>
      <c r="D328" s="56"/>
      <c r="E328" s="41"/>
      <c r="F328" s="56"/>
      <c r="G328" s="30">
        <v>0</v>
      </c>
    </row>
    <row r="329" spans="1:7" x14ac:dyDescent="0.25">
      <c r="A329" s="40" t="s">
        <v>466</v>
      </c>
      <c r="B329" s="19" t="s">
        <v>467</v>
      </c>
      <c r="C329" s="37" t="s">
        <v>465</v>
      </c>
      <c r="D329" s="56"/>
      <c r="E329" s="41">
        <v>39545</v>
      </c>
      <c r="F329" s="56"/>
      <c r="G329" s="30">
        <v>11680</v>
      </c>
    </row>
    <row r="330" spans="1:7" x14ac:dyDescent="0.25">
      <c r="A330" s="43"/>
      <c r="B330" s="39"/>
      <c r="C330" s="36"/>
      <c r="D330" s="56"/>
      <c r="E330" s="23"/>
      <c r="F330" s="56"/>
      <c r="G330" s="28"/>
    </row>
    <row r="331" spans="1:7" x14ac:dyDescent="0.25">
      <c r="A331" s="33"/>
      <c r="B331" s="13" t="s">
        <v>503</v>
      </c>
      <c r="C331" s="14"/>
      <c r="D331" s="56"/>
      <c r="E331" s="25"/>
      <c r="F331" s="56"/>
      <c r="G331" s="31"/>
    </row>
    <row r="332" spans="1:7" x14ac:dyDescent="0.25">
      <c r="A332" s="17" t="s">
        <v>239</v>
      </c>
      <c r="B332" s="19" t="s">
        <v>240</v>
      </c>
      <c r="C332" s="10" t="s">
        <v>241</v>
      </c>
      <c r="D332" s="56"/>
      <c r="E332" s="26">
        <v>2500</v>
      </c>
      <c r="F332" s="56"/>
      <c r="G332" s="30">
        <v>1159</v>
      </c>
    </row>
    <row r="333" spans="1:7" x14ac:dyDescent="0.25">
      <c r="A333" s="17" t="s">
        <v>242</v>
      </c>
      <c r="B333" s="19" t="s">
        <v>243</v>
      </c>
      <c r="C333" s="10" t="s">
        <v>244</v>
      </c>
      <c r="D333" s="56"/>
      <c r="E333" s="26">
        <v>834</v>
      </c>
      <c r="F333" s="56"/>
      <c r="G333" s="30">
        <v>387</v>
      </c>
    </row>
    <row r="334" spans="1:7" x14ac:dyDescent="0.25">
      <c r="A334" s="17" t="s">
        <v>245</v>
      </c>
      <c r="B334" s="19" t="s">
        <v>246</v>
      </c>
      <c r="C334" s="10" t="s">
        <v>201</v>
      </c>
      <c r="D334" s="56"/>
      <c r="E334" s="26">
        <v>1287</v>
      </c>
      <c r="F334" s="56"/>
      <c r="G334" s="30">
        <v>598</v>
      </c>
    </row>
    <row r="335" spans="1:7" x14ac:dyDescent="0.25">
      <c r="A335" s="17" t="s">
        <v>247</v>
      </c>
      <c r="B335" s="19" t="s">
        <v>248</v>
      </c>
      <c r="C335" s="10" t="s">
        <v>204</v>
      </c>
      <c r="D335" s="56"/>
      <c r="E335" s="26">
        <v>1380</v>
      </c>
      <c r="F335" s="56"/>
      <c r="G335" s="30">
        <v>640</v>
      </c>
    </row>
    <row r="336" spans="1:7" x14ac:dyDescent="0.25">
      <c r="A336" s="17" t="s">
        <v>249</v>
      </c>
      <c r="B336" s="19" t="s">
        <v>250</v>
      </c>
      <c r="C336" s="10" t="s">
        <v>251</v>
      </c>
      <c r="D336" s="56"/>
      <c r="E336" s="26">
        <v>1417</v>
      </c>
      <c r="F336" s="56"/>
      <c r="G336" s="30">
        <v>658</v>
      </c>
    </row>
    <row r="337" spans="1:7" x14ac:dyDescent="0.25">
      <c r="A337" s="17" t="s">
        <v>144</v>
      </c>
      <c r="B337" s="19" t="s">
        <v>145</v>
      </c>
      <c r="C337" s="18" t="s">
        <v>252</v>
      </c>
      <c r="D337" s="56"/>
      <c r="E337" s="26">
        <v>670</v>
      </c>
      <c r="F337" s="56"/>
      <c r="G337" s="30">
        <v>311</v>
      </c>
    </row>
    <row r="338" spans="1:7" x14ac:dyDescent="0.25">
      <c r="A338" s="17" t="s">
        <v>209</v>
      </c>
      <c r="B338" s="19" t="s">
        <v>210</v>
      </c>
      <c r="C338" s="16" t="s">
        <v>253</v>
      </c>
      <c r="D338" s="56"/>
      <c r="E338" s="26">
        <v>1500</v>
      </c>
      <c r="F338" s="56"/>
      <c r="G338" s="30">
        <v>696</v>
      </c>
    </row>
    <row r="339" spans="1:7" x14ac:dyDescent="0.25">
      <c r="A339" s="17" t="s">
        <v>141</v>
      </c>
      <c r="B339" s="19" t="s">
        <v>142</v>
      </c>
      <c r="C339" s="16" t="s">
        <v>143</v>
      </c>
      <c r="D339" s="56"/>
      <c r="E339" s="26">
        <v>1000</v>
      </c>
      <c r="F339" s="56"/>
      <c r="G339" s="30">
        <v>464</v>
      </c>
    </row>
    <row r="340" spans="1:7" x14ac:dyDescent="0.25">
      <c r="A340" s="17" t="s">
        <v>254</v>
      </c>
      <c r="B340" s="19" t="s">
        <v>255</v>
      </c>
      <c r="C340" s="18" t="s">
        <v>24</v>
      </c>
      <c r="D340" s="56"/>
      <c r="E340" s="26">
        <v>1155</v>
      </c>
      <c r="F340" s="56"/>
      <c r="G340" s="30">
        <v>630</v>
      </c>
    </row>
    <row r="341" spans="1:7" x14ac:dyDescent="0.25">
      <c r="A341" s="8" t="s">
        <v>256</v>
      </c>
      <c r="B341" s="19" t="s">
        <v>257</v>
      </c>
      <c r="C341" s="16" t="s">
        <v>161</v>
      </c>
      <c r="D341" s="56"/>
      <c r="E341" s="26">
        <v>118</v>
      </c>
      <c r="F341" s="56"/>
      <c r="G341" s="30">
        <v>62</v>
      </c>
    </row>
    <row r="342" spans="1:7" x14ac:dyDescent="0.25">
      <c r="A342" s="17" t="s">
        <v>150</v>
      </c>
      <c r="B342" s="19" t="s">
        <v>151</v>
      </c>
      <c r="C342" s="16" t="s">
        <v>217</v>
      </c>
      <c r="D342" s="56"/>
      <c r="E342" s="26">
        <v>300</v>
      </c>
      <c r="F342" s="56"/>
      <c r="G342" s="30">
        <v>164</v>
      </c>
    </row>
    <row r="343" spans="1:7" x14ac:dyDescent="0.25">
      <c r="A343" s="17" t="s">
        <v>95</v>
      </c>
      <c r="B343" s="19" t="s">
        <v>96</v>
      </c>
      <c r="C343" s="16" t="s">
        <v>97</v>
      </c>
      <c r="D343" s="56"/>
      <c r="E343" s="26">
        <v>580</v>
      </c>
      <c r="F343" s="56"/>
      <c r="G343" s="30">
        <v>326</v>
      </c>
    </row>
    <row r="344" spans="1:7" x14ac:dyDescent="0.25">
      <c r="A344" s="17" t="s">
        <v>153</v>
      </c>
      <c r="B344" s="19" t="s">
        <v>154</v>
      </c>
      <c r="C344" s="18" t="s">
        <v>155</v>
      </c>
      <c r="D344" s="56"/>
      <c r="E344" s="26">
        <v>1155</v>
      </c>
      <c r="F344" s="56"/>
      <c r="G344" s="30">
        <v>630</v>
      </c>
    </row>
    <row r="345" spans="1:7" x14ac:dyDescent="0.25">
      <c r="A345" s="17" t="s">
        <v>218</v>
      </c>
      <c r="B345" s="19" t="s">
        <v>219</v>
      </c>
      <c r="C345" s="16" t="s">
        <v>220</v>
      </c>
      <c r="D345" s="56"/>
      <c r="E345" s="26">
        <v>310</v>
      </c>
      <c r="F345" s="56"/>
      <c r="G345" s="30">
        <v>167</v>
      </c>
    </row>
    <row r="346" spans="1:7" x14ac:dyDescent="0.25">
      <c r="A346" s="17" t="s">
        <v>162</v>
      </c>
      <c r="B346" s="19" t="s">
        <v>163</v>
      </c>
      <c r="C346" s="18" t="s">
        <v>164</v>
      </c>
      <c r="D346" s="56"/>
      <c r="E346" s="26">
        <v>560</v>
      </c>
      <c r="F346" s="56"/>
      <c r="G346" s="30">
        <v>305</v>
      </c>
    </row>
    <row r="347" spans="1:7" x14ac:dyDescent="0.25">
      <c r="A347" s="8" t="s">
        <v>165</v>
      </c>
      <c r="B347" s="19" t="s">
        <v>166</v>
      </c>
      <c r="C347" s="16" t="s">
        <v>167</v>
      </c>
      <c r="D347" s="56"/>
      <c r="E347" s="26">
        <v>64</v>
      </c>
      <c r="F347" s="56"/>
      <c r="G347" s="30">
        <v>35</v>
      </c>
    </row>
    <row r="348" spans="1:7" x14ac:dyDescent="0.25">
      <c r="A348" s="8" t="s">
        <v>28</v>
      </c>
      <c r="B348" s="11" t="s">
        <v>29</v>
      </c>
      <c r="C348" s="16" t="s">
        <v>30</v>
      </c>
      <c r="D348" s="56"/>
      <c r="E348" s="26">
        <v>349</v>
      </c>
      <c r="F348" s="56"/>
      <c r="G348" s="30">
        <v>239</v>
      </c>
    </row>
    <row r="349" spans="1:7" x14ac:dyDescent="0.25">
      <c r="A349" s="8" t="s">
        <v>61</v>
      </c>
      <c r="B349" s="19" t="s">
        <v>62</v>
      </c>
      <c r="C349" s="16" t="s">
        <v>63</v>
      </c>
      <c r="D349" s="56"/>
      <c r="E349" s="26">
        <v>471</v>
      </c>
      <c r="F349" s="56"/>
      <c r="G349" s="30">
        <v>319</v>
      </c>
    </row>
    <row r="350" spans="1:7" x14ac:dyDescent="0.25">
      <c r="A350" s="17" t="s">
        <v>168</v>
      </c>
      <c r="B350" s="19" t="s">
        <v>169</v>
      </c>
      <c r="C350" s="15" t="s">
        <v>258</v>
      </c>
      <c r="D350" s="56"/>
      <c r="E350" s="26">
        <v>200</v>
      </c>
      <c r="F350" s="56"/>
      <c r="G350" s="30">
        <v>109</v>
      </c>
    </row>
    <row r="351" spans="1:7" x14ac:dyDescent="0.25">
      <c r="A351" s="17" t="s">
        <v>259</v>
      </c>
      <c r="B351" s="19" t="s">
        <v>473</v>
      </c>
      <c r="C351" s="16" t="s">
        <v>177</v>
      </c>
      <c r="D351" s="56"/>
      <c r="E351" s="26">
        <v>45</v>
      </c>
      <c r="F351" s="56"/>
      <c r="G351" s="30">
        <v>24</v>
      </c>
    </row>
    <row r="352" spans="1:7" x14ac:dyDescent="0.25">
      <c r="A352" s="45" t="s">
        <v>474</v>
      </c>
      <c r="B352" s="19" t="s">
        <v>475</v>
      </c>
      <c r="C352" s="16" t="s">
        <v>476</v>
      </c>
      <c r="D352" s="56"/>
      <c r="E352" s="26"/>
      <c r="F352" s="56"/>
      <c r="G352" s="46">
        <v>0</v>
      </c>
    </row>
    <row r="353" spans="1:7" x14ac:dyDescent="0.25">
      <c r="A353" s="8"/>
      <c r="B353" s="11" t="s">
        <v>230</v>
      </c>
      <c r="C353" s="15" t="s">
        <v>231</v>
      </c>
      <c r="D353" s="56"/>
      <c r="E353" s="26">
        <v>899</v>
      </c>
      <c r="F353" s="56"/>
      <c r="G353" s="30">
        <v>359</v>
      </c>
    </row>
    <row r="354" spans="1:7" x14ac:dyDescent="0.25">
      <c r="A354" s="8" t="s">
        <v>265</v>
      </c>
      <c r="B354" s="9" t="s">
        <v>266</v>
      </c>
      <c r="C354" s="15" t="s">
        <v>267</v>
      </c>
      <c r="D354" s="56"/>
      <c r="E354" s="26">
        <v>150</v>
      </c>
      <c r="F354" s="56"/>
      <c r="G354" s="30">
        <v>140</v>
      </c>
    </row>
    <row r="355" spans="1:7" x14ac:dyDescent="0.25">
      <c r="A355" s="33"/>
      <c r="B355" s="13" t="s">
        <v>477</v>
      </c>
      <c r="C355" s="13"/>
      <c r="D355" s="56"/>
      <c r="E355" s="25"/>
      <c r="F355" s="56"/>
      <c r="G355" s="31"/>
    </row>
    <row r="356" spans="1:7" x14ac:dyDescent="0.25">
      <c r="A356" s="17" t="s">
        <v>468</v>
      </c>
      <c r="B356" s="19" t="s">
        <v>469</v>
      </c>
      <c r="C356" s="44" t="s">
        <v>470</v>
      </c>
      <c r="D356" s="56"/>
      <c r="E356" s="26">
        <v>9890</v>
      </c>
      <c r="F356" s="56"/>
      <c r="G356" s="30">
        <v>3956</v>
      </c>
    </row>
    <row r="357" spans="1:7" x14ac:dyDescent="0.25">
      <c r="A357" s="8" t="s">
        <v>468</v>
      </c>
      <c r="B357" s="19" t="s">
        <v>471</v>
      </c>
      <c r="C357" s="16" t="s">
        <v>472</v>
      </c>
      <c r="D357" s="56"/>
      <c r="E357" s="26">
        <v>750</v>
      </c>
      <c r="F357" s="56"/>
      <c r="G357" s="30">
        <v>410</v>
      </c>
    </row>
    <row r="358" spans="1:7" x14ac:dyDescent="0.25">
      <c r="A358" s="17" t="s">
        <v>478</v>
      </c>
      <c r="B358" s="19" t="s">
        <v>479</v>
      </c>
      <c r="C358" s="16" t="s">
        <v>480</v>
      </c>
      <c r="D358" s="56"/>
      <c r="E358" s="26">
        <v>3200</v>
      </c>
      <c r="F358" s="56"/>
      <c r="G358" s="30">
        <v>2325</v>
      </c>
    </row>
    <row r="359" spans="1:7" x14ac:dyDescent="0.25">
      <c r="A359" s="17" t="s">
        <v>481</v>
      </c>
      <c r="B359" s="19" t="s">
        <v>482</v>
      </c>
      <c r="C359" s="16" t="s">
        <v>483</v>
      </c>
      <c r="D359" s="56"/>
      <c r="E359" s="26">
        <v>3200</v>
      </c>
      <c r="F359" s="56"/>
      <c r="G359" s="30">
        <v>1069</v>
      </c>
    </row>
    <row r="360" spans="1:7" x14ac:dyDescent="0.25">
      <c r="A360" s="17" t="s">
        <v>484</v>
      </c>
      <c r="B360" s="19" t="s">
        <v>485</v>
      </c>
      <c r="C360" s="18" t="s">
        <v>486</v>
      </c>
      <c r="D360" s="56"/>
      <c r="E360" s="26">
        <v>825</v>
      </c>
      <c r="F360" s="56"/>
      <c r="G360" s="30">
        <v>705</v>
      </c>
    </row>
    <row r="361" spans="1:7" x14ac:dyDescent="0.25">
      <c r="A361" s="17" t="s">
        <v>487</v>
      </c>
      <c r="B361" s="19" t="s">
        <v>446</v>
      </c>
      <c r="C361" s="18" t="s">
        <v>488</v>
      </c>
      <c r="D361" s="56"/>
      <c r="E361" s="26">
        <v>825</v>
      </c>
      <c r="F361" s="56"/>
      <c r="G361" s="30">
        <v>705</v>
      </c>
    </row>
    <row r="362" spans="1:7" x14ac:dyDescent="0.25">
      <c r="A362" s="17" t="s">
        <v>489</v>
      </c>
      <c r="B362" s="19" t="s">
        <v>490</v>
      </c>
      <c r="C362" s="18" t="s">
        <v>491</v>
      </c>
      <c r="D362" s="56"/>
      <c r="E362" s="26">
        <v>2500</v>
      </c>
      <c r="F362" s="56"/>
      <c r="G362" s="30">
        <v>1808</v>
      </c>
    </row>
    <row r="363" spans="1:7" x14ac:dyDescent="0.25">
      <c r="A363" s="17" t="s">
        <v>492</v>
      </c>
      <c r="B363" s="19" t="s">
        <v>493</v>
      </c>
      <c r="C363" s="18" t="s">
        <v>494</v>
      </c>
      <c r="D363" s="56"/>
      <c r="E363" s="26">
        <v>1100</v>
      </c>
      <c r="F363" s="56"/>
      <c r="G363" s="30">
        <v>895</v>
      </c>
    </row>
    <row r="364" spans="1:7" x14ac:dyDescent="0.25">
      <c r="A364" s="17" t="s">
        <v>495</v>
      </c>
      <c r="B364" s="19" t="s">
        <v>496</v>
      </c>
      <c r="C364" s="18" t="s">
        <v>497</v>
      </c>
      <c r="D364" s="56"/>
      <c r="E364" s="26">
        <v>5300</v>
      </c>
      <c r="F364" s="56"/>
      <c r="G364" s="30">
        <v>3835</v>
      </c>
    </row>
    <row r="365" spans="1:7" x14ac:dyDescent="0.25">
      <c r="A365" s="17" t="s">
        <v>498</v>
      </c>
      <c r="B365" s="19" t="s">
        <v>499</v>
      </c>
      <c r="C365" s="18" t="s">
        <v>500</v>
      </c>
      <c r="D365" s="56"/>
      <c r="E365" s="26">
        <v>3000</v>
      </c>
      <c r="F365" s="56"/>
      <c r="G365" s="30">
        <v>2225</v>
      </c>
    </row>
    <row r="366" spans="1:7" x14ac:dyDescent="0.25">
      <c r="A366" s="43"/>
      <c r="B366" s="39"/>
      <c r="C366" s="36"/>
      <c r="D366" s="56"/>
      <c r="E366" s="23"/>
      <c r="F366" s="56"/>
      <c r="G366" s="28"/>
    </row>
  </sheetData>
  <mergeCells count="2">
    <mergeCell ref="C4:C6"/>
    <mergeCell ref="C3:G3"/>
  </mergeCells>
  <pageMargins left="0.7" right="0.7" top="0.75" bottom="0.75" header="0.3" footer="0.3"/>
  <pageSetup scale="59" fitToHeight="0" orientation="portrait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"/>
  <sheetViews>
    <sheetView view="pageLayout" topLeftCell="A8" zoomScaleNormal="100" workbookViewId="0">
      <selection activeCell="A21" sqref="A1:H21"/>
    </sheetView>
  </sheetViews>
  <sheetFormatPr defaultRowHeight="15" x14ac:dyDescent="0.25"/>
  <cols>
    <col min="1" max="1" width="22.5703125" bestFit="1" customWidth="1"/>
    <col min="2" max="2" width="62.42578125" bestFit="1" customWidth="1"/>
    <col min="3" max="3" width="1.85546875" customWidth="1"/>
    <col min="4" max="4" width="12.42578125" bestFit="1" customWidth="1"/>
    <col min="5" max="5" width="1.5703125" customWidth="1"/>
    <col min="6" max="6" width="11.42578125" bestFit="1" customWidth="1"/>
    <col min="7" max="7" width="17.5703125" customWidth="1"/>
    <col min="8" max="8" width="13.42578125" customWidth="1"/>
  </cols>
  <sheetData>
    <row r="1" spans="1:8" ht="18.75" x14ac:dyDescent="0.3">
      <c r="A1" s="135" t="s">
        <v>603</v>
      </c>
    </row>
    <row r="2" spans="1:8" x14ac:dyDescent="0.25">
      <c r="A2" s="195" t="s">
        <v>605</v>
      </c>
      <c r="B2" s="194"/>
    </row>
    <row r="4" spans="1:8" x14ac:dyDescent="0.25">
      <c r="A4" s="186" t="s">
        <v>599</v>
      </c>
      <c r="B4" s="187" t="s">
        <v>3</v>
      </c>
      <c r="C4" s="55"/>
      <c r="D4" s="186" t="s">
        <v>600</v>
      </c>
      <c r="E4" s="55"/>
      <c r="F4" s="186" t="s">
        <v>601</v>
      </c>
      <c r="G4" s="186" t="s">
        <v>595</v>
      </c>
      <c r="H4" s="186" t="s">
        <v>596</v>
      </c>
    </row>
    <row r="5" spans="1:8" ht="30" customHeight="1" x14ac:dyDescent="0.25">
      <c r="A5" s="184"/>
      <c r="B5" s="188"/>
      <c r="C5" s="55"/>
      <c r="D5" s="184"/>
      <c r="E5" s="55"/>
      <c r="F5" s="184"/>
      <c r="G5" s="184"/>
      <c r="H5" s="184"/>
    </row>
    <row r="6" spans="1:8" x14ac:dyDescent="0.25">
      <c r="A6" s="185"/>
      <c r="B6" s="189"/>
      <c r="C6" s="55"/>
      <c r="D6" s="185"/>
      <c r="E6" s="55"/>
      <c r="F6" s="185"/>
      <c r="G6" s="185"/>
      <c r="H6" s="185"/>
    </row>
    <row r="7" spans="1:8" x14ac:dyDescent="0.25">
      <c r="A7" s="9" t="s">
        <v>401</v>
      </c>
      <c r="B7" s="37" t="s">
        <v>269</v>
      </c>
      <c r="C7" s="56"/>
      <c r="D7" s="41"/>
      <c r="E7" s="56"/>
      <c r="F7" s="30">
        <v>0</v>
      </c>
      <c r="G7" s="132">
        <v>7.0000000000000001E-3</v>
      </c>
      <c r="H7" s="132">
        <v>4.5499999999999999E-2</v>
      </c>
    </row>
    <row r="8" spans="1:8" x14ac:dyDescent="0.25">
      <c r="A8" s="11" t="s">
        <v>403</v>
      </c>
      <c r="B8" s="37" t="s">
        <v>404</v>
      </c>
      <c r="C8" s="56"/>
      <c r="D8" s="41">
        <v>13758</v>
      </c>
      <c r="E8" s="56"/>
      <c r="F8" s="30">
        <v>4355</v>
      </c>
      <c r="G8" s="133" t="s">
        <v>273</v>
      </c>
      <c r="H8" s="133" t="s">
        <v>273</v>
      </c>
    </row>
    <row r="9" spans="1:8" x14ac:dyDescent="0.25">
      <c r="A9" s="19" t="s">
        <v>125</v>
      </c>
      <c r="B9" s="18" t="s">
        <v>381</v>
      </c>
      <c r="C9" s="56"/>
      <c r="D9" s="26">
        <v>1800</v>
      </c>
      <c r="E9" s="56"/>
      <c r="F9" s="30">
        <v>834</v>
      </c>
      <c r="G9" s="133" t="s">
        <v>273</v>
      </c>
      <c r="H9" s="133" t="s">
        <v>273</v>
      </c>
    </row>
    <row r="10" spans="1:8" x14ac:dyDescent="0.25">
      <c r="A10" s="34" t="s">
        <v>139</v>
      </c>
      <c r="B10" s="10" t="s">
        <v>389</v>
      </c>
      <c r="C10" s="56"/>
      <c r="D10" s="26">
        <v>1540</v>
      </c>
      <c r="E10" s="56"/>
      <c r="F10" s="30">
        <v>714</v>
      </c>
      <c r="G10" s="133" t="s">
        <v>273</v>
      </c>
      <c r="H10" s="133" t="s">
        <v>273</v>
      </c>
    </row>
    <row r="11" spans="1:8" x14ac:dyDescent="0.25">
      <c r="A11" s="19" t="s">
        <v>200</v>
      </c>
      <c r="B11" s="10" t="s">
        <v>383</v>
      </c>
      <c r="C11" s="56"/>
      <c r="D11" s="26">
        <v>1287</v>
      </c>
      <c r="E11" s="56"/>
      <c r="F11" s="30">
        <v>598</v>
      </c>
      <c r="G11" s="133" t="s">
        <v>273</v>
      </c>
      <c r="H11" s="133" t="s">
        <v>273</v>
      </c>
    </row>
    <row r="12" spans="1:8" x14ac:dyDescent="0.25">
      <c r="A12" s="19" t="s">
        <v>223</v>
      </c>
      <c r="B12" s="18" t="s">
        <v>396</v>
      </c>
      <c r="C12" s="56"/>
      <c r="D12" s="26">
        <v>160</v>
      </c>
      <c r="E12" s="56"/>
      <c r="F12" s="30">
        <v>87</v>
      </c>
      <c r="G12" s="133" t="s">
        <v>273</v>
      </c>
      <c r="H12" s="133" t="s">
        <v>273</v>
      </c>
    </row>
    <row r="13" spans="1:8" x14ac:dyDescent="0.25">
      <c r="F13" s="131">
        <f>SUM(F8:F12)</f>
        <v>6588</v>
      </c>
    </row>
    <row r="15" spans="1:8" x14ac:dyDescent="0.25">
      <c r="A15" s="9" t="s">
        <v>405</v>
      </c>
      <c r="B15" s="37" t="s">
        <v>269</v>
      </c>
      <c r="C15" s="56"/>
      <c r="D15" s="134"/>
      <c r="E15" s="56"/>
      <c r="F15" s="30">
        <v>0</v>
      </c>
      <c r="G15" s="132">
        <v>7.0000000000000001E-3</v>
      </c>
      <c r="H15" s="132">
        <v>4.5499999999999999E-2</v>
      </c>
    </row>
    <row r="16" spans="1:8" x14ac:dyDescent="0.25">
      <c r="A16" s="11" t="s">
        <v>407</v>
      </c>
      <c r="B16" s="37" t="s">
        <v>408</v>
      </c>
      <c r="C16" s="56"/>
      <c r="D16" s="41">
        <v>15876</v>
      </c>
      <c r="E16" s="56"/>
      <c r="F16" s="30">
        <v>5700</v>
      </c>
      <c r="G16" s="133" t="s">
        <v>273</v>
      </c>
      <c r="H16" s="133" t="s">
        <v>273</v>
      </c>
    </row>
    <row r="17" spans="1:8" x14ac:dyDescent="0.25">
      <c r="A17" s="19" t="s">
        <v>125</v>
      </c>
      <c r="B17" s="18" t="s">
        <v>381</v>
      </c>
      <c r="C17" s="56"/>
      <c r="D17" s="26">
        <v>1800</v>
      </c>
      <c r="E17" s="56"/>
      <c r="F17" s="30">
        <v>834</v>
      </c>
      <c r="G17" s="133" t="s">
        <v>273</v>
      </c>
      <c r="H17" s="133" t="s">
        <v>273</v>
      </c>
    </row>
    <row r="18" spans="1:8" x14ac:dyDescent="0.25">
      <c r="A18" s="34" t="s">
        <v>139</v>
      </c>
      <c r="B18" s="10" t="s">
        <v>389</v>
      </c>
      <c r="C18" s="56"/>
      <c r="D18" s="26">
        <v>1540</v>
      </c>
      <c r="E18" s="56"/>
      <c r="F18" s="30">
        <v>714</v>
      </c>
      <c r="G18" s="133" t="s">
        <v>273</v>
      </c>
      <c r="H18" s="133" t="s">
        <v>273</v>
      </c>
    </row>
    <row r="19" spans="1:8" x14ac:dyDescent="0.25">
      <c r="A19" s="19" t="s">
        <v>200</v>
      </c>
      <c r="B19" s="10" t="s">
        <v>383</v>
      </c>
      <c r="C19" s="56"/>
      <c r="D19" s="26">
        <v>1287</v>
      </c>
      <c r="E19" s="56"/>
      <c r="F19" s="30">
        <v>598</v>
      </c>
      <c r="G19" s="133" t="s">
        <v>273</v>
      </c>
      <c r="H19" s="133" t="s">
        <v>273</v>
      </c>
    </row>
    <row r="20" spans="1:8" x14ac:dyDescent="0.25">
      <c r="A20" s="19" t="s">
        <v>223</v>
      </c>
      <c r="B20" s="18" t="s">
        <v>396</v>
      </c>
      <c r="C20" s="56"/>
      <c r="D20" s="26">
        <v>160</v>
      </c>
      <c r="E20" s="56"/>
      <c r="F20" s="30">
        <v>87</v>
      </c>
      <c r="G20" s="133" t="s">
        <v>273</v>
      </c>
      <c r="H20" s="133" t="s">
        <v>273</v>
      </c>
    </row>
    <row r="21" spans="1:8" x14ac:dyDescent="0.25">
      <c r="F21" s="131">
        <f>SUM(F16:F20)</f>
        <v>7933</v>
      </c>
    </row>
  </sheetData>
  <mergeCells count="7">
    <mergeCell ref="A2:B2"/>
    <mergeCell ref="H4:H6"/>
    <mergeCell ref="A4:A6"/>
    <mergeCell ref="D4:D6"/>
    <mergeCell ref="B4:B6"/>
    <mergeCell ref="F4:F6"/>
    <mergeCell ref="G4:G6"/>
  </mergeCells>
  <pageMargins left="0.7" right="0.7" top="0.75" bottom="0.75" header="0.3" footer="0.3"/>
  <pageSetup scale="6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59"/>
  <sheetViews>
    <sheetView topLeftCell="A85" workbookViewId="0">
      <selection activeCell="D167" sqref="D167"/>
    </sheetView>
  </sheetViews>
  <sheetFormatPr defaultColWidth="9.140625" defaultRowHeight="12.75" x14ac:dyDescent="0.2"/>
  <cols>
    <col min="1" max="1" width="8" style="57" customWidth="1"/>
    <col min="2" max="2" width="31.42578125" style="57" customWidth="1"/>
    <col min="3" max="3" width="16.42578125" style="57" customWidth="1"/>
    <col min="4" max="5" width="16.5703125" style="57" customWidth="1"/>
    <col min="6" max="6" width="17.42578125" style="57" customWidth="1"/>
    <col min="7" max="256" width="9.140625" style="57"/>
    <col min="257" max="257" width="8" style="57" customWidth="1"/>
    <col min="258" max="258" width="31.42578125" style="57" customWidth="1"/>
    <col min="259" max="259" width="16.42578125" style="57" customWidth="1"/>
    <col min="260" max="261" width="16.5703125" style="57" customWidth="1"/>
    <col min="262" max="262" width="17.42578125" style="57" customWidth="1"/>
    <col min="263" max="512" width="9.140625" style="57"/>
    <col min="513" max="513" width="8" style="57" customWidth="1"/>
    <col min="514" max="514" width="31.42578125" style="57" customWidth="1"/>
    <col min="515" max="515" width="16.42578125" style="57" customWidth="1"/>
    <col min="516" max="517" width="16.5703125" style="57" customWidth="1"/>
    <col min="518" max="518" width="17.42578125" style="57" customWidth="1"/>
    <col min="519" max="768" width="9.140625" style="57"/>
    <col min="769" max="769" width="8" style="57" customWidth="1"/>
    <col min="770" max="770" width="31.42578125" style="57" customWidth="1"/>
    <col min="771" max="771" width="16.42578125" style="57" customWidth="1"/>
    <col min="772" max="773" width="16.5703125" style="57" customWidth="1"/>
    <col min="774" max="774" width="17.42578125" style="57" customWidth="1"/>
    <col min="775" max="1024" width="9.140625" style="57"/>
    <col min="1025" max="1025" width="8" style="57" customWidth="1"/>
    <col min="1026" max="1026" width="31.42578125" style="57" customWidth="1"/>
    <col min="1027" max="1027" width="16.42578125" style="57" customWidth="1"/>
    <col min="1028" max="1029" width="16.5703125" style="57" customWidth="1"/>
    <col min="1030" max="1030" width="17.42578125" style="57" customWidth="1"/>
    <col min="1031" max="1280" width="9.140625" style="57"/>
    <col min="1281" max="1281" width="8" style="57" customWidth="1"/>
    <col min="1282" max="1282" width="31.42578125" style="57" customWidth="1"/>
    <col min="1283" max="1283" width="16.42578125" style="57" customWidth="1"/>
    <col min="1284" max="1285" width="16.5703125" style="57" customWidth="1"/>
    <col min="1286" max="1286" width="17.42578125" style="57" customWidth="1"/>
    <col min="1287" max="1536" width="9.140625" style="57"/>
    <col min="1537" max="1537" width="8" style="57" customWidth="1"/>
    <col min="1538" max="1538" width="31.42578125" style="57" customWidth="1"/>
    <col min="1539" max="1539" width="16.42578125" style="57" customWidth="1"/>
    <col min="1540" max="1541" width="16.5703125" style="57" customWidth="1"/>
    <col min="1542" max="1542" width="17.42578125" style="57" customWidth="1"/>
    <col min="1543" max="1792" width="9.140625" style="57"/>
    <col min="1793" max="1793" width="8" style="57" customWidth="1"/>
    <col min="1794" max="1794" width="31.42578125" style="57" customWidth="1"/>
    <col min="1795" max="1795" width="16.42578125" style="57" customWidth="1"/>
    <col min="1796" max="1797" width="16.5703125" style="57" customWidth="1"/>
    <col min="1798" max="1798" width="17.42578125" style="57" customWidth="1"/>
    <col min="1799" max="2048" width="9.140625" style="57"/>
    <col min="2049" max="2049" width="8" style="57" customWidth="1"/>
    <col min="2050" max="2050" width="31.42578125" style="57" customWidth="1"/>
    <col min="2051" max="2051" width="16.42578125" style="57" customWidth="1"/>
    <col min="2052" max="2053" width="16.5703125" style="57" customWidth="1"/>
    <col min="2054" max="2054" width="17.42578125" style="57" customWidth="1"/>
    <col min="2055" max="2304" width="9.140625" style="57"/>
    <col min="2305" max="2305" width="8" style="57" customWidth="1"/>
    <col min="2306" max="2306" width="31.42578125" style="57" customWidth="1"/>
    <col min="2307" max="2307" width="16.42578125" style="57" customWidth="1"/>
    <col min="2308" max="2309" width="16.5703125" style="57" customWidth="1"/>
    <col min="2310" max="2310" width="17.42578125" style="57" customWidth="1"/>
    <col min="2311" max="2560" width="9.140625" style="57"/>
    <col min="2561" max="2561" width="8" style="57" customWidth="1"/>
    <col min="2562" max="2562" width="31.42578125" style="57" customWidth="1"/>
    <col min="2563" max="2563" width="16.42578125" style="57" customWidth="1"/>
    <col min="2564" max="2565" width="16.5703125" style="57" customWidth="1"/>
    <col min="2566" max="2566" width="17.42578125" style="57" customWidth="1"/>
    <col min="2567" max="2816" width="9.140625" style="57"/>
    <col min="2817" max="2817" width="8" style="57" customWidth="1"/>
    <col min="2818" max="2818" width="31.42578125" style="57" customWidth="1"/>
    <col min="2819" max="2819" width="16.42578125" style="57" customWidth="1"/>
    <col min="2820" max="2821" width="16.5703125" style="57" customWidth="1"/>
    <col min="2822" max="2822" width="17.42578125" style="57" customWidth="1"/>
    <col min="2823" max="3072" width="9.140625" style="57"/>
    <col min="3073" max="3073" width="8" style="57" customWidth="1"/>
    <col min="3074" max="3074" width="31.42578125" style="57" customWidth="1"/>
    <col min="3075" max="3075" width="16.42578125" style="57" customWidth="1"/>
    <col min="3076" max="3077" width="16.5703125" style="57" customWidth="1"/>
    <col min="3078" max="3078" width="17.42578125" style="57" customWidth="1"/>
    <col min="3079" max="3328" width="9.140625" style="57"/>
    <col min="3329" max="3329" width="8" style="57" customWidth="1"/>
    <col min="3330" max="3330" width="31.42578125" style="57" customWidth="1"/>
    <col min="3331" max="3331" width="16.42578125" style="57" customWidth="1"/>
    <col min="3332" max="3333" width="16.5703125" style="57" customWidth="1"/>
    <col min="3334" max="3334" width="17.42578125" style="57" customWidth="1"/>
    <col min="3335" max="3584" width="9.140625" style="57"/>
    <col min="3585" max="3585" width="8" style="57" customWidth="1"/>
    <col min="3586" max="3586" width="31.42578125" style="57" customWidth="1"/>
    <col min="3587" max="3587" width="16.42578125" style="57" customWidth="1"/>
    <col min="3588" max="3589" width="16.5703125" style="57" customWidth="1"/>
    <col min="3590" max="3590" width="17.42578125" style="57" customWidth="1"/>
    <col min="3591" max="3840" width="9.140625" style="57"/>
    <col min="3841" max="3841" width="8" style="57" customWidth="1"/>
    <col min="3842" max="3842" width="31.42578125" style="57" customWidth="1"/>
    <col min="3843" max="3843" width="16.42578125" style="57" customWidth="1"/>
    <col min="3844" max="3845" width="16.5703125" style="57" customWidth="1"/>
    <col min="3846" max="3846" width="17.42578125" style="57" customWidth="1"/>
    <col min="3847" max="4096" width="9.140625" style="57"/>
    <col min="4097" max="4097" width="8" style="57" customWidth="1"/>
    <col min="4098" max="4098" width="31.42578125" style="57" customWidth="1"/>
    <col min="4099" max="4099" width="16.42578125" style="57" customWidth="1"/>
    <col min="4100" max="4101" width="16.5703125" style="57" customWidth="1"/>
    <col min="4102" max="4102" width="17.42578125" style="57" customWidth="1"/>
    <col min="4103" max="4352" width="9.140625" style="57"/>
    <col min="4353" max="4353" width="8" style="57" customWidth="1"/>
    <col min="4354" max="4354" width="31.42578125" style="57" customWidth="1"/>
    <col min="4355" max="4355" width="16.42578125" style="57" customWidth="1"/>
    <col min="4356" max="4357" width="16.5703125" style="57" customWidth="1"/>
    <col min="4358" max="4358" width="17.42578125" style="57" customWidth="1"/>
    <col min="4359" max="4608" width="9.140625" style="57"/>
    <col min="4609" max="4609" width="8" style="57" customWidth="1"/>
    <col min="4610" max="4610" width="31.42578125" style="57" customWidth="1"/>
    <col min="4611" max="4611" width="16.42578125" style="57" customWidth="1"/>
    <col min="4612" max="4613" width="16.5703125" style="57" customWidth="1"/>
    <col min="4614" max="4614" width="17.42578125" style="57" customWidth="1"/>
    <col min="4615" max="4864" width="9.140625" style="57"/>
    <col min="4865" max="4865" width="8" style="57" customWidth="1"/>
    <col min="4866" max="4866" width="31.42578125" style="57" customWidth="1"/>
    <col min="4867" max="4867" width="16.42578125" style="57" customWidth="1"/>
    <col min="4868" max="4869" width="16.5703125" style="57" customWidth="1"/>
    <col min="4870" max="4870" width="17.42578125" style="57" customWidth="1"/>
    <col min="4871" max="5120" width="9.140625" style="57"/>
    <col min="5121" max="5121" width="8" style="57" customWidth="1"/>
    <col min="5122" max="5122" width="31.42578125" style="57" customWidth="1"/>
    <col min="5123" max="5123" width="16.42578125" style="57" customWidth="1"/>
    <col min="5124" max="5125" width="16.5703125" style="57" customWidth="1"/>
    <col min="5126" max="5126" width="17.42578125" style="57" customWidth="1"/>
    <col min="5127" max="5376" width="9.140625" style="57"/>
    <col min="5377" max="5377" width="8" style="57" customWidth="1"/>
    <col min="5378" max="5378" width="31.42578125" style="57" customWidth="1"/>
    <col min="5379" max="5379" width="16.42578125" style="57" customWidth="1"/>
    <col min="5380" max="5381" width="16.5703125" style="57" customWidth="1"/>
    <col min="5382" max="5382" width="17.42578125" style="57" customWidth="1"/>
    <col min="5383" max="5632" width="9.140625" style="57"/>
    <col min="5633" max="5633" width="8" style="57" customWidth="1"/>
    <col min="5634" max="5634" width="31.42578125" style="57" customWidth="1"/>
    <col min="5635" max="5635" width="16.42578125" style="57" customWidth="1"/>
    <col min="5636" max="5637" width="16.5703125" style="57" customWidth="1"/>
    <col min="5638" max="5638" width="17.42578125" style="57" customWidth="1"/>
    <col min="5639" max="5888" width="9.140625" style="57"/>
    <col min="5889" max="5889" width="8" style="57" customWidth="1"/>
    <col min="5890" max="5890" width="31.42578125" style="57" customWidth="1"/>
    <col min="5891" max="5891" width="16.42578125" style="57" customWidth="1"/>
    <col min="5892" max="5893" width="16.5703125" style="57" customWidth="1"/>
    <col min="5894" max="5894" width="17.42578125" style="57" customWidth="1"/>
    <col min="5895" max="6144" width="9.140625" style="57"/>
    <col min="6145" max="6145" width="8" style="57" customWidth="1"/>
    <col min="6146" max="6146" width="31.42578125" style="57" customWidth="1"/>
    <col min="6147" max="6147" width="16.42578125" style="57" customWidth="1"/>
    <col min="6148" max="6149" width="16.5703125" style="57" customWidth="1"/>
    <col min="6150" max="6150" width="17.42578125" style="57" customWidth="1"/>
    <col min="6151" max="6400" width="9.140625" style="57"/>
    <col min="6401" max="6401" width="8" style="57" customWidth="1"/>
    <col min="6402" max="6402" width="31.42578125" style="57" customWidth="1"/>
    <col min="6403" max="6403" width="16.42578125" style="57" customWidth="1"/>
    <col min="6404" max="6405" width="16.5703125" style="57" customWidth="1"/>
    <col min="6406" max="6406" width="17.42578125" style="57" customWidth="1"/>
    <col min="6407" max="6656" width="9.140625" style="57"/>
    <col min="6657" max="6657" width="8" style="57" customWidth="1"/>
    <col min="6658" max="6658" width="31.42578125" style="57" customWidth="1"/>
    <col min="6659" max="6659" width="16.42578125" style="57" customWidth="1"/>
    <col min="6660" max="6661" width="16.5703125" style="57" customWidth="1"/>
    <col min="6662" max="6662" width="17.42578125" style="57" customWidth="1"/>
    <col min="6663" max="6912" width="9.140625" style="57"/>
    <col min="6913" max="6913" width="8" style="57" customWidth="1"/>
    <col min="6914" max="6914" width="31.42578125" style="57" customWidth="1"/>
    <col min="6915" max="6915" width="16.42578125" style="57" customWidth="1"/>
    <col min="6916" max="6917" width="16.5703125" style="57" customWidth="1"/>
    <col min="6918" max="6918" width="17.42578125" style="57" customWidth="1"/>
    <col min="6919" max="7168" width="9.140625" style="57"/>
    <col min="7169" max="7169" width="8" style="57" customWidth="1"/>
    <col min="7170" max="7170" width="31.42578125" style="57" customWidth="1"/>
    <col min="7171" max="7171" width="16.42578125" style="57" customWidth="1"/>
    <col min="7172" max="7173" width="16.5703125" style="57" customWidth="1"/>
    <col min="7174" max="7174" width="17.42578125" style="57" customWidth="1"/>
    <col min="7175" max="7424" width="9.140625" style="57"/>
    <col min="7425" max="7425" width="8" style="57" customWidth="1"/>
    <col min="7426" max="7426" width="31.42578125" style="57" customWidth="1"/>
    <col min="7427" max="7427" width="16.42578125" style="57" customWidth="1"/>
    <col min="7428" max="7429" width="16.5703125" style="57" customWidth="1"/>
    <col min="7430" max="7430" width="17.42578125" style="57" customWidth="1"/>
    <col min="7431" max="7680" width="9.140625" style="57"/>
    <col min="7681" max="7681" width="8" style="57" customWidth="1"/>
    <col min="7682" max="7682" width="31.42578125" style="57" customWidth="1"/>
    <col min="7683" max="7683" width="16.42578125" style="57" customWidth="1"/>
    <col min="7684" max="7685" width="16.5703125" style="57" customWidth="1"/>
    <col min="7686" max="7686" width="17.42578125" style="57" customWidth="1"/>
    <col min="7687" max="7936" width="9.140625" style="57"/>
    <col min="7937" max="7937" width="8" style="57" customWidth="1"/>
    <col min="7938" max="7938" width="31.42578125" style="57" customWidth="1"/>
    <col min="7939" max="7939" width="16.42578125" style="57" customWidth="1"/>
    <col min="7940" max="7941" width="16.5703125" style="57" customWidth="1"/>
    <col min="7942" max="7942" width="17.42578125" style="57" customWidth="1"/>
    <col min="7943" max="8192" width="9.140625" style="57"/>
    <col min="8193" max="8193" width="8" style="57" customWidth="1"/>
    <col min="8194" max="8194" width="31.42578125" style="57" customWidth="1"/>
    <col min="8195" max="8195" width="16.42578125" style="57" customWidth="1"/>
    <col min="8196" max="8197" width="16.5703125" style="57" customWidth="1"/>
    <col min="8198" max="8198" width="17.42578125" style="57" customWidth="1"/>
    <col min="8199" max="8448" width="9.140625" style="57"/>
    <col min="8449" max="8449" width="8" style="57" customWidth="1"/>
    <col min="8450" max="8450" width="31.42578125" style="57" customWidth="1"/>
    <col min="8451" max="8451" width="16.42578125" style="57" customWidth="1"/>
    <col min="8452" max="8453" width="16.5703125" style="57" customWidth="1"/>
    <col min="8454" max="8454" width="17.42578125" style="57" customWidth="1"/>
    <col min="8455" max="8704" width="9.140625" style="57"/>
    <col min="8705" max="8705" width="8" style="57" customWidth="1"/>
    <col min="8706" max="8706" width="31.42578125" style="57" customWidth="1"/>
    <col min="8707" max="8707" width="16.42578125" style="57" customWidth="1"/>
    <col min="8708" max="8709" width="16.5703125" style="57" customWidth="1"/>
    <col min="8710" max="8710" width="17.42578125" style="57" customWidth="1"/>
    <col min="8711" max="8960" width="9.140625" style="57"/>
    <col min="8961" max="8961" width="8" style="57" customWidth="1"/>
    <col min="8962" max="8962" width="31.42578125" style="57" customWidth="1"/>
    <col min="8963" max="8963" width="16.42578125" style="57" customWidth="1"/>
    <col min="8964" max="8965" width="16.5703125" style="57" customWidth="1"/>
    <col min="8966" max="8966" width="17.42578125" style="57" customWidth="1"/>
    <col min="8967" max="9216" width="9.140625" style="57"/>
    <col min="9217" max="9217" width="8" style="57" customWidth="1"/>
    <col min="9218" max="9218" width="31.42578125" style="57" customWidth="1"/>
    <col min="9219" max="9219" width="16.42578125" style="57" customWidth="1"/>
    <col min="9220" max="9221" width="16.5703125" style="57" customWidth="1"/>
    <col min="9222" max="9222" width="17.42578125" style="57" customWidth="1"/>
    <col min="9223" max="9472" width="9.140625" style="57"/>
    <col min="9473" max="9473" width="8" style="57" customWidth="1"/>
    <col min="9474" max="9474" width="31.42578125" style="57" customWidth="1"/>
    <col min="9475" max="9475" width="16.42578125" style="57" customWidth="1"/>
    <col min="9476" max="9477" width="16.5703125" style="57" customWidth="1"/>
    <col min="9478" max="9478" width="17.42578125" style="57" customWidth="1"/>
    <col min="9479" max="9728" width="9.140625" style="57"/>
    <col min="9729" max="9729" width="8" style="57" customWidth="1"/>
    <col min="9730" max="9730" width="31.42578125" style="57" customWidth="1"/>
    <col min="9731" max="9731" width="16.42578125" style="57" customWidth="1"/>
    <col min="9732" max="9733" width="16.5703125" style="57" customWidth="1"/>
    <col min="9734" max="9734" width="17.42578125" style="57" customWidth="1"/>
    <col min="9735" max="9984" width="9.140625" style="57"/>
    <col min="9985" max="9985" width="8" style="57" customWidth="1"/>
    <col min="9986" max="9986" width="31.42578125" style="57" customWidth="1"/>
    <col min="9987" max="9987" width="16.42578125" style="57" customWidth="1"/>
    <col min="9988" max="9989" width="16.5703125" style="57" customWidth="1"/>
    <col min="9990" max="9990" width="17.42578125" style="57" customWidth="1"/>
    <col min="9991" max="10240" width="9.140625" style="57"/>
    <col min="10241" max="10241" width="8" style="57" customWidth="1"/>
    <col min="10242" max="10242" width="31.42578125" style="57" customWidth="1"/>
    <col min="10243" max="10243" width="16.42578125" style="57" customWidth="1"/>
    <col min="10244" max="10245" width="16.5703125" style="57" customWidth="1"/>
    <col min="10246" max="10246" width="17.42578125" style="57" customWidth="1"/>
    <col min="10247" max="10496" width="9.140625" style="57"/>
    <col min="10497" max="10497" width="8" style="57" customWidth="1"/>
    <col min="10498" max="10498" width="31.42578125" style="57" customWidth="1"/>
    <col min="10499" max="10499" width="16.42578125" style="57" customWidth="1"/>
    <col min="10500" max="10501" width="16.5703125" style="57" customWidth="1"/>
    <col min="10502" max="10502" width="17.42578125" style="57" customWidth="1"/>
    <col min="10503" max="10752" width="9.140625" style="57"/>
    <col min="10753" max="10753" width="8" style="57" customWidth="1"/>
    <col min="10754" max="10754" width="31.42578125" style="57" customWidth="1"/>
    <col min="10755" max="10755" width="16.42578125" style="57" customWidth="1"/>
    <col min="10756" max="10757" width="16.5703125" style="57" customWidth="1"/>
    <col min="10758" max="10758" width="17.42578125" style="57" customWidth="1"/>
    <col min="10759" max="11008" width="9.140625" style="57"/>
    <col min="11009" max="11009" width="8" style="57" customWidth="1"/>
    <col min="11010" max="11010" width="31.42578125" style="57" customWidth="1"/>
    <col min="11011" max="11011" width="16.42578125" style="57" customWidth="1"/>
    <col min="11012" max="11013" width="16.5703125" style="57" customWidth="1"/>
    <col min="11014" max="11014" width="17.42578125" style="57" customWidth="1"/>
    <col min="11015" max="11264" width="9.140625" style="57"/>
    <col min="11265" max="11265" width="8" style="57" customWidth="1"/>
    <col min="11266" max="11266" width="31.42578125" style="57" customWidth="1"/>
    <col min="11267" max="11267" width="16.42578125" style="57" customWidth="1"/>
    <col min="11268" max="11269" width="16.5703125" style="57" customWidth="1"/>
    <col min="11270" max="11270" width="17.42578125" style="57" customWidth="1"/>
    <col min="11271" max="11520" width="9.140625" style="57"/>
    <col min="11521" max="11521" width="8" style="57" customWidth="1"/>
    <col min="11522" max="11522" width="31.42578125" style="57" customWidth="1"/>
    <col min="11523" max="11523" width="16.42578125" style="57" customWidth="1"/>
    <col min="11524" max="11525" width="16.5703125" style="57" customWidth="1"/>
    <col min="11526" max="11526" width="17.42578125" style="57" customWidth="1"/>
    <col min="11527" max="11776" width="9.140625" style="57"/>
    <col min="11777" max="11777" width="8" style="57" customWidth="1"/>
    <col min="11778" max="11778" width="31.42578125" style="57" customWidth="1"/>
    <col min="11779" max="11779" width="16.42578125" style="57" customWidth="1"/>
    <col min="11780" max="11781" width="16.5703125" style="57" customWidth="1"/>
    <col min="11782" max="11782" width="17.42578125" style="57" customWidth="1"/>
    <col min="11783" max="12032" width="9.140625" style="57"/>
    <col min="12033" max="12033" width="8" style="57" customWidth="1"/>
    <col min="12034" max="12034" width="31.42578125" style="57" customWidth="1"/>
    <col min="12035" max="12035" width="16.42578125" style="57" customWidth="1"/>
    <col min="12036" max="12037" width="16.5703125" style="57" customWidth="1"/>
    <col min="12038" max="12038" width="17.42578125" style="57" customWidth="1"/>
    <col min="12039" max="12288" width="9.140625" style="57"/>
    <col min="12289" max="12289" width="8" style="57" customWidth="1"/>
    <col min="12290" max="12290" width="31.42578125" style="57" customWidth="1"/>
    <col min="12291" max="12291" width="16.42578125" style="57" customWidth="1"/>
    <col min="12292" max="12293" width="16.5703125" style="57" customWidth="1"/>
    <col min="12294" max="12294" width="17.42578125" style="57" customWidth="1"/>
    <col min="12295" max="12544" width="9.140625" style="57"/>
    <col min="12545" max="12545" width="8" style="57" customWidth="1"/>
    <col min="12546" max="12546" width="31.42578125" style="57" customWidth="1"/>
    <col min="12547" max="12547" width="16.42578125" style="57" customWidth="1"/>
    <col min="12548" max="12549" width="16.5703125" style="57" customWidth="1"/>
    <col min="12550" max="12550" width="17.42578125" style="57" customWidth="1"/>
    <col min="12551" max="12800" width="9.140625" style="57"/>
    <col min="12801" max="12801" width="8" style="57" customWidth="1"/>
    <col min="12802" max="12802" width="31.42578125" style="57" customWidth="1"/>
    <col min="12803" max="12803" width="16.42578125" style="57" customWidth="1"/>
    <col min="12804" max="12805" width="16.5703125" style="57" customWidth="1"/>
    <col min="12806" max="12806" width="17.42578125" style="57" customWidth="1"/>
    <col min="12807" max="13056" width="9.140625" style="57"/>
    <col min="13057" max="13057" width="8" style="57" customWidth="1"/>
    <col min="13058" max="13058" width="31.42578125" style="57" customWidth="1"/>
    <col min="13059" max="13059" width="16.42578125" style="57" customWidth="1"/>
    <col min="13060" max="13061" width="16.5703125" style="57" customWidth="1"/>
    <col min="13062" max="13062" width="17.42578125" style="57" customWidth="1"/>
    <col min="13063" max="13312" width="9.140625" style="57"/>
    <col min="13313" max="13313" width="8" style="57" customWidth="1"/>
    <col min="13314" max="13314" width="31.42578125" style="57" customWidth="1"/>
    <col min="13315" max="13315" width="16.42578125" style="57" customWidth="1"/>
    <col min="13316" max="13317" width="16.5703125" style="57" customWidth="1"/>
    <col min="13318" max="13318" width="17.42578125" style="57" customWidth="1"/>
    <col min="13319" max="13568" width="9.140625" style="57"/>
    <col min="13569" max="13569" width="8" style="57" customWidth="1"/>
    <col min="13570" max="13570" width="31.42578125" style="57" customWidth="1"/>
    <col min="13571" max="13571" width="16.42578125" style="57" customWidth="1"/>
    <col min="13572" max="13573" width="16.5703125" style="57" customWidth="1"/>
    <col min="13574" max="13574" width="17.42578125" style="57" customWidth="1"/>
    <col min="13575" max="13824" width="9.140625" style="57"/>
    <col min="13825" max="13825" width="8" style="57" customWidth="1"/>
    <col min="13826" max="13826" width="31.42578125" style="57" customWidth="1"/>
    <col min="13827" max="13827" width="16.42578125" style="57" customWidth="1"/>
    <col min="13828" max="13829" width="16.5703125" style="57" customWidth="1"/>
    <col min="13830" max="13830" width="17.42578125" style="57" customWidth="1"/>
    <col min="13831" max="14080" width="9.140625" style="57"/>
    <col min="14081" max="14081" width="8" style="57" customWidth="1"/>
    <col min="14082" max="14082" width="31.42578125" style="57" customWidth="1"/>
    <col min="14083" max="14083" width="16.42578125" style="57" customWidth="1"/>
    <col min="14084" max="14085" width="16.5703125" style="57" customWidth="1"/>
    <col min="14086" max="14086" width="17.42578125" style="57" customWidth="1"/>
    <col min="14087" max="14336" width="9.140625" style="57"/>
    <col min="14337" max="14337" width="8" style="57" customWidth="1"/>
    <col min="14338" max="14338" width="31.42578125" style="57" customWidth="1"/>
    <col min="14339" max="14339" width="16.42578125" style="57" customWidth="1"/>
    <col min="14340" max="14341" width="16.5703125" style="57" customWidth="1"/>
    <col min="14342" max="14342" width="17.42578125" style="57" customWidth="1"/>
    <col min="14343" max="14592" width="9.140625" style="57"/>
    <col min="14593" max="14593" width="8" style="57" customWidth="1"/>
    <col min="14594" max="14594" width="31.42578125" style="57" customWidth="1"/>
    <col min="14595" max="14595" width="16.42578125" style="57" customWidth="1"/>
    <col min="14596" max="14597" width="16.5703125" style="57" customWidth="1"/>
    <col min="14598" max="14598" width="17.42578125" style="57" customWidth="1"/>
    <col min="14599" max="14848" width="9.140625" style="57"/>
    <col min="14849" max="14849" width="8" style="57" customWidth="1"/>
    <col min="14850" max="14850" width="31.42578125" style="57" customWidth="1"/>
    <col min="14851" max="14851" width="16.42578125" style="57" customWidth="1"/>
    <col min="14852" max="14853" width="16.5703125" style="57" customWidth="1"/>
    <col min="14854" max="14854" width="17.42578125" style="57" customWidth="1"/>
    <col min="14855" max="15104" width="9.140625" style="57"/>
    <col min="15105" max="15105" width="8" style="57" customWidth="1"/>
    <col min="15106" max="15106" width="31.42578125" style="57" customWidth="1"/>
    <col min="15107" max="15107" width="16.42578125" style="57" customWidth="1"/>
    <col min="15108" max="15109" width="16.5703125" style="57" customWidth="1"/>
    <col min="15110" max="15110" width="17.42578125" style="57" customWidth="1"/>
    <col min="15111" max="15360" width="9.140625" style="57"/>
    <col min="15361" max="15361" width="8" style="57" customWidth="1"/>
    <col min="15362" max="15362" width="31.42578125" style="57" customWidth="1"/>
    <col min="15363" max="15363" width="16.42578125" style="57" customWidth="1"/>
    <col min="15364" max="15365" width="16.5703125" style="57" customWidth="1"/>
    <col min="15366" max="15366" width="17.42578125" style="57" customWidth="1"/>
    <col min="15367" max="15616" width="9.140625" style="57"/>
    <col min="15617" max="15617" width="8" style="57" customWidth="1"/>
    <col min="15618" max="15618" width="31.42578125" style="57" customWidth="1"/>
    <col min="15619" max="15619" width="16.42578125" style="57" customWidth="1"/>
    <col min="15620" max="15621" width="16.5703125" style="57" customWidth="1"/>
    <col min="15622" max="15622" width="17.42578125" style="57" customWidth="1"/>
    <col min="15623" max="15872" width="9.140625" style="57"/>
    <col min="15873" max="15873" width="8" style="57" customWidth="1"/>
    <col min="15874" max="15874" width="31.42578125" style="57" customWidth="1"/>
    <col min="15875" max="15875" width="16.42578125" style="57" customWidth="1"/>
    <col min="15876" max="15877" width="16.5703125" style="57" customWidth="1"/>
    <col min="15878" max="15878" width="17.42578125" style="57" customWidth="1"/>
    <col min="15879" max="16128" width="9.140625" style="57"/>
    <col min="16129" max="16129" width="8" style="57" customWidth="1"/>
    <col min="16130" max="16130" width="31.42578125" style="57" customWidth="1"/>
    <col min="16131" max="16131" width="16.42578125" style="57" customWidth="1"/>
    <col min="16132" max="16133" width="16.5703125" style="57" customWidth="1"/>
    <col min="16134" max="16134" width="17.42578125" style="57" customWidth="1"/>
    <col min="16135" max="16384" width="9.140625" style="57"/>
  </cols>
  <sheetData>
    <row r="1" spans="1:6" x14ac:dyDescent="0.2">
      <c r="A1" s="139" t="s">
        <v>602</v>
      </c>
    </row>
    <row r="2" spans="1:6" ht="15" x14ac:dyDescent="0.25">
      <c r="A2" s="136" t="s">
        <v>598</v>
      </c>
      <c r="C2" s="193" t="s">
        <v>605</v>
      </c>
      <c r="D2" s="192"/>
      <c r="E2" s="192"/>
      <c r="F2" s="192"/>
    </row>
    <row r="3" spans="1:6" ht="13.5" thickBot="1" x14ac:dyDescent="0.25"/>
    <row r="4" spans="1:6" s="61" customFormat="1" ht="120" hidden="1" x14ac:dyDescent="0.25">
      <c r="A4" s="58" t="s">
        <v>507</v>
      </c>
      <c r="B4" s="59" t="s">
        <v>508</v>
      </c>
      <c r="C4" s="60" t="s">
        <v>509</v>
      </c>
      <c r="D4" s="60" t="s">
        <v>510</v>
      </c>
      <c r="E4" s="60" t="s">
        <v>511</v>
      </c>
      <c r="F4" s="60" t="s">
        <v>512</v>
      </c>
    </row>
    <row r="5" spans="1:6" s="61" customFormat="1" ht="15" hidden="1" x14ac:dyDescent="0.2">
      <c r="B5" s="62"/>
      <c r="C5" s="60"/>
      <c r="D5" s="60"/>
      <c r="E5" s="60"/>
      <c r="F5" s="63"/>
    </row>
    <row r="6" spans="1:6" s="61" customFormat="1" ht="15" hidden="1" x14ac:dyDescent="0.25">
      <c r="B6" s="64" t="s">
        <v>513</v>
      </c>
      <c r="C6" s="65">
        <v>1.6E-2</v>
      </c>
      <c r="D6" s="65">
        <v>1.6E-2</v>
      </c>
      <c r="E6" s="66">
        <v>1.7000000000000001E-2</v>
      </c>
      <c r="F6" s="63">
        <v>1.7999999999999999E-2</v>
      </c>
    </row>
    <row r="7" spans="1:6" s="61" customFormat="1" ht="30" hidden="1" x14ac:dyDescent="0.25">
      <c r="B7" s="64" t="s">
        <v>514</v>
      </c>
      <c r="C7" s="65">
        <v>1.55E-2</v>
      </c>
      <c r="D7" s="65">
        <v>1.55E-2</v>
      </c>
      <c r="E7" s="66">
        <v>1.6500000000000001E-2</v>
      </c>
      <c r="F7" s="63">
        <v>1.7500000000000002E-2</v>
      </c>
    </row>
    <row r="8" spans="1:6" s="61" customFormat="1" ht="30" hidden="1" x14ac:dyDescent="0.25">
      <c r="B8" s="64" t="s">
        <v>515</v>
      </c>
      <c r="C8" s="157">
        <v>1.5299999999999999E-2</v>
      </c>
      <c r="D8" s="157">
        <v>1.5299999999999999E-2</v>
      </c>
      <c r="E8" s="158">
        <v>1.6299999999999999E-2</v>
      </c>
      <c r="F8" s="159">
        <v>1.7299999999999999E-2</v>
      </c>
    </row>
    <row r="9" spans="1:6" ht="121.5" thickTop="1" thickBot="1" x14ac:dyDescent="0.3">
      <c r="A9" s="67" t="s">
        <v>507</v>
      </c>
      <c r="B9" s="156" t="s">
        <v>516</v>
      </c>
      <c r="C9" s="144" t="s">
        <v>509</v>
      </c>
      <c r="D9" s="144" t="s">
        <v>510</v>
      </c>
      <c r="E9" s="144" t="s">
        <v>511</v>
      </c>
      <c r="F9" s="144" t="s">
        <v>512</v>
      </c>
    </row>
    <row r="10" spans="1:6" ht="15.75" thickTop="1" x14ac:dyDescent="0.2">
      <c r="B10" s="69"/>
      <c r="C10" s="142"/>
      <c r="D10" s="142"/>
      <c r="E10" s="142"/>
      <c r="F10" s="160"/>
    </row>
    <row r="11" spans="1:6" ht="15" x14ac:dyDescent="0.25">
      <c r="B11" s="68" t="s">
        <v>513</v>
      </c>
      <c r="C11" s="72">
        <v>1.6E-2</v>
      </c>
      <c r="D11" s="72">
        <v>1.6E-2</v>
      </c>
      <c r="E11" s="73">
        <v>1.7000000000000001E-2</v>
      </c>
      <c r="F11" s="71">
        <v>1.7999999999999999E-2</v>
      </c>
    </row>
    <row r="12" spans="1:6" ht="30" x14ac:dyDescent="0.25">
      <c r="B12" s="68" t="s">
        <v>514</v>
      </c>
      <c r="C12" s="72">
        <v>1.55E-2</v>
      </c>
      <c r="D12" s="72">
        <v>1.55E-2</v>
      </c>
      <c r="E12" s="73">
        <v>1.6500000000000001E-2</v>
      </c>
      <c r="F12" s="71">
        <v>1.7500000000000002E-2</v>
      </c>
    </row>
    <row r="13" spans="1:6" ht="30" x14ac:dyDescent="0.25">
      <c r="B13" s="68" t="s">
        <v>515</v>
      </c>
      <c r="C13" s="72">
        <v>1.5299999999999999E-2</v>
      </c>
      <c r="D13" s="72">
        <v>1.5299999999999999E-2</v>
      </c>
      <c r="E13" s="73">
        <v>1.6299999999999999E-2</v>
      </c>
      <c r="F13" s="71">
        <v>1.7299999999999999E-2</v>
      </c>
    </row>
    <row r="14" spans="1:6" ht="13.5" thickBot="1" x14ac:dyDescent="0.25"/>
    <row r="15" spans="1:6" s="61" customFormat="1" ht="120" hidden="1" x14ac:dyDescent="0.25">
      <c r="A15" s="58" t="s">
        <v>507</v>
      </c>
      <c r="B15" s="59" t="s">
        <v>517</v>
      </c>
      <c r="C15" s="60" t="s">
        <v>509</v>
      </c>
      <c r="D15" s="60" t="s">
        <v>510</v>
      </c>
      <c r="E15" s="60" t="s">
        <v>511</v>
      </c>
      <c r="F15" s="60" t="s">
        <v>512</v>
      </c>
    </row>
    <row r="16" spans="1:6" s="61" customFormat="1" ht="15" hidden="1" x14ac:dyDescent="0.2">
      <c r="B16" s="62"/>
      <c r="C16" s="60"/>
      <c r="D16" s="60"/>
      <c r="E16" s="60"/>
      <c r="F16" s="63"/>
    </row>
    <row r="17" spans="1:6" s="61" customFormat="1" ht="15" hidden="1" x14ac:dyDescent="0.25">
      <c r="B17" s="64" t="s">
        <v>513</v>
      </c>
      <c r="C17" s="65">
        <v>7.9000000000000008E-3</v>
      </c>
      <c r="D17" s="65">
        <v>7.9000000000000008E-3</v>
      </c>
      <c r="E17" s="66">
        <v>8.3999999999999995E-3</v>
      </c>
      <c r="F17" s="63">
        <v>8.8999999999999999E-3</v>
      </c>
    </row>
    <row r="18" spans="1:6" s="61" customFormat="1" ht="30" hidden="1" x14ac:dyDescent="0.25">
      <c r="B18" s="64" t="s">
        <v>514</v>
      </c>
      <c r="C18" s="65">
        <v>7.6E-3</v>
      </c>
      <c r="D18" s="65">
        <v>7.6E-3</v>
      </c>
      <c r="E18" s="66">
        <v>8.0999999999999996E-3</v>
      </c>
      <c r="F18" s="63">
        <v>8.6E-3</v>
      </c>
    </row>
    <row r="19" spans="1:6" s="61" customFormat="1" ht="30" hidden="1" x14ac:dyDescent="0.25">
      <c r="B19" s="64" t="s">
        <v>515</v>
      </c>
      <c r="C19" s="65">
        <v>7.3000000000000001E-3</v>
      </c>
      <c r="D19" s="65">
        <v>7.3000000000000001E-3</v>
      </c>
      <c r="E19" s="66">
        <v>7.7000000000000002E-3</v>
      </c>
      <c r="F19" s="63">
        <v>8.0999999999999996E-3</v>
      </c>
    </row>
    <row r="20" spans="1:6" s="61" customFormat="1" hidden="1" x14ac:dyDescent="0.2"/>
    <row r="21" spans="1:6" s="61" customFormat="1" ht="120" hidden="1" x14ac:dyDescent="0.25">
      <c r="A21" s="58" t="s">
        <v>507</v>
      </c>
      <c r="B21" s="59" t="s">
        <v>518</v>
      </c>
      <c r="C21" s="60" t="s">
        <v>509</v>
      </c>
      <c r="D21" s="60" t="s">
        <v>510</v>
      </c>
      <c r="E21" s="60" t="s">
        <v>511</v>
      </c>
      <c r="F21" s="60" t="s">
        <v>512</v>
      </c>
    </row>
    <row r="22" spans="1:6" s="61" customFormat="1" ht="15" hidden="1" x14ac:dyDescent="0.2">
      <c r="B22" s="62"/>
      <c r="C22" s="60"/>
      <c r="D22" s="60"/>
      <c r="E22" s="60"/>
      <c r="F22" s="63"/>
    </row>
    <row r="23" spans="1:6" s="61" customFormat="1" ht="15" hidden="1" x14ac:dyDescent="0.25">
      <c r="B23" s="64" t="s">
        <v>513</v>
      </c>
      <c r="C23" s="65">
        <v>6.6E-3</v>
      </c>
      <c r="D23" s="65">
        <v>6.6E-3</v>
      </c>
      <c r="E23" s="66">
        <v>7.1000000000000004E-3</v>
      </c>
      <c r="F23" s="63">
        <v>7.6E-3</v>
      </c>
    </row>
    <row r="24" spans="1:6" s="61" customFormat="1" ht="30" hidden="1" x14ac:dyDescent="0.25">
      <c r="B24" s="64" t="s">
        <v>514</v>
      </c>
      <c r="C24" s="65">
        <v>6.3E-3</v>
      </c>
      <c r="D24" s="65">
        <v>6.3E-3</v>
      </c>
      <c r="E24" s="66">
        <v>6.7999999999999996E-3</v>
      </c>
      <c r="F24" s="63">
        <v>7.3000000000000001E-3</v>
      </c>
    </row>
    <row r="25" spans="1:6" s="61" customFormat="1" ht="30" hidden="1" x14ac:dyDescent="0.25">
      <c r="B25" s="64" t="s">
        <v>515</v>
      </c>
      <c r="C25" s="157">
        <v>5.7999999999999996E-3</v>
      </c>
      <c r="D25" s="157">
        <v>5.7999999999999996E-3</v>
      </c>
      <c r="E25" s="158">
        <v>6.1999999999999998E-3</v>
      </c>
      <c r="F25" s="159">
        <v>6.6E-3</v>
      </c>
    </row>
    <row r="26" spans="1:6" ht="121.5" thickTop="1" thickBot="1" x14ac:dyDescent="0.3">
      <c r="A26" s="67" t="s">
        <v>507</v>
      </c>
      <c r="B26" s="156" t="s">
        <v>519</v>
      </c>
      <c r="C26" s="144" t="s">
        <v>509</v>
      </c>
      <c r="D26" s="144" t="s">
        <v>510</v>
      </c>
      <c r="E26" s="144" t="s">
        <v>511</v>
      </c>
      <c r="F26" s="144" t="s">
        <v>512</v>
      </c>
    </row>
    <row r="27" spans="1:6" ht="15.75" thickTop="1" x14ac:dyDescent="0.2">
      <c r="B27" s="69"/>
      <c r="C27" s="142"/>
      <c r="D27" s="142"/>
      <c r="E27" s="142"/>
      <c r="F27" s="160"/>
    </row>
    <row r="28" spans="1:6" ht="15" x14ac:dyDescent="0.25">
      <c r="B28" s="68" t="s">
        <v>513</v>
      </c>
      <c r="C28" s="72">
        <v>7.9000000000000008E-3</v>
      </c>
      <c r="D28" s="72">
        <v>7.9000000000000008E-3</v>
      </c>
      <c r="E28" s="73">
        <v>8.3999999999999995E-3</v>
      </c>
      <c r="F28" s="71">
        <v>8.8999999999999999E-3</v>
      </c>
    </row>
    <row r="29" spans="1:6" ht="30" x14ac:dyDescent="0.25">
      <c r="B29" s="68" t="s">
        <v>514</v>
      </c>
      <c r="C29" s="72">
        <v>7.6E-3</v>
      </c>
      <c r="D29" s="72">
        <v>7.6E-3</v>
      </c>
      <c r="E29" s="73">
        <v>8.0999999999999996E-3</v>
      </c>
      <c r="F29" s="71">
        <v>8.6E-3</v>
      </c>
    </row>
    <row r="30" spans="1:6" ht="30" x14ac:dyDescent="0.25">
      <c r="B30" s="68" t="s">
        <v>515</v>
      </c>
      <c r="C30" s="72">
        <v>7.3000000000000001E-3</v>
      </c>
      <c r="D30" s="72">
        <v>7.3000000000000001E-3</v>
      </c>
      <c r="E30" s="73">
        <v>7.7000000000000002E-3</v>
      </c>
      <c r="F30" s="71">
        <v>8.0999999999999996E-3</v>
      </c>
    </row>
    <row r="31" spans="1:6" ht="13.5" thickBot="1" x14ac:dyDescent="0.25"/>
    <row r="32" spans="1:6" ht="121.5" thickTop="1" thickBot="1" x14ac:dyDescent="0.3">
      <c r="A32" s="67" t="s">
        <v>507</v>
      </c>
      <c r="B32" s="156" t="s">
        <v>520</v>
      </c>
      <c r="C32" s="144" t="s">
        <v>509</v>
      </c>
      <c r="D32" s="144" t="s">
        <v>510</v>
      </c>
      <c r="E32" s="144" t="s">
        <v>511</v>
      </c>
      <c r="F32" s="144" t="s">
        <v>512</v>
      </c>
    </row>
    <row r="33" spans="1:6" ht="15.75" thickTop="1" x14ac:dyDescent="0.2">
      <c r="B33" s="69"/>
      <c r="C33" s="142"/>
      <c r="D33" s="142"/>
      <c r="E33" s="142"/>
      <c r="F33" s="160"/>
    </row>
    <row r="34" spans="1:6" ht="15" x14ac:dyDescent="0.25">
      <c r="B34" s="68" t="s">
        <v>513</v>
      </c>
      <c r="C34" s="72">
        <v>6.6E-3</v>
      </c>
      <c r="D34" s="72">
        <v>6.6E-3</v>
      </c>
      <c r="E34" s="73">
        <v>7.1000000000000004E-3</v>
      </c>
      <c r="F34" s="71">
        <v>7.6E-3</v>
      </c>
    </row>
    <row r="35" spans="1:6" ht="30" x14ac:dyDescent="0.25">
      <c r="B35" s="68" t="s">
        <v>514</v>
      </c>
      <c r="C35" s="72">
        <v>6.3E-3</v>
      </c>
      <c r="D35" s="72">
        <v>6.3E-3</v>
      </c>
      <c r="E35" s="73">
        <v>6.7999999999999996E-3</v>
      </c>
      <c r="F35" s="71">
        <v>7.3000000000000001E-3</v>
      </c>
    </row>
    <row r="36" spans="1:6" ht="30" x14ac:dyDescent="0.25">
      <c r="B36" s="68" t="s">
        <v>515</v>
      </c>
      <c r="C36" s="72">
        <v>5.7999999999999996E-3</v>
      </c>
      <c r="D36" s="72">
        <v>5.7999999999999996E-3</v>
      </c>
      <c r="E36" s="73">
        <v>6.1999999999999998E-3</v>
      </c>
      <c r="F36" s="71">
        <v>6.6E-3</v>
      </c>
    </row>
    <row r="38" spans="1:6" ht="120" hidden="1" x14ac:dyDescent="0.25">
      <c r="A38" s="67" t="s">
        <v>521</v>
      </c>
      <c r="B38" s="74" t="s">
        <v>522</v>
      </c>
      <c r="C38" s="60" t="s">
        <v>509</v>
      </c>
      <c r="D38" s="60" t="s">
        <v>510</v>
      </c>
      <c r="E38" s="60" t="s">
        <v>511</v>
      </c>
      <c r="F38" s="75" t="s">
        <v>512</v>
      </c>
    </row>
    <row r="39" spans="1:6" ht="15" hidden="1" x14ac:dyDescent="0.2">
      <c r="B39" s="69"/>
      <c r="C39" s="70"/>
      <c r="D39" s="70"/>
      <c r="E39" s="70"/>
      <c r="F39" s="71"/>
    </row>
    <row r="40" spans="1:6" ht="15" hidden="1" x14ac:dyDescent="0.25">
      <c r="B40" s="68" t="s">
        <v>513</v>
      </c>
      <c r="C40" s="76">
        <v>1.15E-2</v>
      </c>
      <c r="D40" s="76">
        <v>1.15E-2</v>
      </c>
      <c r="E40" s="73">
        <v>1.6500000000000001E-2</v>
      </c>
      <c r="F40" s="71">
        <v>1.7500000000000002E-2</v>
      </c>
    </row>
    <row r="41" spans="1:6" ht="30" hidden="1" x14ac:dyDescent="0.25">
      <c r="B41" s="68" t="s">
        <v>523</v>
      </c>
      <c r="C41" s="76">
        <v>1.1299999999999999E-2</v>
      </c>
      <c r="D41" s="76">
        <v>1.1299999999999999E-2</v>
      </c>
      <c r="E41" s="73">
        <v>1.23E-2</v>
      </c>
      <c r="F41" s="71">
        <v>1.3299999999999999E-2</v>
      </c>
    </row>
    <row r="42" spans="1:6" ht="30" hidden="1" x14ac:dyDescent="0.25">
      <c r="B42" s="68" t="s">
        <v>524</v>
      </c>
      <c r="C42" s="76">
        <v>1.0999999999999999E-2</v>
      </c>
      <c r="D42" s="76">
        <v>1.0999999999999999E-2</v>
      </c>
      <c r="E42" s="73">
        <v>1.21E-2</v>
      </c>
      <c r="F42" s="71">
        <v>1.3100000000000001E-2</v>
      </c>
    </row>
    <row r="44" spans="1:6" ht="13.5" thickBot="1" x14ac:dyDescent="0.25"/>
    <row r="45" spans="1:6" ht="121.5" thickTop="1" thickBot="1" x14ac:dyDescent="0.3">
      <c r="A45" s="67" t="s">
        <v>521</v>
      </c>
      <c r="B45" s="161" t="s">
        <v>525</v>
      </c>
      <c r="C45" s="144" t="s">
        <v>509</v>
      </c>
      <c r="D45" s="144" t="s">
        <v>510</v>
      </c>
      <c r="E45" s="144" t="s">
        <v>511</v>
      </c>
      <c r="F45" s="162" t="s">
        <v>512</v>
      </c>
    </row>
    <row r="46" spans="1:6" ht="15.75" thickTop="1" x14ac:dyDescent="0.2">
      <c r="B46" s="69"/>
      <c r="C46" s="142"/>
      <c r="D46" s="142"/>
      <c r="E46" s="142"/>
      <c r="F46" s="160"/>
    </row>
    <row r="47" spans="1:6" ht="15" x14ac:dyDescent="0.25">
      <c r="B47" s="68" t="s">
        <v>513</v>
      </c>
      <c r="C47" s="76">
        <v>7.3000000000000001E-3</v>
      </c>
      <c r="D47" s="76">
        <v>7.3000000000000001E-3</v>
      </c>
      <c r="E47" s="73">
        <v>1.23E-2</v>
      </c>
      <c r="F47" s="71">
        <v>1.3299999999999999E-2</v>
      </c>
    </row>
    <row r="48" spans="1:6" ht="30" x14ac:dyDescent="0.25">
      <c r="B48" s="68" t="s">
        <v>523</v>
      </c>
      <c r="C48" s="76">
        <v>7.1000000000000004E-3</v>
      </c>
      <c r="D48" s="76">
        <v>7.1000000000000004E-3</v>
      </c>
      <c r="E48" s="73">
        <v>8.0999999999999996E-3</v>
      </c>
      <c r="F48" s="71">
        <v>9.1000000000000004E-3</v>
      </c>
    </row>
    <row r="49" spans="1:6" ht="30" x14ac:dyDescent="0.25">
      <c r="B49" s="68" t="s">
        <v>524</v>
      </c>
      <c r="C49" s="76">
        <v>6.7999999999999996E-3</v>
      </c>
      <c r="D49" s="76">
        <v>6.7999999999999996E-3</v>
      </c>
      <c r="E49" s="73">
        <v>7.9000000000000008E-3</v>
      </c>
      <c r="F49" s="71">
        <v>8.8999999999999999E-3</v>
      </c>
    </row>
    <row r="50" spans="1:6" ht="13.5" thickBot="1" x14ac:dyDescent="0.25"/>
    <row r="51" spans="1:6" ht="121.5" thickTop="1" thickBot="1" x14ac:dyDescent="0.3">
      <c r="A51" s="67" t="s">
        <v>526</v>
      </c>
      <c r="B51" s="161" t="s">
        <v>527</v>
      </c>
      <c r="C51" s="144" t="s">
        <v>509</v>
      </c>
      <c r="D51" s="144" t="s">
        <v>510</v>
      </c>
      <c r="E51" s="144" t="s">
        <v>511</v>
      </c>
      <c r="F51" s="162" t="s">
        <v>512</v>
      </c>
    </row>
    <row r="52" spans="1:6" ht="15.75" thickTop="1" x14ac:dyDescent="0.2">
      <c r="B52" s="69"/>
      <c r="C52" s="142"/>
      <c r="D52" s="142"/>
      <c r="E52" s="142"/>
      <c r="F52" s="160"/>
    </row>
    <row r="53" spans="1:6" ht="15" x14ac:dyDescent="0.25">
      <c r="B53" s="68" t="s">
        <v>513</v>
      </c>
      <c r="C53" s="76">
        <v>6.6E-3</v>
      </c>
      <c r="D53" s="76">
        <v>6.6E-3</v>
      </c>
      <c r="E53" s="73">
        <v>1.0999999999999999E-2</v>
      </c>
      <c r="F53" s="71">
        <v>1.2E-2</v>
      </c>
    </row>
    <row r="54" spans="1:6" ht="30" x14ac:dyDescent="0.25">
      <c r="B54" s="68" t="s">
        <v>528</v>
      </c>
      <c r="C54" s="76">
        <v>6.4000000000000003E-3</v>
      </c>
      <c r="D54" s="76">
        <v>6.4000000000000003E-3</v>
      </c>
      <c r="E54" s="73">
        <v>7.4000000000000003E-3</v>
      </c>
      <c r="F54" s="71">
        <v>8.3999999999999995E-3</v>
      </c>
    </row>
    <row r="55" spans="1:6" ht="30" x14ac:dyDescent="0.25">
      <c r="B55" s="68" t="s">
        <v>529</v>
      </c>
      <c r="C55" s="76">
        <v>6.1000000000000004E-3</v>
      </c>
      <c r="D55" s="76">
        <v>6.1000000000000004E-3</v>
      </c>
      <c r="E55" s="73">
        <v>7.1999999999999998E-3</v>
      </c>
      <c r="F55" s="71">
        <v>8.2000000000000007E-3</v>
      </c>
    </row>
    <row r="56" spans="1:6" ht="13.5" thickBot="1" x14ac:dyDescent="0.25"/>
    <row r="57" spans="1:6" s="81" customFormat="1" ht="120" hidden="1" x14ac:dyDescent="0.25">
      <c r="A57" s="77" t="s">
        <v>526</v>
      </c>
      <c r="B57" s="78" t="s">
        <v>530</v>
      </c>
      <c r="C57" s="79" t="s">
        <v>509</v>
      </c>
      <c r="D57" s="79" t="s">
        <v>510</v>
      </c>
      <c r="E57" s="79" t="s">
        <v>511</v>
      </c>
      <c r="F57" s="80" t="s">
        <v>512</v>
      </c>
    </row>
    <row r="58" spans="1:6" s="81" customFormat="1" ht="15" hidden="1" x14ac:dyDescent="0.2">
      <c r="B58" s="82"/>
      <c r="C58" s="79"/>
      <c r="D58" s="79"/>
      <c r="E58" s="79"/>
      <c r="F58" s="83"/>
    </row>
    <row r="59" spans="1:6" s="81" customFormat="1" ht="15" hidden="1" x14ac:dyDescent="0.25">
      <c r="B59" s="84" t="s">
        <v>513</v>
      </c>
      <c r="C59" s="85">
        <v>7.9000000000000008E-3</v>
      </c>
      <c r="D59" s="85">
        <v>7.9000000000000008E-3</v>
      </c>
      <c r="E59" s="86">
        <v>8.3999999999999995E-3</v>
      </c>
      <c r="F59" s="83">
        <v>8.8999999999999999E-3</v>
      </c>
    </row>
    <row r="60" spans="1:6" s="81" customFormat="1" ht="30" hidden="1" x14ac:dyDescent="0.25">
      <c r="B60" s="84" t="s">
        <v>528</v>
      </c>
      <c r="C60" s="85">
        <v>7.6E-3</v>
      </c>
      <c r="D60" s="85">
        <v>7.6E-3</v>
      </c>
      <c r="E60" s="86">
        <v>8.0999999999999996E-3</v>
      </c>
      <c r="F60" s="83">
        <v>8.6E-3</v>
      </c>
    </row>
    <row r="61" spans="1:6" s="81" customFormat="1" ht="30" hidden="1" x14ac:dyDescent="0.25">
      <c r="B61" s="84" t="s">
        <v>529</v>
      </c>
      <c r="C61" s="85">
        <v>7.3000000000000001E-3</v>
      </c>
      <c r="D61" s="85">
        <v>7.3000000000000001E-3</v>
      </c>
      <c r="E61" s="86">
        <v>7.7000000000000002E-3</v>
      </c>
      <c r="F61" s="83">
        <v>8.0999999999999996E-3</v>
      </c>
    </row>
    <row r="62" spans="1:6" s="81" customFormat="1" ht="15" hidden="1" x14ac:dyDescent="0.25">
      <c r="B62" s="84"/>
      <c r="C62" s="85"/>
      <c r="D62" s="85"/>
      <c r="E62" s="86"/>
      <c r="F62" s="83"/>
    </row>
    <row r="63" spans="1:6" s="81" customFormat="1" ht="120" hidden="1" x14ac:dyDescent="0.25">
      <c r="A63" s="77" t="s">
        <v>526</v>
      </c>
      <c r="B63" s="78" t="s">
        <v>531</v>
      </c>
      <c r="C63" s="79" t="s">
        <v>509</v>
      </c>
      <c r="D63" s="79" t="s">
        <v>510</v>
      </c>
      <c r="E63" s="79" t="s">
        <v>511</v>
      </c>
      <c r="F63" s="80" t="s">
        <v>512</v>
      </c>
    </row>
    <row r="64" spans="1:6" s="81" customFormat="1" ht="15" hidden="1" x14ac:dyDescent="0.2">
      <c r="B64" s="82"/>
      <c r="C64" s="79"/>
      <c r="D64" s="79"/>
      <c r="E64" s="79"/>
      <c r="F64" s="83"/>
    </row>
    <row r="65" spans="1:17" s="81" customFormat="1" ht="15" hidden="1" x14ac:dyDescent="0.25">
      <c r="B65" s="84" t="s">
        <v>513</v>
      </c>
      <c r="C65" s="85">
        <v>8.5000000000000006E-3</v>
      </c>
      <c r="D65" s="85">
        <v>8.5000000000000006E-3</v>
      </c>
      <c r="E65" s="86">
        <v>8.9999999999999993E-3</v>
      </c>
      <c r="F65" s="83">
        <v>9.4999999999999998E-3</v>
      </c>
    </row>
    <row r="66" spans="1:17" s="81" customFormat="1" ht="30" hidden="1" x14ac:dyDescent="0.25">
      <c r="B66" s="84" t="s">
        <v>528</v>
      </c>
      <c r="C66" s="85">
        <v>8.2000000000000007E-3</v>
      </c>
      <c r="D66" s="85">
        <v>8.2000000000000007E-3</v>
      </c>
      <c r="E66" s="86">
        <v>8.6999999999999994E-3</v>
      </c>
      <c r="F66" s="83">
        <v>9.1999999999999998E-3</v>
      </c>
    </row>
    <row r="67" spans="1:17" s="81" customFormat="1" ht="30" hidden="1" x14ac:dyDescent="0.25">
      <c r="B67" s="84" t="s">
        <v>529</v>
      </c>
      <c r="C67" s="163">
        <v>7.9000000000000008E-3</v>
      </c>
      <c r="D67" s="163">
        <v>7.9000000000000008E-3</v>
      </c>
      <c r="E67" s="164">
        <v>8.3000000000000001E-3</v>
      </c>
      <c r="F67" s="165">
        <v>8.6999999999999994E-3</v>
      </c>
    </row>
    <row r="68" spans="1:17" ht="121.5" thickTop="1" thickBot="1" x14ac:dyDescent="0.3">
      <c r="A68" s="67" t="s">
        <v>526</v>
      </c>
      <c r="B68" s="161" t="s">
        <v>532</v>
      </c>
      <c r="C68" s="144" t="s">
        <v>509</v>
      </c>
      <c r="D68" s="144" t="s">
        <v>510</v>
      </c>
      <c r="E68" s="144" t="s">
        <v>511</v>
      </c>
      <c r="F68" s="162" t="s">
        <v>512</v>
      </c>
    </row>
    <row r="69" spans="1:17" ht="15.75" thickTop="1" x14ac:dyDescent="0.2">
      <c r="B69" s="69"/>
      <c r="C69" s="142"/>
      <c r="D69" s="142"/>
      <c r="E69" s="142"/>
      <c r="F69" s="160"/>
    </row>
    <row r="70" spans="1:17" ht="15" x14ac:dyDescent="0.25">
      <c r="B70" s="68" t="s">
        <v>513</v>
      </c>
      <c r="C70" s="72">
        <v>7.9000000000000008E-3</v>
      </c>
      <c r="D70" s="72">
        <v>7.9000000000000008E-3</v>
      </c>
      <c r="E70" s="73">
        <v>8.3999999999999995E-3</v>
      </c>
      <c r="F70" s="71">
        <v>8.8999999999999999E-3</v>
      </c>
    </row>
    <row r="71" spans="1:17" ht="30" x14ac:dyDescent="0.25">
      <c r="B71" s="68" t="s">
        <v>528</v>
      </c>
      <c r="C71" s="72">
        <v>7.6E-3</v>
      </c>
      <c r="D71" s="72">
        <v>7.6E-3</v>
      </c>
      <c r="E71" s="73">
        <v>8.0999999999999996E-3</v>
      </c>
      <c r="F71" s="71">
        <v>8.6E-3</v>
      </c>
    </row>
    <row r="72" spans="1:17" ht="30" x14ac:dyDescent="0.25">
      <c r="B72" s="68" t="s">
        <v>529</v>
      </c>
      <c r="C72" s="72">
        <v>7.3000000000000001E-3</v>
      </c>
      <c r="D72" s="72">
        <v>7.3000000000000001E-3</v>
      </c>
      <c r="E72" s="73">
        <v>7.7000000000000002E-3</v>
      </c>
      <c r="F72" s="71">
        <v>8.0999999999999996E-3</v>
      </c>
    </row>
    <row r="73" spans="1:17" ht="15" x14ac:dyDescent="0.25">
      <c r="B73" s="68"/>
      <c r="C73" s="72"/>
      <c r="D73" s="72"/>
      <c r="E73" s="73"/>
      <c r="F73" s="71"/>
    </row>
    <row r="74" spans="1:17" ht="120" hidden="1" x14ac:dyDescent="0.25">
      <c r="A74" s="67" t="s">
        <v>526</v>
      </c>
      <c r="B74" s="74" t="s">
        <v>531</v>
      </c>
      <c r="C74" s="60" t="s">
        <v>509</v>
      </c>
      <c r="D74" s="60" t="s">
        <v>510</v>
      </c>
      <c r="E74" s="60" t="s">
        <v>511</v>
      </c>
      <c r="F74" s="75" t="s">
        <v>512</v>
      </c>
    </row>
    <row r="75" spans="1:17" s="61" customFormat="1" ht="15" hidden="1" x14ac:dyDescent="0.2">
      <c r="A75" s="57"/>
      <c r="B75" s="69"/>
      <c r="C75" s="70"/>
      <c r="D75" s="70"/>
      <c r="E75" s="70"/>
      <c r="F75" s="71"/>
    </row>
    <row r="76" spans="1:17" s="61" customFormat="1" ht="15" hidden="1" x14ac:dyDescent="0.25">
      <c r="A76" s="57"/>
      <c r="B76" s="68" t="s">
        <v>513</v>
      </c>
      <c r="C76" s="72">
        <v>8.5000000000000006E-3</v>
      </c>
      <c r="D76" s="72">
        <v>8.5000000000000006E-3</v>
      </c>
      <c r="E76" s="73">
        <v>8.9999999999999993E-3</v>
      </c>
      <c r="F76" s="71">
        <v>9.4999999999999998E-3</v>
      </c>
    </row>
    <row r="77" spans="1:17" s="61" customFormat="1" ht="30" hidden="1" x14ac:dyDescent="0.25">
      <c r="A77" s="57"/>
      <c r="B77" s="68" t="s">
        <v>528</v>
      </c>
      <c r="C77" s="72">
        <v>8.2000000000000007E-3</v>
      </c>
      <c r="D77" s="72">
        <v>8.2000000000000007E-3</v>
      </c>
      <c r="E77" s="73">
        <v>8.6999999999999994E-3</v>
      </c>
      <c r="F77" s="71">
        <v>9.1999999999999998E-3</v>
      </c>
    </row>
    <row r="78" spans="1:17" s="61" customFormat="1" ht="30" hidden="1" x14ac:dyDescent="0.25">
      <c r="A78" s="57"/>
      <c r="B78" s="68" t="s">
        <v>529</v>
      </c>
      <c r="C78" s="72">
        <v>7.9000000000000008E-3</v>
      </c>
      <c r="D78" s="72">
        <v>7.9000000000000008E-3</v>
      </c>
      <c r="E78" s="73">
        <v>8.3000000000000001E-3</v>
      </c>
      <c r="F78" s="71">
        <v>8.6999999999999994E-3</v>
      </c>
    </row>
    <row r="79" spans="1:17" s="61" customFormat="1" ht="13.5" thickBot="1" x14ac:dyDescent="0.25">
      <c r="A79" s="57"/>
      <c r="B79" s="57"/>
      <c r="C79" s="57"/>
      <c r="D79" s="57"/>
      <c r="E79" s="57"/>
      <c r="F79" s="57"/>
      <c r="G79" s="166"/>
      <c r="H79" s="166"/>
      <c r="I79" s="166"/>
      <c r="J79" s="166"/>
      <c r="K79" s="166"/>
      <c r="L79" s="166"/>
      <c r="M79" s="166"/>
      <c r="N79" s="166"/>
      <c r="O79" s="166"/>
      <c r="P79" s="166"/>
      <c r="Q79" s="166"/>
    </row>
    <row r="80" spans="1:17" ht="121.5" thickTop="1" thickBot="1" x14ac:dyDescent="0.3">
      <c r="A80" s="67" t="s">
        <v>526</v>
      </c>
      <c r="B80" s="161" t="s">
        <v>533</v>
      </c>
      <c r="C80" s="144" t="s">
        <v>509</v>
      </c>
      <c r="D80" s="144" t="s">
        <v>510</v>
      </c>
      <c r="E80" s="144" t="s">
        <v>511</v>
      </c>
      <c r="F80" s="162" t="s">
        <v>512</v>
      </c>
      <c r="G80" s="166"/>
      <c r="H80" s="166"/>
      <c r="I80" s="166"/>
      <c r="J80" s="166"/>
      <c r="K80" s="166"/>
      <c r="L80" s="166"/>
      <c r="M80" s="166"/>
      <c r="N80" s="166"/>
      <c r="O80" s="166"/>
      <c r="P80" s="166"/>
      <c r="Q80" s="166"/>
    </row>
    <row r="81" spans="1:47" ht="15.75" thickTop="1" x14ac:dyDescent="0.2">
      <c r="B81" s="69"/>
      <c r="C81" s="142"/>
      <c r="D81" s="142"/>
      <c r="E81" s="142"/>
      <c r="F81" s="160"/>
    </row>
    <row r="82" spans="1:47" ht="15" x14ac:dyDescent="0.25">
      <c r="B82" s="68" t="s">
        <v>513</v>
      </c>
      <c r="C82" s="72">
        <v>8.5000000000000006E-3</v>
      </c>
      <c r="D82" s="72">
        <v>8.5000000000000006E-3</v>
      </c>
      <c r="E82" s="73">
        <v>8.9999999999999993E-3</v>
      </c>
      <c r="F82" s="71">
        <v>9.4999999999999998E-3</v>
      </c>
    </row>
    <row r="83" spans="1:47" ht="30" x14ac:dyDescent="0.25">
      <c r="B83" s="68" t="s">
        <v>528</v>
      </c>
      <c r="C83" s="72">
        <v>8.2000000000000007E-3</v>
      </c>
      <c r="D83" s="72">
        <v>8.2000000000000007E-3</v>
      </c>
      <c r="E83" s="73">
        <v>8.6999999999999994E-3</v>
      </c>
      <c r="F83" s="71">
        <v>9.1999999999999998E-3</v>
      </c>
    </row>
    <row r="84" spans="1:47" ht="30" x14ac:dyDescent="0.25">
      <c r="B84" s="68" t="s">
        <v>529</v>
      </c>
      <c r="C84" s="72">
        <v>7.9000000000000008E-3</v>
      </c>
      <c r="D84" s="72">
        <v>7.9000000000000008E-3</v>
      </c>
      <c r="E84" s="73">
        <v>8.3000000000000001E-3</v>
      </c>
      <c r="F84" s="71">
        <v>8.6999999999999994E-3</v>
      </c>
    </row>
    <row r="85" spans="1:47" ht="13.5" thickBot="1" x14ac:dyDescent="0.25"/>
    <row r="86" spans="1:47" ht="120" hidden="1" x14ac:dyDescent="0.25">
      <c r="A86" s="58" t="s">
        <v>534</v>
      </c>
      <c r="B86" s="59" t="s">
        <v>535</v>
      </c>
      <c r="C86" s="60" t="s">
        <v>509</v>
      </c>
      <c r="D86" s="60" t="s">
        <v>510</v>
      </c>
      <c r="E86" s="60" t="s">
        <v>511</v>
      </c>
      <c r="F86" s="87" t="s">
        <v>512</v>
      </c>
    </row>
    <row r="87" spans="1:47" s="61" customFormat="1" ht="15" hidden="1" x14ac:dyDescent="0.2">
      <c r="B87" s="62"/>
      <c r="C87" s="60"/>
      <c r="D87" s="60"/>
      <c r="E87" s="60"/>
      <c r="F87" s="63"/>
    </row>
    <row r="88" spans="1:47" s="61" customFormat="1" ht="15" hidden="1" x14ac:dyDescent="0.25">
      <c r="B88" s="64" t="s">
        <v>513</v>
      </c>
      <c r="C88" s="65">
        <v>7.9000000000000008E-3</v>
      </c>
      <c r="D88" s="65">
        <v>7.9000000000000008E-3</v>
      </c>
      <c r="E88" s="66">
        <v>8.3999999999999995E-3</v>
      </c>
      <c r="F88" s="63">
        <v>8.8999999999999999E-3</v>
      </c>
    </row>
    <row r="89" spans="1:47" s="61" customFormat="1" ht="30" hidden="1" x14ac:dyDescent="0.25">
      <c r="B89" s="64" t="s">
        <v>536</v>
      </c>
      <c r="C89" s="88">
        <v>7.4999999999999997E-3</v>
      </c>
      <c r="D89" s="88">
        <v>7.4999999999999997E-3</v>
      </c>
      <c r="E89" s="66">
        <v>7.9000000000000008E-3</v>
      </c>
      <c r="F89" s="63">
        <v>8.3000000000000001E-3</v>
      </c>
    </row>
    <row r="90" spans="1:47" s="61" customFormat="1" ht="30" hidden="1" x14ac:dyDescent="0.25">
      <c r="B90" s="64" t="s">
        <v>537</v>
      </c>
      <c r="C90" s="167">
        <v>7.1000000000000004E-3</v>
      </c>
      <c r="D90" s="167">
        <v>7.1000000000000004E-3</v>
      </c>
      <c r="E90" s="158">
        <v>7.4000000000000003E-3</v>
      </c>
      <c r="F90" s="159">
        <v>7.7000000000000002E-3</v>
      </c>
    </row>
    <row r="91" spans="1:47" ht="121.5" thickTop="1" thickBot="1" x14ac:dyDescent="0.3">
      <c r="A91" s="67" t="s">
        <v>526</v>
      </c>
      <c r="B91" s="161" t="s">
        <v>538</v>
      </c>
      <c r="C91" s="144" t="s">
        <v>509</v>
      </c>
      <c r="D91" s="144" t="s">
        <v>510</v>
      </c>
      <c r="E91" s="144" t="s">
        <v>511</v>
      </c>
      <c r="F91" s="162" t="s">
        <v>512</v>
      </c>
    </row>
    <row r="92" spans="1:47" ht="15.75" thickTop="1" x14ac:dyDescent="0.2">
      <c r="B92" s="69"/>
      <c r="C92" s="142"/>
      <c r="D92" s="142"/>
      <c r="E92" s="142"/>
      <c r="F92" s="160"/>
    </row>
    <row r="93" spans="1:47" ht="15" x14ac:dyDescent="0.25">
      <c r="B93" s="68" t="s">
        <v>513</v>
      </c>
      <c r="C93" s="72">
        <v>8.5000000000000006E-3</v>
      </c>
      <c r="D93" s="72">
        <v>8.5000000000000006E-3</v>
      </c>
      <c r="E93" s="73">
        <v>8.9999999999999993E-3</v>
      </c>
      <c r="F93" s="71">
        <v>9.4999999999999998E-3</v>
      </c>
    </row>
    <row r="94" spans="1:47" ht="30" x14ac:dyDescent="0.25">
      <c r="B94" s="68" t="s">
        <v>528</v>
      </c>
      <c r="C94" s="72">
        <v>8.2000000000000007E-3</v>
      </c>
      <c r="D94" s="72">
        <v>8.2000000000000007E-3</v>
      </c>
      <c r="E94" s="73">
        <v>8.6999999999999994E-3</v>
      </c>
      <c r="F94" s="71">
        <v>9.1999999999999998E-3</v>
      </c>
    </row>
    <row r="95" spans="1:47" ht="30" x14ac:dyDescent="0.25">
      <c r="B95" s="68" t="s">
        <v>529</v>
      </c>
      <c r="C95" s="72">
        <v>7.9000000000000008E-3</v>
      </c>
      <c r="D95" s="72">
        <v>7.9000000000000008E-3</v>
      </c>
      <c r="E95" s="73">
        <v>8.3000000000000001E-3</v>
      </c>
      <c r="F95" s="71">
        <v>8.6999999999999994E-3</v>
      </c>
    </row>
    <row r="96" spans="1:47" s="61" customFormat="1" ht="13.5" thickBot="1" x14ac:dyDescent="0.25">
      <c r="A96" s="57"/>
      <c r="B96" s="57"/>
      <c r="C96" s="57"/>
      <c r="D96" s="57"/>
      <c r="E96" s="57"/>
      <c r="F96" s="57"/>
      <c r="G96" s="166"/>
      <c r="H96" s="166"/>
      <c r="I96" s="166"/>
      <c r="J96" s="166"/>
      <c r="K96" s="166"/>
      <c r="L96" s="166"/>
      <c r="M96" s="166"/>
      <c r="N96" s="166"/>
      <c r="O96" s="166"/>
      <c r="P96" s="166"/>
      <c r="Q96" s="166"/>
      <c r="R96" s="166"/>
      <c r="S96" s="166"/>
      <c r="T96" s="166"/>
      <c r="U96" s="166"/>
      <c r="V96" s="166"/>
      <c r="W96" s="166"/>
      <c r="X96" s="166"/>
      <c r="Y96" s="166"/>
      <c r="Z96" s="166"/>
      <c r="AA96" s="166"/>
      <c r="AB96" s="166"/>
      <c r="AC96" s="166"/>
      <c r="AD96" s="166"/>
      <c r="AE96" s="166"/>
      <c r="AF96" s="166"/>
      <c r="AG96" s="166"/>
      <c r="AH96" s="166"/>
      <c r="AI96" s="166"/>
      <c r="AJ96" s="166"/>
      <c r="AK96" s="166"/>
      <c r="AL96" s="166"/>
      <c r="AM96" s="166"/>
      <c r="AN96" s="166"/>
      <c r="AO96" s="166"/>
      <c r="AP96" s="166"/>
      <c r="AQ96" s="166"/>
      <c r="AR96" s="166"/>
      <c r="AS96" s="166"/>
      <c r="AT96" s="166"/>
      <c r="AU96" s="166"/>
    </row>
    <row r="97" spans="1:6" ht="121.5" thickTop="1" thickBot="1" x14ac:dyDescent="0.3">
      <c r="A97" s="168" t="s">
        <v>534</v>
      </c>
      <c r="B97" s="169" t="s">
        <v>539</v>
      </c>
      <c r="C97" s="144" t="s">
        <v>509</v>
      </c>
      <c r="D97" s="144" t="s">
        <v>510</v>
      </c>
      <c r="E97" s="144" t="s">
        <v>511</v>
      </c>
      <c r="F97" s="162" t="s">
        <v>512</v>
      </c>
    </row>
    <row r="98" spans="1:6" ht="15.75" thickTop="1" x14ac:dyDescent="0.2">
      <c r="A98" s="166"/>
      <c r="B98" s="170"/>
      <c r="C98" s="171"/>
      <c r="D98" s="171"/>
      <c r="E98" s="171"/>
      <c r="F98" s="172"/>
    </row>
    <row r="99" spans="1:6" ht="15" x14ac:dyDescent="0.25">
      <c r="A99" s="166"/>
      <c r="B99" s="173" t="s">
        <v>513</v>
      </c>
      <c r="C99" s="174">
        <v>7.0000000000000001E-3</v>
      </c>
      <c r="D99" s="174">
        <v>7.0000000000000001E-3</v>
      </c>
      <c r="E99" s="175">
        <v>7.4999999999999997E-3</v>
      </c>
      <c r="F99" s="176">
        <v>8.0000000000000002E-3</v>
      </c>
    </row>
    <row r="100" spans="1:6" ht="30" x14ac:dyDescent="0.25">
      <c r="A100" s="166"/>
      <c r="B100" s="173" t="s">
        <v>536</v>
      </c>
      <c r="C100" s="177">
        <v>6.6E-3</v>
      </c>
      <c r="D100" s="177">
        <v>6.6E-3</v>
      </c>
      <c r="E100" s="175">
        <v>7.0000000000000001E-3</v>
      </c>
      <c r="F100" s="176">
        <v>7.4000000000000003E-3</v>
      </c>
    </row>
    <row r="101" spans="1:6" ht="30.75" thickBot="1" x14ac:dyDescent="0.3">
      <c r="A101" s="166"/>
      <c r="B101" s="173" t="s">
        <v>537</v>
      </c>
      <c r="C101" s="178">
        <v>6.1999999999999998E-3</v>
      </c>
      <c r="D101" s="178">
        <v>6.1999999999999998E-3</v>
      </c>
      <c r="E101" s="179">
        <v>6.4999999999999997E-3</v>
      </c>
      <c r="F101" s="180">
        <v>6.7999999999999996E-3</v>
      </c>
    </row>
    <row r="102" spans="1:6" ht="121.5" thickTop="1" thickBot="1" x14ac:dyDescent="0.3">
      <c r="A102" s="67" t="s">
        <v>534</v>
      </c>
      <c r="B102" s="161" t="s">
        <v>540</v>
      </c>
      <c r="C102" s="144" t="s">
        <v>509</v>
      </c>
      <c r="D102" s="144" t="s">
        <v>510</v>
      </c>
      <c r="E102" s="144" t="s">
        <v>511</v>
      </c>
      <c r="F102" s="162" t="s">
        <v>512</v>
      </c>
    </row>
    <row r="103" spans="1:6" ht="15.75" thickTop="1" x14ac:dyDescent="0.2">
      <c r="B103" s="69"/>
      <c r="C103" s="142"/>
      <c r="D103" s="142"/>
      <c r="E103" s="142"/>
      <c r="F103" s="160"/>
    </row>
    <row r="104" spans="1:6" ht="15" x14ac:dyDescent="0.25">
      <c r="B104" s="68" t="s">
        <v>513</v>
      </c>
      <c r="C104" s="72">
        <v>7.0000000000000001E-3</v>
      </c>
      <c r="D104" s="72">
        <v>7.0000000000000001E-3</v>
      </c>
      <c r="E104" s="73">
        <v>7.4999999999999997E-3</v>
      </c>
      <c r="F104" s="71">
        <v>8.0000000000000002E-3</v>
      </c>
    </row>
    <row r="105" spans="1:6" ht="30" x14ac:dyDescent="0.25">
      <c r="B105" s="68" t="s">
        <v>536</v>
      </c>
      <c r="C105" s="76">
        <v>6.6E-3</v>
      </c>
      <c r="D105" s="76">
        <v>6.6E-3</v>
      </c>
      <c r="E105" s="73">
        <v>7.0000000000000001E-3</v>
      </c>
      <c r="F105" s="71">
        <v>7.4000000000000003E-3</v>
      </c>
    </row>
    <row r="106" spans="1:6" ht="30" x14ac:dyDescent="0.25">
      <c r="B106" s="68" t="s">
        <v>537</v>
      </c>
      <c r="C106" s="76">
        <v>6.1999999999999998E-3</v>
      </c>
      <c r="D106" s="76">
        <v>6.1999999999999998E-3</v>
      </c>
      <c r="E106" s="73">
        <v>6.4999999999999997E-3</v>
      </c>
      <c r="F106" s="71">
        <v>6.7999999999999996E-3</v>
      </c>
    </row>
    <row r="108" spans="1:6" ht="120" hidden="1" x14ac:dyDescent="0.25">
      <c r="A108" s="58" t="s">
        <v>541</v>
      </c>
      <c r="B108" s="59" t="s">
        <v>542</v>
      </c>
      <c r="C108" s="60" t="s">
        <v>509</v>
      </c>
      <c r="D108" s="60" t="s">
        <v>510</v>
      </c>
      <c r="E108" s="60" t="s">
        <v>511</v>
      </c>
      <c r="F108" s="87" t="s">
        <v>512</v>
      </c>
    </row>
    <row r="109" spans="1:6" s="61" customFormat="1" ht="15" hidden="1" x14ac:dyDescent="0.2">
      <c r="B109" s="62"/>
      <c r="C109" s="60"/>
      <c r="D109" s="60"/>
      <c r="E109" s="60"/>
      <c r="F109" s="63"/>
    </row>
    <row r="110" spans="1:6" s="61" customFormat="1" ht="15" hidden="1" x14ac:dyDescent="0.25">
      <c r="B110" s="64" t="s">
        <v>513</v>
      </c>
      <c r="C110" s="65">
        <v>7.9000000000000008E-3</v>
      </c>
      <c r="D110" s="65">
        <v>7.9000000000000008E-3</v>
      </c>
      <c r="E110" s="66">
        <v>8.3999999999999995E-3</v>
      </c>
      <c r="F110" s="63">
        <v>8.8999999999999999E-3</v>
      </c>
    </row>
    <row r="111" spans="1:6" s="61" customFormat="1" ht="30" hidden="1" x14ac:dyDescent="0.25">
      <c r="B111" s="64" t="s">
        <v>543</v>
      </c>
      <c r="C111" s="65">
        <v>7.4000000000000003E-3</v>
      </c>
      <c r="D111" s="65">
        <v>7.4000000000000003E-3</v>
      </c>
      <c r="E111" s="66">
        <v>7.7999999999999996E-3</v>
      </c>
      <c r="F111" s="63">
        <v>8.2000000000000007E-3</v>
      </c>
    </row>
    <row r="112" spans="1:6" s="61" customFormat="1" ht="30" hidden="1" x14ac:dyDescent="0.25">
      <c r="B112" s="64" t="s">
        <v>544</v>
      </c>
      <c r="C112" s="65">
        <v>6.8999999999999999E-3</v>
      </c>
      <c r="D112" s="65">
        <v>6.8999999999999999E-3</v>
      </c>
      <c r="E112" s="66">
        <v>7.1999999999999998E-3</v>
      </c>
      <c r="F112" s="63">
        <v>7.4999999999999997E-3</v>
      </c>
    </row>
    <row r="113" spans="1:6" s="61" customFormat="1" ht="13.5" thickBot="1" x14ac:dyDescent="0.25">
      <c r="A113" s="57"/>
      <c r="B113" s="57"/>
      <c r="C113" s="57"/>
      <c r="D113" s="57"/>
      <c r="E113" s="57"/>
      <c r="F113" s="57"/>
    </row>
    <row r="114" spans="1:6" ht="121.5" thickTop="1" thickBot="1" x14ac:dyDescent="0.3">
      <c r="A114" s="168" t="s">
        <v>541</v>
      </c>
      <c r="B114" s="169" t="s">
        <v>545</v>
      </c>
      <c r="C114" s="144" t="s">
        <v>509</v>
      </c>
      <c r="D114" s="144" t="s">
        <v>510</v>
      </c>
      <c r="E114" s="144" t="s">
        <v>511</v>
      </c>
      <c r="F114" s="162" t="s">
        <v>512</v>
      </c>
    </row>
    <row r="115" spans="1:6" ht="15.75" thickTop="1" x14ac:dyDescent="0.2">
      <c r="A115" s="166"/>
      <c r="B115" s="170"/>
      <c r="C115" s="171"/>
      <c r="D115" s="171"/>
      <c r="E115" s="171"/>
      <c r="F115" s="172"/>
    </row>
    <row r="116" spans="1:6" ht="15" x14ac:dyDescent="0.25">
      <c r="A116" s="166"/>
      <c r="B116" s="173" t="s">
        <v>513</v>
      </c>
      <c r="C116" s="174">
        <v>5.8999999999999999E-3</v>
      </c>
      <c r="D116" s="174">
        <v>5.8999999999999999E-3</v>
      </c>
      <c r="E116" s="175">
        <v>6.4000000000000003E-3</v>
      </c>
      <c r="F116" s="176">
        <v>6.8999999999999999E-3</v>
      </c>
    </row>
    <row r="117" spans="1:6" ht="30" x14ac:dyDescent="0.25">
      <c r="A117" s="166"/>
      <c r="B117" s="173" t="s">
        <v>543</v>
      </c>
      <c r="C117" s="174">
        <v>5.4000000000000003E-3</v>
      </c>
      <c r="D117" s="174">
        <v>5.4000000000000003E-3</v>
      </c>
      <c r="E117" s="175">
        <v>5.7999999999999996E-3</v>
      </c>
      <c r="F117" s="176">
        <v>6.1999999999999998E-3</v>
      </c>
    </row>
    <row r="118" spans="1:6" ht="30.75" thickBot="1" x14ac:dyDescent="0.3">
      <c r="A118" s="81"/>
      <c r="B118" s="84" t="s">
        <v>544</v>
      </c>
      <c r="C118" s="163">
        <v>4.8999999999999998E-3</v>
      </c>
      <c r="D118" s="163">
        <v>4.8999999999999998E-3</v>
      </c>
      <c r="E118" s="164">
        <v>5.1999999999999998E-3</v>
      </c>
      <c r="F118" s="165">
        <v>5.4999999999999997E-3</v>
      </c>
    </row>
    <row r="119" spans="1:6" ht="121.5" thickTop="1" thickBot="1" x14ac:dyDescent="0.3">
      <c r="A119" s="67" t="s">
        <v>541</v>
      </c>
      <c r="B119" s="161" t="s">
        <v>546</v>
      </c>
      <c r="C119" s="144" t="s">
        <v>509</v>
      </c>
      <c r="D119" s="144" t="s">
        <v>510</v>
      </c>
      <c r="E119" s="144" t="s">
        <v>511</v>
      </c>
      <c r="F119" s="162" t="s">
        <v>512</v>
      </c>
    </row>
    <row r="120" spans="1:6" ht="15.75" thickTop="1" x14ac:dyDescent="0.2">
      <c r="B120" s="69"/>
      <c r="C120" s="142"/>
      <c r="D120" s="142"/>
      <c r="E120" s="142"/>
      <c r="F120" s="160"/>
    </row>
    <row r="121" spans="1:6" ht="15" x14ac:dyDescent="0.25">
      <c r="B121" s="68" t="s">
        <v>513</v>
      </c>
      <c r="C121" s="72">
        <v>5.8999999999999999E-3</v>
      </c>
      <c r="D121" s="72">
        <v>5.8999999999999999E-3</v>
      </c>
      <c r="E121" s="73">
        <v>6.4000000000000003E-3</v>
      </c>
      <c r="F121" s="71">
        <v>6.8999999999999999E-3</v>
      </c>
    </row>
    <row r="122" spans="1:6" ht="30" x14ac:dyDescent="0.25">
      <c r="B122" s="68" t="s">
        <v>543</v>
      </c>
      <c r="C122" s="72">
        <v>5.4000000000000003E-3</v>
      </c>
      <c r="D122" s="72">
        <v>5.4000000000000003E-3</v>
      </c>
      <c r="E122" s="73">
        <v>5.7999999999999996E-3</v>
      </c>
      <c r="F122" s="71">
        <v>6.1999999999999998E-3</v>
      </c>
    </row>
    <row r="123" spans="1:6" ht="30" x14ac:dyDescent="0.25">
      <c r="B123" s="68" t="s">
        <v>544</v>
      </c>
      <c r="C123" s="72">
        <v>4.8999999999999998E-3</v>
      </c>
      <c r="D123" s="72">
        <v>4.8999999999999998E-3</v>
      </c>
      <c r="E123" s="73">
        <v>5.1999999999999998E-3</v>
      </c>
      <c r="F123" s="71">
        <v>5.4999999999999997E-3</v>
      </c>
    </row>
    <row r="125" spans="1:6" ht="120" hidden="1" x14ac:dyDescent="0.25">
      <c r="A125" s="58" t="s">
        <v>547</v>
      </c>
      <c r="B125" s="59" t="s">
        <v>548</v>
      </c>
      <c r="C125" s="60" t="s">
        <v>509</v>
      </c>
      <c r="D125" s="60" t="s">
        <v>549</v>
      </c>
      <c r="E125" s="60" t="s">
        <v>511</v>
      </c>
      <c r="F125" s="87" t="s">
        <v>512</v>
      </c>
    </row>
    <row r="126" spans="1:6" s="61" customFormat="1" ht="15" hidden="1" x14ac:dyDescent="0.2">
      <c r="B126" s="62"/>
      <c r="C126" s="60"/>
      <c r="D126" s="60"/>
      <c r="E126" s="60"/>
      <c r="F126" s="63"/>
    </row>
    <row r="127" spans="1:6" s="61" customFormat="1" ht="15" hidden="1" x14ac:dyDescent="0.25">
      <c r="B127" s="64" t="s">
        <v>513</v>
      </c>
      <c r="C127" s="88">
        <v>7.4999999999999997E-3</v>
      </c>
      <c r="D127" s="88">
        <v>7.4999999999999997E-3</v>
      </c>
      <c r="E127" s="66">
        <v>7.9000000000000008E-3</v>
      </c>
      <c r="F127" s="63">
        <v>8.3000000000000001E-3</v>
      </c>
    </row>
    <row r="128" spans="1:6" s="61" customFormat="1" ht="30" hidden="1" x14ac:dyDescent="0.25">
      <c r="B128" s="64" t="s">
        <v>550</v>
      </c>
      <c r="C128" s="88">
        <v>6.8999999999999999E-3</v>
      </c>
      <c r="D128" s="88">
        <v>6.8999999999999999E-3</v>
      </c>
      <c r="E128" s="66">
        <v>7.1999999999999998E-3</v>
      </c>
      <c r="F128" s="63">
        <v>7.4999999999999997E-3</v>
      </c>
    </row>
    <row r="129" spans="1:27" s="61" customFormat="1" ht="30" hidden="1" x14ac:dyDescent="0.25">
      <c r="B129" s="64" t="s">
        <v>551</v>
      </c>
      <c r="C129" s="88">
        <v>6.7000000000000002E-3</v>
      </c>
      <c r="D129" s="88">
        <v>6.7000000000000002E-3</v>
      </c>
      <c r="E129" s="66">
        <v>6.8999999999999999E-3</v>
      </c>
      <c r="F129" s="63">
        <v>7.1000000000000004E-3</v>
      </c>
    </row>
    <row r="130" spans="1:27" s="61" customFormat="1" ht="13.5" thickBot="1" x14ac:dyDescent="0.25">
      <c r="A130" s="57"/>
      <c r="B130" s="57"/>
      <c r="C130" s="57"/>
      <c r="D130" s="57"/>
      <c r="E130" s="57"/>
      <c r="F130" s="57"/>
    </row>
    <row r="131" spans="1:27" ht="121.5" thickTop="1" thickBot="1" x14ac:dyDescent="0.3">
      <c r="A131" s="67" t="s">
        <v>547</v>
      </c>
      <c r="B131" s="161" t="s">
        <v>552</v>
      </c>
      <c r="C131" s="144" t="s">
        <v>509</v>
      </c>
      <c r="D131" s="144" t="s">
        <v>549</v>
      </c>
      <c r="E131" s="144" t="s">
        <v>511</v>
      </c>
      <c r="F131" s="162" t="s">
        <v>512</v>
      </c>
    </row>
    <row r="132" spans="1:27" ht="15.75" thickTop="1" x14ac:dyDescent="0.2">
      <c r="B132" s="69"/>
      <c r="C132" s="142"/>
      <c r="D132" s="142"/>
      <c r="E132" s="142"/>
      <c r="F132" s="160"/>
    </row>
    <row r="133" spans="1:27" ht="15" x14ac:dyDescent="0.25">
      <c r="B133" s="68" t="s">
        <v>513</v>
      </c>
      <c r="C133" s="76">
        <v>5.1000000000000004E-3</v>
      </c>
      <c r="D133" s="76">
        <v>5.1000000000000004E-3</v>
      </c>
      <c r="E133" s="73">
        <v>5.4999999999999997E-3</v>
      </c>
      <c r="F133" s="71">
        <v>5.8999999999999999E-3</v>
      </c>
    </row>
    <row r="134" spans="1:27" ht="30" x14ac:dyDescent="0.25">
      <c r="B134" s="68" t="s">
        <v>550</v>
      </c>
      <c r="C134" s="76">
        <v>4.5999999999999999E-3</v>
      </c>
      <c r="D134" s="76">
        <v>4.5999999999999999E-3</v>
      </c>
      <c r="E134" s="73">
        <v>4.8999999999999998E-3</v>
      </c>
      <c r="F134" s="71">
        <v>5.1999999999999998E-3</v>
      </c>
    </row>
    <row r="135" spans="1:27" ht="30" x14ac:dyDescent="0.25">
      <c r="B135" s="68" t="s">
        <v>551</v>
      </c>
      <c r="C135" s="76">
        <v>4.4000000000000003E-3</v>
      </c>
      <c r="D135" s="76">
        <v>4.4000000000000003E-3</v>
      </c>
      <c r="E135" s="73">
        <v>4.5999999999999999E-3</v>
      </c>
      <c r="F135" s="71">
        <v>4.7999999999999996E-3</v>
      </c>
    </row>
    <row r="136" spans="1:27" ht="13.5" thickBot="1" x14ac:dyDescent="0.25"/>
    <row r="137" spans="1:27" ht="121.5" thickTop="1" thickBot="1" x14ac:dyDescent="0.3">
      <c r="A137" s="168" t="s">
        <v>553</v>
      </c>
      <c r="B137" s="169" t="s">
        <v>554</v>
      </c>
      <c r="C137" s="144" t="s">
        <v>509</v>
      </c>
      <c r="D137" s="144" t="s">
        <v>549</v>
      </c>
      <c r="E137" s="144" t="s">
        <v>511</v>
      </c>
      <c r="F137" s="162" t="s">
        <v>512</v>
      </c>
      <c r="G137" s="166"/>
      <c r="H137" s="166"/>
      <c r="I137" s="166"/>
      <c r="J137" s="166"/>
      <c r="K137" s="166"/>
      <c r="L137" s="166"/>
      <c r="M137" s="166"/>
      <c r="N137" s="166"/>
      <c r="O137" s="166"/>
      <c r="P137" s="166"/>
      <c r="Q137" s="166"/>
      <c r="R137" s="166"/>
      <c r="S137" s="166"/>
      <c r="T137" s="166"/>
      <c r="U137" s="166"/>
      <c r="V137" s="166"/>
      <c r="W137" s="166"/>
      <c r="X137" s="166"/>
      <c r="Y137" s="166"/>
      <c r="Z137" s="166"/>
      <c r="AA137" s="166"/>
    </row>
    <row r="138" spans="1:27" s="61" customFormat="1" ht="15.75" thickTop="1" x14ac:dyDescent="0.2">
      <c r="A138" s="181"/>
      <c r="B138" s="170"/>
      <c r="C138" s="171"/>
      <c r="D138" s="171"/>
      <c r="E138" s="171"/>
      <c r="F138" s="172"/>
      <c r="G138" s="166"/>
      <c r="H138" s="166"/>
      <c r="I138" s="166"/>
      <c r="J138" s="166"/>
      <c r="K138" s="166"/>
      <c r="L138" s="166"/>
      <c r="M138" s="166"/>
      <c r="N138" s="166"/>
      <c r="O138" s="166"/>
      <c r="P138" s="166"/>
      <c r="Q138" s="166"/>
      <c r="R138" s="166"/>
      <c r="S138" s="166"/>
      <c r="T138" s="166"/>
      <c r="U138" s="166"/>
      <c r="V138" s="166"/>
      <c r="W138" s="166"/>
      <c r="X138" s="166"/>
      <c r="Y138" s="166"/>
      <c r="Z138" s="166"/>
      <c r="AA138" s="166"/>
    </row>
    <row r="139" spans="1:27" s="61" customFormat="1" ht="15" x14ac:dyDescent="0.25">
      <c r="A139" s="181"/>
      <c r="B139" s="173" t="s">
        <v>513</v>
      </c>
      <c r="C139" s="177">
        <v>7.3000000000000001E-3</v>
      </c>
      <c r="D139" s="177">
        <v>7.3000000000000001E-3</v>
      </c>
      <c r="E139" s="175">
        <v>7.6E-3</v>
      </c>
      <c r="F139" s="176">
        <v>7.9000000000000008E-3</v>
      </c>
      <c r="G139" s="166"/>
      <c r="H139" s="166"/>
      <c r="I139" s="166"/>
      <c r="J139" s="166"/>
      <c r="K139" s="166"/>
      <c r="L139" s="166"/>
      <c r="M139" s="166"/>
      <c r="N139" s="166"/>
      <c r="O139" s="166"/>
      <c r="P139" s="166"/>
      <c r="Q139" s="166"/>
      <c r="R139" s="166"/>
      <c r="S139" s="166"/>
      <c r="T139" s="166"/>
      <c r="U139" s="166"/>
      <c r="V139" s="166"/>
      <c r="W139" s="166"/>
      <c r="X139" s="166"/>
      <c r="Y139" s="166"/>
      <c r="Z139" s="166"/>
      <c r="AA139" s="166"/>
    </row>
    <row r="140" spans="1:27" s="61" customFormat="1" ht="30" x14ac:dyDescent="0.25">
      <c r="A140" s="181"/>
      <c r="B140" s="173" t="s">
        <v>555</v>
      </c>
      <c r="C140" s="177">
        <v>6.7000000000000002E-3</v>
      </c>
      <c r="D140" s="177">
        <v>6.7000000000000002E-3</v>
      </c>
      <c r="E140" s="175">
        <v>6.8999999999999999E-3</v>
      </c>
      <c r="F140" s="176">
        <v>7.1000000000000004E-3</v>
      </c>
      <c r="G140" s="166"/>
      <c r="H140" s="166"/>
      <c r="I140" s="166"/>
      <c r="J140" s="166"/>
      <c r="K140" s="166"/>
      <c r="L140" s="166"/>
      <c r="M140" s="166"/>
      <c r="N140" s="166"/>
      <c r="O140" s="166"/>
      <c r="P140" s="166"/>
      <c r="Q140" s="166"/>
      <c r="R140" s="166"/>
      <c r="S140" s="166"/>
      <c r="T140" s="166"/>
      <c r="U140" s="166"/>
      <c r="V140" s="166"/>
      <c r="W140" s="166"/>
      <c r="X140" s="166"/>
      <c r="Y140" s="166"/>
      <c r="Z140" s="166"/>
      <c r="AA140" s="166"/>
    </row>
    <row r="141" spans="1:27" s="61" customFormat="1" ht="30" x14ac:dyDescent="0.25">
      <c r="A141" s="181"/>
      <c r="B141" s="173" t="s">
        <v>556</v>
      </c>
      <c r="C141" s="177">
        <v>6.4000000000000003E-3</v>
      </c>
      <c r="D141" s="177">
        <v>6.4000000000000003E-3</v>
      </c>
      <c r="E141" s="175">
        <v>6.4999999999999997E-3</v>
      </c>
      <c r="F141" s="176">
        <v>6.6E-3</v>
      </c>
      <c r="G141" s="166"/>
      <c r="H141" s="166"/>
      <c r="I141" s="166"/>
      <c r="J141" s="166"/>
      <c r="K141" s="166"/>
      <c r="L141" s="166"/>
      <c r="M141" s="166"/>
      <c r="N141" s="166"/>
      <c r="O141" s="166"/>
      <c r="P141" s="166"/>
      <c r="Q141" s="166"/>
      <c r="R141" s="166"/>
      <c r="S141" s="166"/>
      <c r="T141" s="166"/>
      <c r="U141" s="166"/>
      <c r="V141" s="166"/>
      <c r="W141" s="166"/>
      <c r="X141" s="166"/>
      <c r="Y141" s="166"/>
      <c r="Z141" s="166"/>
      <c r="AA141" s="166"/>
    </row>
    <row r="142" spans="1:27" s="61" customFormat="1" ht="13.5" thickBot="1" x14ac:dyDescent="0.25">
      <c r="A142" s="166"/>
      <c r="B142" s="166"/>
      <c r="C142" s="166"/>
      <c r="D142" s="166"/>
      <c r="E142" s="166"/>
      <c r="F142" s="166"/>
      <c r="G142" s="166"/>
      <c r="H142" s="166"/>
      <c r="I142" s="166"/>
      <c r="J142" s="166"/>
      <c r="K142" s="166"/>
      <c r="L142" s="166"/>
      <c r="M142" s="166"/>
      <c r="N142" s="166"/>
      <c r="O142" s="166"/>
      <c r="P142" s="166"/>
      <c r="Q142" s="166"/>
      <c r="R142" s="166"/>
      <c r="S142" s="166"/>
      <c r="T142" s="166"/>
      <c r="U142" s="166"/>
      <c r="V142" s="166"/>
      <c r="W142" s="166"/>
      <c r="X142" s="166"/>
      <c r="Y142" s="166"/>
      <c r="Z142" s="166"/>
      <c r="AA142" s="166"/>
    </row>
    <row r="143" spans="1:27" ht="121.5" thickTop="1" thickBot="1" x14ac:dyDescent="0.3">
      <c r="A143" s="168" t="s">
        <v>553</v>
      </c>
      <c r="B143" s="169" t="s">
        <v>557</v>
      </c>
      <c r="C143" s="144" t="s">
        <v>509</v>
      </c>
      <c r="D143" s="144" t="s">
        <v>549</v>
      </c>
      <c r="E143" s="144" t="s">
        <v>511</v>
      </c>
      <c r="F143" s="162" t="s">
        <v>512</v>
      </c>
      <c r="G143" s="166"/>
      <c r="H143" s="166"/>
      <c r="I143" s="166"/>
      <c r="J143" s="166"/>
      <c r="K143" s="166"/>
      <c r="L143" s="166"/>
      <c r="M143" s="166"/>
      <c r="N143" s="166"/>
      <c r="O143" s="166"/>
      <c r="P143" s="166"/>
      <c r="Q143" s="166"/>
      <c r="R143" s="166"/>
      <c r="S143" s="166"/>
      <c r="T143" s="166"/>
      <c r="U143" s="166"/>
      <c r="V143" s="166"/>
      <c r="W143" s="166"/>
      <c r="X143" s="166"/>
      <c r="Y143" s="166"/>
      <c r="Z143" s="166"/>
      <c r="AA143" s="166"/>
    </row>
    <row r="144" spans="1:27" ht="15.75" thickTop="1" x14ac:dyDescent="0.2">
      <c r="A144" s="89"/>
      <c r="B144" s="69"/>
      <c r="C144" s="142"/>
      <c r="D144" s="142"/>
      <c r="E144" s="142"/>
      <c r="F144" s="160"/>
    </row>
    <row r="145" spans="1:6" ht="15" x14ac:dyDescent="0.25">
      <c r="A145" s="89"/>
      <c r="B145" s="68" t="s">
        <v>513</v>
      </c>
      <c r="C145" s="76">
        <v>4.7999999999999996E-3</v>
      </c>
      <c r="D145" s="76">
        <v>4.7999999999999996E-3</v>
      </c>
      <c r="E145" s="73">
        <v>5.1000000000000004E-3</v>
      </c>
      <c r="F145" s="71">
        <v>5.4000000000000003E-3</v>
      </c>
    </row>
    <row r="146" spans="1:6" ht="30" x14ac:dyDescent="0.25">
      <c r="A146" s="89"/>
      <c r="B146" s="68" t="s">
        <v>555</v>
      </c>
      <c r="C146" s="76">
        <v>4.3E-3</v>
      </c>
      <c r="D146" s="76">
        <v>4.3E-3</v>
      </c>
      <c r="E146" s="73">
        <v>4.4999999999999997E-3</v>
      </c>
      <c r="F146" s="71">
        <v>4.5999999999999999E-3</v>
      </c>
    </row>
    <row r="147" spans="1:6" ht="30" x14ac:dyDescent="0.25">
      <c r="A147" s="89"/>
      <c r="B147" s="68" t="s">
        <v>556</v>
      </c>
      <c r="C147" s="76">
        <v>4.0000000000000001E-3</v>
      </c>
      <c r="D147" s="76">
        <v>4.0000000000000001E-3</v>
      </c>
      <c r="E147" s="73">
        <v>4.1000000000000003E-3</v>
      </c>
      <c r="F147" s="71">
        <v>4.1999999999999997E-3</v>
      </c>
    </row>
    <row r="148" spans="1:6" ht="13.5" thickBot="1" x14ac:dyDescent="0.25"/>
    <row r="149" spans="1:6" ht="121.5" thickTop="1" thickBot="1" x14ac:dyDescent="0.3">
      <c r="A149" s="168" t="s">
        <v>558</v>
      </c>
      <c r="B149" s="169" t="s">
        <v>554</v>
      </c>
      <c r="C149" s="144" t="s">
        <v>509</v>
      </c>
      <c r="D149" s="144" t="s">
        <v>549</v>
      </c>
      <c r="E149" s="144" t="s">
        <v>511</v>
      </c>
      <c r="F149" s="162" t="s">
        <v>512</v>
      </c>
    </row>
    <row r="150" spans="1:6" ht="15.75" thickTop="1" x14ac:dyDescent="0.2">
      <c r="A150" s="166"/>
      <c r="B150" s="170"/>
      <c r="C150" s="171"/>
      <c r="D150" s="171"/>
      <c r="E150" s="171"/>
      <c r="F150" s="172"/>
    </row>
    <row r="151" spans="1:6" ht="15" x14ac:dyDescent="0.25">
      <c r="A151" s="166"/>
      <c r="B151" s="173" t="s">
        <v>513</v>
      </c>
      <c r="C151" s="177">
        <v>7.3000000000000001E-3</v>
      </c>
      <c r="D151" s="177">
        <v>7.3000000000000001E-3</v>
      </c>
      <c r="E151" s="175">
        <v>7.4999999999999997E-3</v>
      </c>
      <c r="F151" s="176">
        <v>7.7000000000000002E-3</v>
      </c>
    </row>
    <row r="152" spans="1:6" ht="30" x14ac:dyDescent="0.25">
      <c r="A152" s="166"/>
      <c r="B152" s="173" t="s">
        <v>559</v>
      </c>
      <c r="C152" s="177">
        <v>6.4000000000000003E-3</v>
      </c>
      <c r="D152" s="177">
        <v>6.4000000000000003E-3</v>
      </c>
      <c r="E152" s="175">
        <v>6.4999999999999997E-3</v>
      </c>
      <c r="F152" s="176">
        <v>6.6E-3</v>
      </c>
    </row>
    <row r="153" spans="1:6" ht="30" x14ac:dyDescent="0.25">
      <c r="A153" s="166"/>
      <c r="B153" s="173" t="s">
        <v>560</v>
      </c>
      <c r="C153" s="177">
        <v>6.1000000000000004E-3</v>
      </c>
      <c r="D153" s="177">
        <v>6.1000000000000004E-3</v>
      </c>
      <c r="E153" s="175">
        <v>6.1500000000000001E-3</v>
      </c>
      <c r="F153" s="176">
        <v>6.1999999999999998E-3</v>
      </c>
    </row>
    <row r="154" spans="1:6" ht="13.5" thickBot="1" x14ac:dyDescent="0.25"/>
    <row r="155" spans="1:6" ht="121.5" thickTop="1" thickBot="1" x14ac:dyDescent="0.3">
      <c r="A155" s="67" t="s">
        <v>558</v>
      </c>
      <c r="B155" s="161" t="s">
        <v>557</v>
      </c>
      <c r="C155" s="144" t="s">
        <v>509</v>
      </c>
      <c r="D155" s="144" t="s">
        <v>549</v>
      </c>
      <c r="E155" s="144" t="s">
        <v>511</v>
      </c>
      <c r="F155" s="162" t="s">
        <v>512</v>
      </c>
    </row>
    <row r="156" spans="1:6" ht="15.75" thickTop="1" x14ac:dyDescent="0.2">
      <c r="B156" s="69"/>
      <c r="C156" s="142"/>
      <c r="D156" s="142"/>
      <c r="E156" s="142"/>
      <c r="F156" s="160"/>
    </row>
    <row r="157" spans="1:6" ht="15" x14ac:dyDescent="0.25">
      <c r="B157" s="68" t="s">
        <v>513</v>
      </c>
      <c r="C157" s="76">
        <v>4.7999999999999996E-3</v>
      </c>
      <c r="D157" s="76">
        <v>4.7999999999999996E-3</v>
      </c>
      <c r="E157" s="73">
        <v>5.0000000000000001E-3</v>
      </c>
      <c r="F157" s="71">
        <v>5.1999999999999998E-3</v>
      </c>
    </row>
    <row r="158" spans="1:6" ht="30" x14ac:dyDescent="0.25">
      <c r="B158" s="68" t="s">
        <v>559</v>
      </c>
      <c r="C158" s="76">
        <v>4.1999999999999997E-3</v>
      </c>
      <c r="D158" s="76">
        <v>4.1999999999999997E-3</v>
      </c>
      <c r="E158" s="73">
        <v>4.3E-3</v>
      </c>
      <c r="F158" s="71">
        <v>4.4000000000000003E-3</v>
      </c>
    </row>
    <row r="159" spans="1:6" ht="30" x14ac:dyDescent="0.25">
      <c r="B159" s="68" t="s">
        <v>560</v>
      </c>
      <c r="C159" s="76">
        <v>3.8999999999999998E-3</v>
      </c>
      <c r="D159" s="76">
        <v>3.8999999999999998E-3</v>
      </c>
      <c r="E159" s="73">
        <v>4.0000000000000001E-3</v>
      </c>
      <c r="F159" s="71">
        <v>4.1000000000000003E-3</v>
      </c>
    </row>
  </sheetData>
  <mergeCells count="1">
    <mergeCell ref="C2:F2"/>
  </mergeCells>
  <pageMargins left="0.7" right="0.7" top="0.75" bottom="0.75" header="0.3" footer="0.3"/>
  <pageSetup scale="8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9"/>
  <sheetViews>
    <sheetView topLeftCell="A244" workbookViewId="0">
      <selection activeCell="C258" sqref="C258"/>
    </sheetView>
  </sheetViews>
  <sheetFormatPr defaultColWidth="11.42578125" defaultRowHeight="12.75" x14ac:dyDescent="0.2"/>
  <cols>
    <col min="1" max="1" width="8.85546875" style="90" customWidth="1"/>
    <col min="2" max="2" width="45" style="91" customWidth="1"/>
    <col min="3" max="3" width="15.7109375" style="92" customWidth="1"/>
    <col min="4" max="4" width="24.85546875" style="92" customWidth="1"/>
    <col min="5" max="5" width="20.85546875" style="93" customWidth="1"/>
    <col min="6" max="6" width="19.42578125" style="93" customWidth="1"/>
    <col min="7" max="7" width="15.7109375" style="92" customWidth="1"/>
    <col min="8" max="8" width="15.7109375" style="93" customWidth="1"/>
    <col min="9" max="256" width="11.42578125" style="90"/>
    <col min="257" max="257" width="8.85546875" style="90" customWidth="1"/>
    <col min="258" max="258" width="45" style="90" customWidth="1"/>
    <col min="259" max="259" width="15.7109375" style="90" customWidth="1"/>
    <col min="260" max="260" width="24.85546875" style="90" customWidth="1"/>
    <col min="261" max="261" width="20.85546875" style="90" customWidth="1"/>
    <col min="262" max="262" width="19.42578125" style="90" customWidth="1"/>
    <col min="263" max="264" width="15.7109375" style="90" customWidth="1"/>
    <col min="265" max="512" width="11.42578125" style="90"/>
    <col min="513" max="513" width="8.85546875" style="90" customWidth="1"/>
    <col min="514" max="514" width="45" style="90" customWidth="1"/>
    <col min="515" max="515" width="15.7109375" style="90" customWidth="1"/>
    <col min="516" max="516" width="24.85546875" style="90" customWidth="1"/>
    <col min="517" max="517" width="20.85546875" style="90" customWidth="1"/>
    <col min="518" max="518" width="19.42578125" style="90" customWidth="1"/>
    <col min="519" max="520" width="15.7109375" style="90" customWidth="1"/>
    <col min="521" max="768" width="11.42578125" style="90"/>
    <col min="769" max="769" width="8.85546875" style="90" customWidth="1"/>
    <col min="770" max="770" width="45" style="90" customWidth="1"/>
    <col min="771" max="771" width="15.7109375" style="90" customWidth="1"/>
    <col min="772" max="772" width="24.85546875" style="90" customWidth="1"/>
    <col min="773" max="773" width="20.85546875" style="90" customWidth="1"/>
    <col min="774" max="774" width="19.42578125" style="90" customWidth="1"/>
    <col min="775" max="776" width="15.7109375" style="90" customWidth="1"/>
    <col min="777" max="1024" width="11.42578125" style="90"/>
    <col min="1025" max="1025" width="8.85546875" style="90" customWidth="1"/>
    <col min="1026" max="1026" width="45" style="90" customWidth="1"/>
    <col min="1027" max="1027" width="15.7109375" style="90" customWidth="1"/>
    <col min="1028" max="1028" width="24.85546875" style="90" customWidth="1"/>
    <col min="1029" max="1029" width="20.85546875" style="90" customWidth="1"/>
    <col min="1030" max="1030" width="19.42578125" style="90" customWidth="1"/>
    <col min="1031" max="1032" width="15.7109375" style="90" customWidth="1"/>
    <col min="1033" max="1280" width="11.42578125" style="90"/>
    <col min="1281" max="1281" width="8.85546875" style="90" customWidth="1"/>
    <col min="1282" max="1282" width="45" style="90" customWidth="1"/>
    <col min="1283" max="1283" width="15.7109375" style="90" customWidth="1"/>
    <col min="1284" max="1284" width="24.85546875" style="90" customWidth="1"/>
    <col min="1285" max="1285" width="20.85546875" style="90" customWidth="1"/>
    <col min="1286" max="1286" width="19.42578125" style="90" customWidth="1"/>
    <col min="1287" max="1288" width="15.7109375" style="90" customWidth="1"/>
    <col min="1289" max="1536" width="11.42578125" style="90"/>
    <col min="1537" max="1537" width="8.85546875" style="90" customWidth="1"/>
    <col min="1538" max="1538" width="45" style="90" customWidth="1"/>
    <col min="1539" max="1539" width="15.7109375" style="90" customWidth="1"/>
    <col min="1540" max="1540" width="24.85546875" style="90" customWidth="1"/>
    <col min="1541" max="1541" width="20.85546875" style="90" customWidth="1"/>
    <col min="1542" max="1542" width="19.42578125" style="90" customWidth="1"/>
    <col min="1543" max="1544" width="15.7109375" style="90" customWidth="1"/>
    <col min="1545" max="1792" width="11.42578125" style="90"/>
    <col min="1793" max="1793" width="8.85546875" style="90" customWidth="1"/>
    <col min="1794" max="1794" width="45" style="90" customWidth="1"/>
    <col min="1795" max="1795" width="15.7109375" style="90" customWidth="1"/>
    <col min="1796" max="1796" width="24.85546875" style="90" customWidth="1"/>
    <col min="1797" max="1797" width="20.85546875" style="90" customWidth="1"/>
    <col min="1798" max="1798" width="19.42578125" style="90" customWidth="1"/>
    <col min="1799" max="1800" width="15.7109375" style="90" customWidth="1"/>
    <col min="1801" max="2048" width="11.42578125" style="90"/>
    <col min="2049" max="2049" width="8.85546875" style="90" customWidth="1"/>
    <col min="2050" max="2050" width="45" style="90" customWidth="1"/>
    <col min="2051" max="2051" width="15.7109375" style="90" customWidth="1"/>
    <col min="2052" max="2052" width="24.85546875" style="90" customWidth="1"/>
    <col min="2053" max="2053" width="20.85546875" style="90" customWidth="1"/>
    <col min="2054" max="2054" width="19.42578125" style="90" customWidth="1"/>
    <col min="2055" max="2056" width="15.7109375" style="90" customWidth="1"/>
    <col min="2057" max="2304" width="11.42578125" style="90"/>
    <col min="2305" max="2305" width="8.85546875" style="90" customWidth="1"/>
    <col min="2306" max="2306" width="45" style="90" customWidth="1"/>
    <col min="2307" max="2307" width="15.7109375" style="90" customWidth="1"/>
    <col min="2308" max="2308" width="24.85546875" style="90" customWidth="1"/>
    <col min="2309" max="2309" width="20.85546875" style="90" customWidth="1"/>
    <col min="2310" max="2310" width="19.42578125" style="90" customWidth="1"/>
    <col min="2311" max="2312" width="15.7109375" style="90" customWidth="1"/>
    <col min="2313" max="2560" width="11.42578125" style="90"/>
    <col min="2561" max="2561" width="8.85546875" style="90" customWidth="1"/>
    <col min="2562" max="2562" width="45" style="90" customWidth="1"/>
    <col min="2563" max="2563" width="15.7109375" style="90" customWidth="1"/>
    <col min="2564" max="2564" width="24.85546875" style="90" customWidth="1"/>
    <col min="2565" max="2565" width="20.85546875" style="90" customWidth="1"/>
    <col min="2566" max="2566" width="19.42578125" style="90" customWidth="1"/>
    <col min="2567" max="2568" width="15.7109375" style="90" customWidth="1"/>
    <col min="2569" max="2816" width="11.42578125" style="90"/>
    <col min="2817" max="2817" width="8.85546875" style="90" customWidth="1"/>
    <col min="2818" max="2818" width="45" style="90" customWidth="1"/>
    <col min="2819" max="2819" width="15.7109375" style="90" customWidth="1"/>
    <col min="2820" max="2820" width="24.85546875" style="90" customWidth="1"/>
    <col min="2821" max="2821" width="20.85546875" style="90" customWidth="1"/>
    <col min="2822" max="2822" width="19.42578125" style="90" customWidth="1"/>
    <col min="2823" max="2824" width="15.7109375" style="90" customWidth="1"/>
    <col min="2825" max="3072" width="11.42578125" style="90"/>
    <col min="3073" max="3073" width="8.85546875" style="90" customWidth="1"/>
    <col min="3074" max="3074" width="45" style="90" customWidth="1"/>
    <col min="3075" max="3075" width="15.7109375" style="90" customWidth="1"/>
    <col min="3076" max="3076" width="24.85546875" style="90" customWidth="1"/>
    <col min="3077" max="3077" width="20.85546875" style="90" customWidth="1"/>
    <col min="3078" max="3078" width="19.42578125" style="90" customWidth="1"/>
    <col min="3079" max="3080" width="15.7109375" style="90" customWidth="1"/>
    <col min="3081" max="3328" width="11.42578125" style="90"/>
    <col min="3329" max="3329" width="8.85546875" style="90" customWidth="1"/>
    <col min="3330" max="3330" width="45" style="90" customWidth="1"/>
    <col min="3331" max="3331" width="15.7109375" style="90" customWidth="1"/>
    <col min="3332" max="3332" width="24.85546875" style="90" customWidth="1"/>
    <col min="3333" max="3333" width="20.85546875" style="90" customWidth="1"/>
    <col min="3334" max="3334" width="19.42578125" style="90" customWidth="1"/>
    <col min="3335" max="3336" width="15.7109375" style="90" customWidth="1"/>
    <col min="3337" max="3584" width="11.42578125" style="90"/>
    <col min="3585" max="3585" width="8.85546875" style="90" customWidth="1"/>
    <col min="3586" max="3586" width="45" style="90" customWidth="1"/>
    <col min="3587" max="3587" width="15.7109375" style="90" customWidth="1"/>
    <col min="3588" max="3588" width="24.85546875" style="90" customWidth="1"/>
    <col min="3589" max="3589" width="20.85546875" style="90" customWidth="1"/>
    <col min="3590" max="3590" width="19.42578125" style="90" customWidth="1"/>
    <col min="3591" max="3592" width="15.7109375" style="90" customWidth="1"/>
    <col min="3593" max="3840" width="11.42578125" style="90"/>
    <col min="3841" max="3841" width="8.85546875" style="90" customWidth="1"/>
    <col min="3842" max="3842" width="45" style="90" customWidth="1"/>
    <col min="3843" max="3843" width="15.7109375" style="90" customWidth="1"/>
    <col min="3844" max="3844" width="24.85546875" style="90" customWidth="1"/>
    <col min="3845" max="3845" width="20.85546875" style="90" customWidth="1"/>
    <col min="3846" max="3846" width="19.42578125" style="90" customWidth="1"/>
    <col min="3847" max="3848" width="15.7109375" style="90" customWidth="1"/>
    <col min="3849" max="4096" width="11.42578125" style="90"/>
    <col min="4097" max="4097" width="8.85546875" style="90" customWidth="1"/>
    <col min="4098" max="4098" width="45" style="90" customWidth="1"/>
    <col min="4099" max="4099" width="15.7109375" style="90" customWidth="1"/>
    <col min="4100" max="4100" width="24.85546875" style="90" customWidth="1"/>
    <col min="4101" max="4101" width="20.85546875" style="90" customWidth="1"/>
    <col min="4102" max="4102" width="19.42578125" style="90" customWidth="1"/>
    <col min="4103" max="4104" width="15.7109375" style="90" customWidth="1"/>
    <col min="4105" max="4352" width="11.42578125" style="90"/>
    <col min="4353" max="4353" width="8.85546875" style="90" customWidth="1"/>
    <col min="4354" max="4354" width="45" style="90" customWidth="1"/>
    <col min="4355" max="4355" width="15.7109375" style="90" customWidth="1"/>
    <col min="4356" max="4356" width="24.85546875" style="90" customWidth="1"/>
    <col min="4357" max="4357" width="20.85546875" style="90" customWidth="1"/>
    <col min="4358" max="4358" width="19.42578125" style="90" customWidth="1"/>
    <col min="4359" max="4360" width="15.7109375" style="90" customWidth="1"/>
    <col min="4361" max="4608" width="11.42578125" style="90"/>
    <col min="4609" max="4609" width="8.85546875" style="90" customWidth="1"/>
    <col min="4610" max="4610" width="45" style="90" customWidth="1"/>
    <col min="4611" max="4611" width="15.7109375" style="90" customWidth="1"/>
    <col min="4612" max="4612" width="24.85546875" style="90" customWidth="1"/>
    <col min="4613" max="4613" width="20.85546875" style="90" customWidth="1"/>
    <col min="4614" max="4614" width="19.42578125" style="90" customWidth="1"/>
    <col min="4615" max="4616" width="15.7109375" style="90" customWidth="1"/>
    <col min="4617" max="4864" width="11.42578125" style="90"/>
    <col min="4865" max="4865" width="8.85546875" style="90" customWidth="1"/>
    <col min="4866" max="4866" width="45" style="90" customWidth="1"/>
    <col min="4867" max="4867" width="15.7109375" style="90" customWidth="1"/>
    <col min="4868" max="4868" width="24.85546875" style="90" customWidth="1"/>
    <col min="4869" max="4869" width="20.85546875" style="90" customWidth="1"/>
    <col min="4870" max="4870" width="19.42578125" style="90" customWidth="1"/>
    <col min="4871" max="4872" width="15.7109375" style="90" customWidth="1"/>
    <col min="4873" max="5120" width="11.42578125" style="90"/>
    <col min="5121" max="5121" width="8.85546875" style="90" customWidth="1"/>
    <col min="5122" max="5122" width="45" style="90" customWidth="1"/>
    <col min="5123" max="5123" width="15.7109375" style="90" customWidth="1"/>
    <col min="5124" max="5124" width="24.85546875" style="90" customWidth="1"/>
    <col min="5125" max="5125" width="20.85546875" style="90" customWidth="1"/>
    <col min="5126" max="5126" width="19.42578125" style="90" customWidth="1"/>
    <col min="5127" max="5128" width="15.7109375" style="90" customWidth="1"/>
    <col min="5129" max="5376" width="11.42578125" style="90"/>
    <col min="5377" max="5377" width="8.85546875" style="90" customWidth="1"/>
    <col min="5378" max="5378" width="45" style="90" customWidth="1"/>
    <col min="5379" max="5379" width="15.7109375" style="90" customWidth="1"/>
    <col min="5380" max="5380" width="24.85546875" style="90" customWidth="1"/>
    <col min="5381" max="5381" width="20.85546875" style="90" customWidth="1"/>
    <col min="5382" max="5382" width="19.42578125" style="90" customWidth="1"/>
    <col min="5383" max="5384" width="15.7109375" style="90" customWidth="1"/>
    <col min="5385" max="5632" width="11.42578125" style="90"/>
    <col min="5633" max="5633" width="8.85546875" style="90" customWidth="1"/>
    <col min="5634" max="5634" width="45" style="90" customWidth="1"/>
    <col min="5635" max="5635" width="15.7109375" style="90" customWidth="1"/>
    <col min="5636" max="5636" width="24.85546875" style="90" customWidth="1"/>
    <col min="5637" max="5637" width="20.85546875" style="90" customWidth="1"/>
    <col min="5638" max="5638" width="19.42578125" style="90" customWidth="1"/>
    <col min="5639" max="5640" width="15.7109375" style="90" customWidth="1"/>
    <col min="5641" max="5888" width="11.42578125" style="90"/>
    <col min="5889" max="5889" width="8.85546875" style="90" customWidth="1"/>
    <col min="5890" max="5890" width="45" style="90" customWidth="1"/>
    <col min="5891" max="5891" width="15.7109375" style="90" customWidth="1"/>
    <col min="5892" max="5892" width="24.85546875" style="90" customWidth="1"/>
    <col min="5893" max="5893" width="20.85546875" style="90" customWidth="1"/>
    <col min="5894" max="5894" width="19.42578125" style="90" customWidth="1"/>
    <col min="5895" max="5896" width="15.7109375" style="90" customWidth="1"/>
    <col min="5897" max="6144" width="11.42578125" style="90"/>
    <col min="6145" max="6145" width="8.85546875" style="90" customWidth="1"/>
    <col min="6146" max="6146" width="45" style="90" customWidth="1"/>
    <col min="6147" max="6147" width="15.7109375" style="90" customWidth="1"/>
    <col min="6148" max="6148" width="24.85546875" style="90" customWidth="1"/>
    <col min="6149" max="6149" width="20.85546875" style="90" customWidth="1"/>
    <col min="6150" max="6150" width="19.42578125" style="90" customWidth="1"/>
    <col min="6151" max="6152" width="15.7109375" style="90" customWidth="1"/>
    <col min="6153" max="6400" width="11.42578125" style="90"/>
    <col min="6401" max="6401" width="8.85546875" style="90" customWidth="1"/>
    <col min="6402" max="6402" width="45" style="90" customWidth="1"/>
    <col min="6403" max="6403" width="15.7109375" style="90" customWidth="1"/>
    <col min="6404" max="6404" width="24.85546875" style="90" customWidth="1"/>
    <col min="6405" max="6405" width="20.85546875" style="90" customWidth="1"/>
    <col min="6406" max="6406" width="19.42578125" style="90" customWidth="1"/>
    <col min="6407" max="6408" width="15.7109375" style="90" customWidth="1"/>
    <col min="6409" max="6656" width="11.42578125" style="90"/>
    <col min="6657" max="6657" width="8.85546875" style="90" customWidth="1"/>
    <col min="6658" max="6658" width="45" style="90" customWidth="1"/>
    <col min="6659" max="6659" width="15.7109375" style="90" customWidth="1"/>
    <col min="6660" max="6660" width="24.85546875" style="90" customWidth="1"/>
    <col min="6661" max="6661" width="20.85546875" style="90" customWidth="1"/>
    <col min="6662" max="6662" width="19.42578125" style="90" customWidth="1"/>
    <col min="6663" max="6664" width="15.7109375" style="90" customWidth="1"/>
    <col min="6665" max="6912" width="11.42578125" style="90"/>
    <col min="6913" max="6913" width="8.85546875" style="90" customWidth="1"/>
    <col min="6914" max="6914" width="45" style="90" customWidth="1"/>
    <col min="6915" max="6915" width="15.7109375" style="90" customWidth="1"/>
    <col min="6916" max="6916" width="24.85546875" style="90" customWidth="1"/>
    <col min="6917" max="6917" width="20.85546875" style="90" customWidth="1"/>
    <col min="6918" max="6918" width="19.42578125" style="90" customWidth="1"/>
    <col min="6919" max="6920" width="15.7109375" style="90" customWidth="1"/>
    <col min="6921" max="7168" width="11.42578125" style="90"/>
    <col min="7169" max="7169" width="8.85546875" style="90" customWidth="1"/>
    <col min="7170" max="7170" width="45" style="90" customWidth="1"/>
    <col min="7171" max="7171" width="15.7109375" style="90" customWidth="1"/>
    <col min="7172" max="7172" width="24.85546875" style="90" customWidth="1"/>
    <col min="7173" max="7173" width="20.85546875" style="90" customWidth="1"/>
    <col min="7174" max="7174" width="19.42578125" style="90" customWidth="1"/>
    <col min="7175" max="7176" width="15.7109375" style="90" customWidth="1"/>
    <col min="7177" max="7424" width="11.42578125" style="90"/>
    <col min="7425" max="7425" width="8.85546875" style="90" customWidth="1"/>
    <col min="7426" max="7426" width="45" style="90" customWidth="1"/>
    <col min="7427" max="7427" width="15.7109375" style="90" customWidth="1"/>
    <col min="7428" max="7428" width="24.85546875" style="90" customWidth="1"/>
    <col min="7429" max="7429" width="20.85546875" style="90" customWidth="1"/>
    <col min="7430" max="7430" width="19.42578125" style="90" customWidth="1"/>
    <col min="7431" max="7432" width="15.7109375" style="90" customWidth="1"/>
    <col min="7433" max="7680" width="11.42578125" style="90"/>
    <col min="7681" max="7681" width="8.85546875" style="90" customWidth="1"/>
    <col min="7682" max="7682" width="45" style="90" customWidth="1"/>
    <col min="7683" max="7683" width="15.7109375" style="90" customWidth="1"/>
    <col min="7684" max="7684" width="24.85546875" style="90" customWidth="1"/>
    <col min="7685" max="7685" width="20.85546875" style="90" customWidth="1"/>
    <col min="7686" max="7686" width="19.42578125" style="90" customWidth="1"/>
    <col min="7687" max="7688" width="15.7109375" style="90" customWidth="1"/>
    <col min="7689" max="7936" width="11.42578125" style="90"/>
    <col min="7937" max="7937" width="8.85546875" style="90" customWidth="1"/>
    <col min="7938" max="7938" width="45" style="90" customWidth="1"/>
    <col min="7939" max="7939" width="15.7109375" style="90" customWidth="1"/>
    <col min="7940" max="7940" width="24.85546875" style="90" customWidth="1"/>
    <col min="7941" max="7941" width="20.85546875" style="90" customWidth="1"/>
    <col min="7942" max="7942" width="19.42578125" style="90" customWidth="1"/>
    <col min="7943" max="7944" width="15.7109375" style="90" customWidth="1"/>
    <col min="7945" max="8192" width="11.42578125" style="90"/>
    <col min="8193" max="8193" width="8.85546875" style="90" customWidth="1"/>
    <col min="8194" max="8194" width="45" style="90" customWidth="1"/>
    <col min="8195" max="8195" width="15.7109375" style="90" customWidth="1"/>
    <col min="8196" max="8196" width="24.85546875" style="90" customWidth="1"/>
    <col min="8197" max="8197" width="20.85546875" style="90" customWidth="1"/>
    <col min="8198" max="8198" width="19.42578125" style="90" customWidth="1"/>
    <col min="8199" max="8200" width="15.7109375" style="90" customWidth="1"/>
    <col min="8201" max="8448" width="11.42578125" style="90"/>
    <col min="8449" max="8449" width="8.85546875" style="90" customWidth="1"/>
    <col min="8450" max="8450" width="45" style="90" customWidth="1"/>
    <col min="8451" max="8451" width="15.7109375" style="90" customWidth="1"/>
    <col min="8452" max="8452" width="24.85546875" style="90" customWidth="1"/>
    <col min="8453" max="8453" width="20.85546875" style="90" customWidth="1"/>
    <col min="8454" max="8454" width="19.42578125" style="90" customWidth="1"/>
    <col min="8455" max="8456" width="15.7109375" style="90" customWidth="1"/>
    <col min="8457" max="8704" width="11.42578125" style="90"/>
    <col min="8705" max="8705" width="8.85546875" style="90" customWidth="1"/>
    <col min="8706" max="8706" width="45" style="90" customWidth="1"/>
    <col min="8707" max="8707" width="15.7109375" style="90" customWidth="1"/>
    <col min="8708" max="8708" width="24.85546875" style="90" customWidth="1"/>
    <col min="8709" max="8709" width="20.85546875" style="90" customWidth="1"/>
    <col min="8710" max="8710" width="19.42578125" style="90" customWidth="1"/>
    <col min="8711" max="8712" width="15.7109375" style="90" customWidth="1"/>
    <col min="8713" max="8960" width="11.42578125" style="90"/>
    <col min="8961" max="8961" width="8.85546875" style="90" customWidth="1"/>
    <col min="8962" max="8962" width="45" style="90" customWidth="1"/>
    <col min="8963" max="8963" width="15.7109375" style="90" customWidth="1"/>
    <col min="8964" max="8964" width="24.85546875" style="90" customWidth="1"/>
    <col min="8965" max="8965" width="20.85546875" style="90" customWidth="1"/>
    <col min="8966" max="8966" width="19.42578125" style="90" customWidth="1"/>
    <col min="8967" max="8968" width="15.7109375" style="90" customWidth="1"/>
    <col min="8969" max="9216" width="11.42578125" style="90"/>
    <col min="9217" max="9217" width="8.85546875" style="90" customWidth="1"/>
    <col min="9218" max="9218" width="45" style="90" customWidth="1"/>
    <col min="9219" max="9219" width="15.7109375" style="90" customWidth="1"/>
    <col min="9220" max="9220" width="24.85546875" style="90" customWidth="1"/>
    <col min="9221" max="9221" width="20.85546875" style="90" customWidth="1"/>
    <col min="9222" max="9222" width="19.42578125" style="90" customWidth="1"/>
    <col min="9223" max="9224" width="15.7109375" style="90" customWidth="1"/>
    <col min="9225" max="9472" width="11.42578125" style="90"/>
    <col min="9473" max="9473" width="8.85546875" style="90" customWidth="1"/>
    <col min="9474" max="9474" width="45" style="90" customWidth="1"/>
    <col min="9475" max="9475" width="15.7109375" style="90" customWidth="1"/>
    <col min="9476" max="9476" width="24.85546875" style="90" customWidth="1"/>
    <col min="9477" max="9477" width="20.85546875" style="90" customWidth="1"/>
    <col min="9478" max="9478" width="19.42578125" style="90" customWidth="1"/>
    <col min="9479" max="9480" width="15.7109375" style="90" customWidth="1"/>
    <col min="9481" max="9728" width="11.42578125" style="90"/>
    <col min="9729" max="9729" width="8.85546875" style="90" customWidth="1"/>
    <col min="9730" max="9730" width="45" style="90" customWidth="1"/>
    <col min="9731" max="9731" width="15.7109375" style="90" customWidth="1"/>
    <col min="9732" max="9732" width="24.85546875" style="90" customWidth="1"/>
    <col min="9733" max="9733" width="20.85546875" style="90" customWidth="1"/>
    <col min="9734" max="9734" width="19.42578125" style="90" customWidth="1"/>
    <col min="9735" max="9736" width="15.7109375" style="90" customWidth="1"/>
    <col min="9737" max="9984" width="11.42578125" style="90"/>
    <col min="9985" max="9985" width="8.85546875" style="90" customWidth="1"/>
    <col min="9986" max="9986" width="45" style="90" customWidth="1"/>
    <col min="9987" max="9987" width="15.7109375" style="90" customWidth="1"/>
    <col min="9988" max="9988" width="24.85546875" style="90" customWidth="1"/>
    <col min="9989" max="9989" width="20.85546875" style="90" customWidth="1"/>
    <col min="9990" max="9990" width="19.42578125" style="90" customWidth="1"/>
    <col min="9991" max="9992" width="15.7109375" style="90" customWidth="1"/>
    <col min="9993" max="10240" width="11.42578125" style="90"/>
    <col min="10241" max="10241" width="8.85546875" style="90" customWidth="1"/>
    <col min="10242" max="10242" width="45" style="90" customWidth="1"/>
    <col min="10243" max="10243" width="15.7109375" style="90" customWidth="1"/>
    <col min="10244" max="10244" width="24.85546875" style="90" customWidth="1"/>
    <col min="10245" max="10245" width="20.85546875" style="90" customWidth="1"/>
    <col min="10246" max="10246" width="19.42578125" style="90" customWidth="1"/>
    <col min="10247" max="10248" width="15.7109375" style="90" customWidth="1"/>
    <col min="10249" max="10496" width="11.42578125" style="90"/>
    <col min="10497" max="10497" width="8.85546875" style="90" customWidth="1"/>
    <col min="10498" max="10498" width="45" style="90" customWidth="1"/>
    <col min="10499" max="10499" width="15.7109375" style="90" customWidth="1"/>
    <col min="10500" max="10500" width="24.85546875" style="90" customWidth="1"/>
    <col min="10501" max="10501" width="20.85546875" style="90" customWidth="1"/>
    <col min="10502" max="10502" width="19.42578125" style="90" customWidth="1"/>
    <col min="10503" max="10504" width="15.7109375" style="90" customWidth="1"/>
    <col min="10505" max="10752" width="11.42578125" style="90"/>
    <col min="10753" max="10753" width="8.85546875" style="90" customWidth="1"/>
    <col min="10754" max="10754" width="45" style="90" customWidth="1"/>
    <col min="10755" max="10755" width="15.7109375" style="90" customWidth="1"/>
    <col min="10756" max="10756" width="24.85546875" style="90" customWidth="1"/>
    <col min="10757" max="10757" width="20.85546875" style="90" customWidth="1"/>
    <col min="10758" max="10758" width="19.42578125" style="90" customWidth="1"/>
    <col min="10759" max="10760" width="15.7109375" style="90" customWidth="1"/>
    <col min="10761" max="11008" width="11.42578125" style="90"/>
    <col min="11009" max="11009" width="8.85546875" style="90" customWidth="1"/>
    <col min="11010" max="11010" width="45" style="90" customWidth="1"/>
    <col min="11011" max="11011" width="15.7109375" style="90" customWidth="1"/>
    <col min="11012" max="11012" width="24.85546875" style="90" customWidth="1"/>
    <col min="11013" max="11013" width="20.85546875" style="90" customWidth="1"/>
    <col min="11014" max="11014" width="19.42578125" style="90" customWidth="1"/>
    <col min="11015" max="11016" width="15.7109375" style="90" customWidth="1"/>
    <col min="11017" max="11264" width="11.42578125" style="90"/>
    <col min="11265" max="11265" width="8.85546875" style="90" customWidth="1"/>
    <col min="11266" max="11266" width="45" style="90" customWidth="1"/>
    <col min="11267" max="11267" width="15.7109375" style="90" customWidth="1"/>
    <col min="11268" max="11268" width="24.85546875" style="90" customWidth="1"/>
    <col min="11269" max="11269" width="20.85546875" style="90" customWidth="1"/>
    <col min="11270" max="11270" width="19.42578125" style="90" customWidth="1"/>
    <col min="11271" max="11272" width="15.7109375" style="90" customWidth="1"/>
    <col min="11273" max="11520" width="11.42578125" style="90"/>
    <col min="11521" max="11521" width="8.85546875" style="90" customWidth="1"/>
    <col min="11522" max="11522" width="45" style="90" customWidth="1"/>
    <col min="11523" max="11523" width="15.7109375" style="90" customWidth="1"/>
    <col min="11524" max="11524" width="24.85546875" style="90" customWidth="1"/>
    <col min="11525" max="11525" width="20.85546875" style="90" customWidth="1"/>
    <col min="11526" max="11526" width="19.42578125" style="90" customWidth="1"/>
    <col min="11527" max="11528" width="15.7109375" style="90" customWidth="1"/>
    <col min="11529" max="11776" width="11.42578125" style="90"/>
    <col min="11777" max="11777" width="8.85546875" style="90" customWidth="1"/>
    <col min="11778" max="11778" width="45" style="90" customWidth="1"/>
    <col min="11779" max="11779" width="15.7109375" style="90" customWidth="1"/>
    <col min="11780" max="11780" width="24.85546875" style="90" customWidth="1"/>
    <col min="11781" max="11781" width="20.85546875" style="90" customWidth="1"/>
    <col min="11782" max="11782" width="19.42578125" style="90" customWidth="1"/>
    <col min="11783" max="11784" width="15.7109375" style="90" customWidth="1"/>
    <col min="11785" max="12032" width="11.42578125" style="90"/>
    <col min="12033" max="12033" width="8.85546875" style="90" customWidth="1"/>
    <col min="12034" max="12034" width="45" style="90" customWidth="1"/>
    <col min="12035" max="12035" width="15.7109375" style="90" customWidth="1"/>
    <col min="12036" max="12036" width="24.85546875" style="90" customWidth="1"/>
    <col min="12037" max="12037" width="20.85546875" style="90" customWidth="1"/>
    <col min="12038" max="12038" width="19.42578125" style="90" customWidth="1"/>
    <col min="12039" max="12040" width="15.7109375" style="90" customWidth="1"/>
    <col min="12041" max="12288" width="11.42578125" style="90"/>
    <col min="12289" max="12289" width="8.85546875" style="90" customWidth="1"/>
    <col min="12290" max="12290" width="45" style="90" customWidth="1"/>
    <col min="12291" max="12291" width="15.7109375" style="90" customWidth="1"/>
    <col min="12292" max="12292" width="24.85546875" style="90" customWidth="1"/>
    <col min="12293" max="12293" width="20.85546875" style="90" customWidth="1"/>
    <col min="12294" max="12294" width="19.42578125" style="90" customWidth="1"/>
    <col min="12295" max="12296" width="15.7109375" style="90" customWidth="1"/>
    <col min="12297" max="12544" width="11.42578125" style="90"/>
    <col min="12545" max="12545" width="8.85546875" style="90" customWidth="1"/>
    <col min="12546" max="12546" width="45" style="90" customWidth="1"/>
    <col min="12547" max="12547" width="15.7109375" style="90" customWidth="1"/>
    <col min="12548" max="12548" width="24.85546875" style="90" customWidth="1"/>
    <col min="12549" max="12549" width="20.85546875" style="90" customWidth="1"/>
    <col min="12550" max="12550" width="19.42578125" style="90" customWidth="1"/>
    <col min="12551" max="12552" width="15.7109375" style="90" customWidth="1"/>
    <col min="12553" max="12800" width="11.42578125" style="90"/>
    <col min="12801" max="12801" width="8.85546875" style="90" customWidth="1"/>
    <col min="12802" max="12802" width="45" style="90" customWidth="1"/>
    <col min="12803" max="12803" width="15.7109375" style="90" customWidth="1"/>
    <col min="12804" max="12804" width="24.85546875" style="90" customWidth="1"/>
    <col min="12805" max="12805" width="20.85546875" style="90" customWidth="1"/>
    <col min="12806" max="12806" width="19.42578125" style="90" customWidth="1"/>
    <col min="12807" max="12808" width="15.7109375" style="90" customWidth="1"/>
    <col min="12809" max="13056" width="11.42578125" style="90"/>
    <col min="13057" max="13057" width="8.85546875" style="90" customWidth="1"/>
    <col min="13058" max="13058" width="45" style="90" customWidth="1"/>
    <col min="13059" max="13059" width="15.7109375" style="90" customWidth="1"/>
    <col min="13060" max="13060" width="24.85546875" style="90" customWidth="1"/>
    <col min="13061" max="13061" width="20.85546875" style="90" customWidth="1"/>
    <col min="13062" max="13062" width="19.42578125" style="90" customWidth="1"/>
    <col min="13063" max="13064" width="15.7109375" style="90" customWidth="1"/>
    <col min="13065" max="13312" width="11.42578125" style="90"/>
    <col min="13313" max="13313" width="8.85546875" style="90" customWidth="1"/>
    <col min="13314" max="13314" width="45" style="90" customWidth="1"/>
    <col min="13315" max="13315" width="15.7109375" style="90" customWidth="1"/>
    <col min="13316" max="13316" width="24.85546875" style="90" customWidth="1"/>
    <col min="13317" max="13317" width="20.85546875" style="90" customWidth="1"/>
    <col min="13318" max="13318" width="19.42578125" style="90" customWidth="1"/>
    <col min="13319" max="13320" width="15.7109375" style="90" customWidth="1"/>
    <col min="13321" max="13568" width="11.42578125" style="90"/>
    <col min="13569" max="13569" width="8.85546875" style="90" customWidth="1"/>
    <col min="13570" max="13570" width="45" style="90" customWidth="1"/>
    <col min="13571" max="13571" width="15.7109375" style="90" customWidth="1"/>
    <col min="13572" max="13572" width="24.85546875" style="90" customWidth="1"/>
    <col min="13573" max="13573" width="20.85546875" style="90" customWidth="1"/>
    <col min="13574" max="13574" width="19.42578125" style="90" customWidth="1"/>
    <col min="13575" max="13576" width="15.7109375" style="90" customWidth="1"/>
    <col min="13577" max="13824" width="11.42578125" style="90"/>
    <col min="13825" max="13825" width="8.85546875" style="90" customWidth="1"/>
    <col min="13826" max="13826" width="45" style="90" customWidth="1"/>
    <col min="13827" max="13827" width="15.7109375" style="90" customWidth="1"/>
    <col min="13828" max="13828" width="24.85546875" style="90" customWidth="1"/>
    <col min="13829" max="13829" width="20.85546875" style="90" customWidth="1"/>
    <col min="13830" max="13830" width="19.42578125" style="90" customWidth="1"/>
    <col min="13831" max="13832" width="15.7109375" style="90" customWidth="1"/>
    <col min="13833" max="14080" width="11.42578125" style="90"/>
    <col min="14081" max="14081" width="8.85546875" style="90" customWidth="1"/>
    <col min="14082" max="14082" width="45" style="90" customWidth="1"/>
    <col min="14083" max="14083" width="15.7109375" style="90" customWidth="1"/>
    <col min="14084" max="14084" width="24.85546875" style="90" customWidth="1"/>
    <col min="14085" max="14085" width="20.85546875" style="90" customWidth="1"/>
    <col min="14086" max="14086" width="19.42578125" style="90" customWidth="1"/>
    <col min="14087" max="14088" width="15.7109375" style="90" customWidth="1"/>
    <col min="14089" max="14336" width="11.42578125" style="90"/>
    <col min="14337" max="14337" width="8.85546875" style="90" customWidth="1"/>
    <col min="14338" max="14338" width="45" style="90" customWidth="1"/>
    <col min="14339" max="14339" width="15.7109375" style="90" customWidth="1"/>
    <col min="14340" max="14340" width="24.85546875" style="90" customWidth="1"/>
    <col min="14341" max="14341" width="20.85546875" style="90" customWidth="1"/>
    <col min="14342" max="14342" width="19.42578125" style="90" customWidth="1"/>
    <col min="14343" max="14344" width="15.7109375" style="90" customWidth="1"/>
    <col min="14345" max="14592" width="11.42578125" style="90"/>
    <col min="14593" max="14593" width="8.85546875" style="90" customWidth="1"/>
    <col min="14594" max="14594" width="45" style="90" customWidth="1"/>
    <col min="14595" max="14595" width="15.7109375" style="90" customWidth="1"/>
    <col min="14596" max="14596" width="24.85546875" style="90" customWidth="1"/>
    <col min="14597" max="14597" width="20.85546875" style="90" customWidth="1"/>
    <col min="14598" max="14598" width="19.42578125" style="90" customWidth="1"/>
    <col min="14599" max="14600" width="15.7109375" style="90" customWidth="1"/>
    <col min="14601" max="14848" width="11.42578125" style="90"/>
    <col min="14849" max="14849" width="8.85546875" style="90" customWidth="1"/>
    <col min="14850" max="14850" width="45" style="90" customWidth="1"/>
    <col min="14851" max="14851" width="15.7109375" style="90" customWidth="1"/>
    <col min="14852" max="14852" width="24.85546875" style="90" customWidth="1"/>
    <col min="14853" max="14853" width="20.85546875" style="90" customWidth="1"/>
    <col min="14854" max="14854" width="19.42578125" style="90" customWidth="1"/>
    <col min="14855" max="14856" width="15.7109375" style="90" customWidth="1"/>
    <col min="14857" max="15104" width="11.42578125" style="90"/>
    <col min="15105" max="15105" width="8.85546875" style="90" customWidth="1"/>
    <col min="15106" max="15106" width="45" style="90" customWidth="1"/>
    <col min="15107" max="15107" width="15.7109375" style="90" customWidth="1"/>
    <col min="15108" max="15108" width="24.85546875" style="90" customWidth="1"/>
    <col min="15109" max="15109" width="20.85546875" style="90" customWidth="1"/>
    <col min="15110" max="15110" width="19.42578125" style="90" customWidth="1"/>
    <col min="15111" max="15112" width="15.7109375" style="90" customWidth="1"/>
    <col min="15113" max="15360" width="11.42578125" style="90"/>
    <col min="15361" max="15361" width="8.85546875" style="90" customWidth="1"/>
    <col min="15362" max="15362" width="45" style="90" customWidth="1"/>
    <col min="15363" max="15363" width="15.7109375" style="90" customWidth="1"/>
    <col min="15364" max="15364" width="24.85546875" style="90" customWidth="1"/>
    <col min="15365" max="15365" width="20.85546875" style="90" customWidth="1"/>
    <col min="15366" max="15366" width="19.42578125" style="90" customWidth="1"/>
    <col min="15367" max="15368" width="15.7109375" style="90" customWidth="1"/>
    <col min="15369" max="15616" width="11.42578125" style="90"/>
    <col min="15617" max="15617" width="8.85546875" style="90" customWidth="1"/>
    <col min="15618" max="15618" width="45" style="90" customWidth="1"/>
    <col min="15619" max="15619" width="15.7109375" style="90" customWidth="1"/>
    <col min="15620" max="15620" width="24.85546875" style="90" customWidth="1"/>
    <col min="15621" max="15621" width="20.85546875" style="90" customWidth="1"/>
    <col min="15622" max="15622" width="19.42578125" style="90" customWidth="1"/>
    <col min="15623" max="15624" width="15.7109375" style="90" customWidth="1"/>
    <col min="15625" max="15872" width="11.42578125" style="90"/>
    <col min="15873" max="15873" width="8.85546875" style="90" customWidth="1"/>
    <col min="15874" max="15874" width="45" style="90" customWidth="1"/>
    <col min="15875" max="15875" width="15.7109375" style="90" customWidth="1"/>
    <col min="15876" max="15876" width="24.85546875" style="90" customWidth="1"/>
    <col min="15877" max="15877" width="20.85546875" style="90" customWidth="1"/>
    <col min="15878" max="15878" width="19.42578125" style="90" customWidth="1"/>
    <col min="15879" max="15880" width="15.7109375" style="90" customWidth="1"/>
    <col min="15881" max="16128" width="11.42578125" style="90"/>
    <col min="16129" max="16129" width="8.85546875" style="90" customWidth="1"/>
    <col min="16130" max="16130" width="45" style="90" customWidth="1"/>
    <col min="16131" max="16131" width="15.7109375" style="90" customWidth="1"/>
    <col min="16132" max="16132" width="24.85546875" style="90" customWidth="1"/>
    <col min="16133" max="16133" width="20.85546875" style="90" customWidth="1"/>
    <col min="16134" max="16134" width="19.42578125" style="90" customWidth="1"/>
    <col min="16135" max="16136" width="15.7109375" style="90" customWidth="1"/>
    <col min="16137" max="16384" width="11.42578125" style="90"/>
  </cols>
  <sheetData>
    <row r="1" spans="1:8" s="57" customFormat="1" ht="18" x14ac:dyDescent="0.25">
      <c r="B1" s="138" t="s">
        <v>604</v>
      </c>
    </row>
    <row r="2" spans="1:8" ht="15.75" x14ac:dyDescent="0.25">
      <c r="B2" s="182" t="s">
        <v>598</v>
      </c>
      <c r="C2" s="190" t="s">
        <v>605</v>
      </c>
      <c r="D2" s="191"/>
      <c r="E2" s="191"/>
      <c r="F2" s="191"/>
    </row>
    <row r="4" spans="1:8" ht="15.75" x14ac:dyDescent="0.25">
      <c r="B4" s="94" t="s">
        <v>561</v>
      </c>
    </row>
    <row r="6" spans="1:8" s="99" customFormat="1" ht="120" hidden="1" x14ac:dyDescent="0.25">
      <c r="A6" s="58" t="s">
        <v>507</v>
      </c>
      <c r="B6" s="95" t="s">
        <v>562</v>
      </c>
      <c r="C6" s="60" t="s">
        <v>509</v>
      </c>
      <c r="D6" s="60" t="s">
        <v>510</v>
      </c>
      <c r="E6" s="60" t="s">
        <v>563</v>
      </c>
      <c r="F6" s="96" t="s">
        <v>564</v>
      </c>
      <c r="G6" s="97"/>
      <c r="H6" s="98"/>
    </row>
    <row r="7" spans="1:8" s="99" customFormat="1" ht="15" hidden="1" x14ac:dyDescent="0.25">
      <c r="B7" s="100"/>
      <c r="C7" s="60"/>
      <c r="D7" s="60"/>
      <c r="E7" s="60"/>
      <c r="F7" s="101"/>
      <c r="G7" s="97"/>
      <c r="H7" s="98"/>
    </row>
    <row r="8" spans="1:8" s="99" customFormat="1" ht="15" hidden="1" x14ac:dyDescent="0.25">
      <c r="B8" s="100" t="s">
        <v>565</v>
      </c>
      <c r="C8" s="102">
        <v>1.6E-2</v>
      </c>
      <c r="D8" s="102">
        <v>1.6E-2</v>
      </c>
      <c r="E8" s="103">
        <v>1.6500000000000001E-2</v>
      </c>
      <c r="F8" s="101">
        <v>1.7000000000000001E-2</v>
      </c>
      <c r="G8" s="97"/>
      <c r="H8" s="98"/>
    </row>
    <row r="9" spans="1:8" s="99" customFormat="1" ht="15" hidden="1" x14ac:dyDescent="0.25">
      <c r="B9" s="100" t="s">
        <v>513</v>
      </c>
      <c r="C9" s="102">
        <v>0.105</v>
      </c>
      <c r="D9" s="102">
        <v>0.105</v>
      </c>
      <c r="E9" s="101">
        <v>0.11</v>
      </c>
      <c r="F9" s="101">
        <v>0.115</v>
      </c>
      <c r="G9" s="97"/>
      <c r="H9" s="98"/>
    </row>
    <row r="10" spans="1:8" s="99" customFormat="1" ht="30" hidden="1" x14ac:dyDescent="0.25">
      <c r="B10" s="100" t="s">
        <v>528</v>
      </c>
      <c r="C10" s="102">
        <v>0.1</v>
      </c>
      <c r="D10" s="102">
        <v>0.1</v>
      </c>
      <c r="E10" s="101">
        <v>0.105</v>
      </c>
      <c r="F10" s="101">
        <v>0.11</v>
      </c>
      <c r="G10" s="97"/>
      <c r="H10" s="98"/>
    </row>
    <row r="11" spans="1:8" s="99" customFormat="1" ht="30" hidden="1" x14ac:dyDescent="0.25">
      <c r="B11" s="100" t="s">
        <v>529</v>
      </c>
      <c r="C11" s="102">
        <v>0.1</v>
      </c>
      <c r="D11" s="102">
        <v>0.1</v>
      </c>
      <c r="E11" s="101">
        <v>0.105</v>
      </c>
      <c r="F11" s="101">
        <v>0.11</v>
      </c>
      <c r="G11" s="97"/>
      <c r="H11" s="98"/>
    </row>
    <row r="12" spans="1:8" s="99" customFormat="1" hidden="1" x14ac:dyDescent="0.2">
      <c r="B12" s="104"/>
      <c r="C12" s="97"/>
      <c r="D12" s="97"/>
      <c r="E12" s="98"/>
      <c r="F12" s="98"/>
      <c r="G12" s="97"/>
      <c r="H12" s="98"/>
    </row>
    <row r="13" spans="1:8" s="99" customFormat="1" ht="120" hidden="1" x14ac:dyDescent="0.25">
      <c r="A13" s="58" t="s">
        <v>521</v>
      </c>
      <c r="B13" s="95" t="s">
        <v>562</v>
      </c>
      <c r="C13" s="60" t="s">
        <v>509</v>
      </c>
      <c r="D13" s="60" t="s">
        <v>510</v>
      </c>
      <c r="E13" s="60" t="s">
        <v>563</v>
      </c>
      <c r="F13" s="96" t="s">
        <v>564</v>
      </c>
      <c r="G13" s="97"/>
      <c r="H13" s="98"/>
    </row>
    <row r="14" spans="1:8" s="99" customFormat="1" ht="15" hidden="1" x14ac:dyDescent="0.2">
      <c r="B14" s="104"/>
      <c r="C14" s="60"/>
      <c r="D14" s="60"/>
      <c r="E14" s="60"/>
      <c r="F14" s="101"/>
      <c r="G14" s="97"/>
      <c r="H14" s="98"/>
    </row>
    <row r="15" spans="1:8" s="99" customFormat="1" ht="15" hidden="1" x14ac:dyDescent="0.25">
      <c r="B15" s="100" t="s">
        <v>513</v>
      </c>
      <c r="C15" s="102">
        <v>0.105</v>
      </c>
      <c r="D15" s="102">
        <v>0.105</v>
      </c>
      <c r="E15" s="101">
        <v>0.11</v>
      </c>
      <c r="F15" s="101">
        <v>0.115</v>
      </c>
      <c r="G15" s="97"/>
      <c r="H15" s="98"/>
    </row>
    <row r="16" spans="1:8" s="99" customFormat="1" ht="30" hidden="1" x14ac:dyDescent="0.25">
      <c r="B16" s="100" t="s">
        <v>543</v>
      </c>
      <c r="C16" s="102">
        <v>0.1</v>
      </c>
      <c r="D16" s="102">
        <v>0.1</v>
      </c>
      <c r="E16" s="101">
        <v>0.105</v>
      </c>
      <c r="F16" s="101">
        <v>0.11</v>
      </c>
      <c r="G16" s="97"/>
      <c r="H16" s="98"/>
    </row>
    <row r="17" spans="1:8" s="99" customFormat="1" ht="30" hidden="1" x14ac:dyDescent="0.25">
      <c r="B17" s="100" t="s">
        <v>566</v>
      </c>
      <c r="C17" s="102">
        <v>0.1</v>
      </c>
      <c r="D17" s="102">
        <v>0.1</v>
      </c>
      <c r="E17" s="101">
        <v>0.105</v>
      </c>
      <c r="F17" s="101">
        <v>0.11</v>
      </c>
      <c r="G17" s="97"/>
      <c r="H17" s="98"/>
    </row>
    <row r="19" spans="1:8" ht="13.5" thickBot="1" x14ac:dyDescent="0.25"/>
    <row r="20" spans="1:8" ht="121.5" thickTop="1" thickBot="1" x14ac:dyDescent="0.3">
      <c r="A20" s="67" t="s">
        <v>507</v>
      </c>
      <c r="B20" s="141" t="s">
        <v>567</v>
      </c>
      <c r="C20" s="144" t="s">
        <v>509</v>
      </c>
      <c r="D20" s="144" t="s">
        <v>510</v>
      </c>
      <c r="E20" s="144" t="s">
        <v>563</v>
      </c>
      <c r="F20" s="145" t="s">
        <v>564</v>
      </c>
    </row>
    <row r="21" spans="1:8" ht="15.75" thickTop="1" x14ac:dyDescent="0.2">
      <c r="B21" s="106"/>
      <c r="C21" s="142"/>
      <c r="D21" s="142"/>
      <c r="E21" s="142"/>
      <c r="F21" s="143"/>
    </row>
    <row r="22" spans="1:8" ht="15" x14ac:dyDescent="0.25">
      <c r="B22" s="108" t="s">
        <v>565</v>
      </c>
      <c r="C22" s="109">
        <v>7.7000000000000002E-3</v>
      </c>
      <c r="D22" s="109">
        <v>7.7000000000000002E-3</v>
      </c>
      <c r="E22" s="110">
        <v>8.2000000000000007E-3</v>
      </c>
      <c r="F22" s="107">
        <v>8.6999999999999994E-3</v>
      </c>
    </row>
    <row r="23" spans="1:8" ht="15" x14ac:dyDescent="0.25">
      <c r="B23" s="108" t="s">
        <v>513</v>
      </c>
      <c r="C23" s="109">
        <v>0.105</v>
      </c>
      <c r="D23" s="109">
        <v>0.105</v>
      </c>
      <c r="E23" s="107">
        <v>0.11</v>
      </c>
      <c r="F23" s="107">
        <v>0.115</v>
      </c>
    </row>
    <row r="24" spans="1:8" ht="30" x14ac:dyDescent="0.25">
      <c r="B24" s="108" t="s">
        <v>528</v>
      </c>
      <c r="C24" s="109">
        <v>5.5E-2</v>
      </c>
      <c r="D24" s="109">
        <v>5.5E-2</v>
      </c>
      <c r="E24" s="107">
        <v>0.06</v>
      </c>
      <c r="F24" s="107">
        <v>6.5000000000000002E-2</v>
      </c>
    </row>
    <row r="25" spans="1:8" ht="30" x14ac:dyDescent="0.25">
      <c r="B25" s="108" t="s">
        <v>529</v>
      </c>
      <c r="C25" s="109">
        <v>5.5E-2</v>
      </c>
      <c r="D25" s="109">
        <v>5.5E-2</v>
      </c>
      <c r="E25" s="107">
        <v>0.06</v>
      </c>
      <c r="F25" s="107">
        <v>6.5000000000000002E-2</v>
      </c>
    </row>
    <row r="26" spans="1:8" ht="13.5" thickBot="1" x14ac:dyDescent="0.25"/>
    <row r="27" spans="1:8" ht="121.5" thickTop="1" thickBot="1" x14ac:dyDescent="0.3">
      <c r="A27" s="67" t="s">
        <v>521</v>
      </c>
      <c r="B27" s="141" t="s">
        <v>568</v>
      </c>
      <c r="C27" s="144" t="s">
        <v>509</v>
      </c>
      <c r="D27" s="144" t="s">
        <v>510</v>
      </c>
      <c r="E27" s="144" t="s">
        <v>563</v>
      </c>
      <c r="F27" s="145" t="s">
        <v>564</v>
      </c>
    </row>
    <row r="28" spans="1:8" ht="15.75" thickTop="1" x14ac:dyDescent="0.2">
      <c r="B28" s="106"/>
      <c r="C28" s="142"/>
      <c r="D28" s="142"/>
      <c r="E28" s="142"/>
      <c r="F28" s="143"/>
    </row>
    <row r="29" spans="1:8" ht="15" x14ac:dyDescent="0.25">
      <c r="B29" s="108" t="s">
        <v>513</v>
      </c>
      <c r="C29" s="109">
        <v>7.3000000000000001E-3</v>
      </c>
      <c r="D29" s="109">
        <v>7.3000000000000001E-3</v>
      </c>
      <c r="E29" s="107">
        <v>7.7999999999999996E-3</v>
      </c>
      <c r="F29" s="107">
        <v>8.3000000000000001E-3</v>
      </c>
    </row>
    <row r="30" spans="1:8" ht="30" x14ac:dyDescent="0.25">
      <c r="B30" s="108" t="s">
        <v>543</v>
      </c>
      <c r="C30" s="109">
        <v>5.5E-2</v>
      </c>
      <c r="D30" s="109">
        <v>5.5E-2</v>
      </c>
      <c r="E30" s="107">
        <v>0.06</v>
      </c>
      <c r="F30" s="107">
        <v>6.5000000000000002E-2</v>
      </c>
    </row>
    <row r="31" spans="1:8" ht="30" x14ac:dyDescent="0.25">
      <c r="B31" s="108" t="s">
        <v>566</v>
      </c>
      <c r="C31" s="109">
        <v>5.5E-2</v>
      </c>
      <c r="D31" s="109">
        <v>5.5E-2</v>
      </c>
      <c r="E31" s="107">
        <v>0.06</v>
      </c>
      <c r="F31" s="107">
        <v>6.5000000000000002E-2</v>
      </c>
    </row>
    <row r="33" spans="1:8" s="99" customFormat="1" ht="120" hidden="1" x14ac:dyDescent="0.25">
      <c r="A33" s="58" t="s">
        <v>526</v>
      </c>
      <c r="B33" s="95" t="s">
        <v>569</v>
      </c>
      <c r="C33" s="60" t="s">
        <v>509</v>
      </c>
      <c r="D33" s="60" t="s">
        <v>510</v>
      </c>
      <c r="E33" s="60" t="s">
        <v>563</v>
      </c>
      <c r="F33" s="96" t="s">
        <v>564</v>
      </c>
      <c r="G33" s="97"/>
      <c r="H33" s="98"/>
    </row>
    <row r="34" spans="1:8" s="99" customFormat="1" ht="15" hidden="1" x14ac:dyDescent="0.2">
      <c r="B34" s="104"/>
      <c r="C34" s="60"/>
      <c r="D34" s="60"/>
      <c r="E34" s="60"/>
      <c r="F34" s="101"/>
      <c r="G34" s="97"/>
      <c r="H34" s="98"/>
    </row>
    <row r="35" spans="1:8" s="99" customFormat="1" ht="15" hidden="1" x14ac:dyDescent="0.25">
      <c r="B35" s="100" t="s">
        <v>565</v>
      </c>
      <c r="C35" s="102">
        <v>1.2999999999999999E-2</v>
      </c>
      <c r="D35" s="102">
        <v>1.2999999999999999E-2</v>
      </c>
      <c r="E35" s="103">
        <v>1.35E-2</v>
      </c>
      <c r="F35" s="101">
        <v>1.4E-2</v>
      </c>
      <c r="G35" s="97"/>
      <c r="H35" s="98"/>
    </row>
    <row r="36" spans="1:8" s="99" customFormat="1" ht="15" hidden="1" x14ac:dyDescent="0.25">
      <c r="B36" s="100" t="s">
        <v>513</v>
      </c>
      <c r="C36" s="102">
        <v>6.2E-2</v>
      </c>
      <c r="D36" s="102">
        <v>6.2E-2</v>
      </c>
      <c r="E36" s="101">
        <v>6.7000000000000004E-2</v>
      </c>
      <c r="F36" s="101">
        <v>7.1999999999999995E-2</v>
      </c>
      <c r="G36" s="97"/>
      <c r="H36" s="98"/>
    </row>
    <row r="37" spans="1:8" s="99" customFormat="1" ht="30" hidden="1" x14ac:dyDescent="0.25">
      <c r="B37" s="100" t="s">
        <v>528</v>
      </c>
      <c r="C37" s="102">
        <v>5.7000000000000002E-2</v>
      </c>
      <c r="D37" s="102">
        <v>5.7000000000000002E-2</v>
      </c>
      <c r="E37" s="101">
        <v>6.2E-2</v>
      </c>
      <c r="F37" s="101">
        <v>6.7000000000000004E-2</v>
      </c>
      <c r="G37" s="97"/>
      <c r="H37" s="98"/>
    </row>
    <row r="38" spans="1:8" s="99" customFormat="1" ht="30" hidden="1" x14ac:dyDescent="0.25">
      <c r="B38" s="100" t="s">
        <v>529</v>
      </c>
      <c r="C38" s="102">
        <v>5.7000000000000002E-2</v>
      </c>
      <c r="D38" s="102">
        <v>5.7000000000000002E-2</v>
      </c>
      <c r="E38" s="101">
        <v>6.2E-2</v>
      </c>
      <c r="F38" s="101">
        <v>6.7000000000000004E-2</v>
      </c>
      <c r="G38" s="97"/>
      <c r="H38" s="98"/>
    </row>
    <row r="39" spans="1:8" s="99" customFormat="1" hidden="1" x14ac:dyDescent="0.2">
      <c r="B39" s="111"/>
      <c r="C39" s="97"/>
      <c r="D39" s="97"/>
      <c r="E39" s="98"/>
      <c r="F39" s="98"/>
      <c r="G39" s="97"/>
      <c r="H39" s="98"/>
    </row>
    <row r="40" spans="1:8" s="99" customFormat="1" ht="120" hidden="1" x14ac:dyDescent="0.25">
      <c r="A40" s="58" t="s">
        <v>534</v>
      </c>
      <c r="B40" s="95" t="s">
        <v>570</v>
      </c>
      <c r="C40" s="60" t="s">
        <v>509</v>
      </c>
      <c r="D40" s="60" t="s">
        <v>510</v>
      </c>
      <c r="E40" s="60" t="s">
        <v>563</v>
      </c>
      <c r="F40" s="96" t="s">
        <v>564</v>
      </c>
      <c r="G40" s="97"/>
      <c r="H40" s="98"/>
    </row>
    <row r="41" spans="1:8" ht="15" x14ac:dyDescent="0.2">
      <c r="B41" s="106"/>
      <c r="C41" s="70"/>
      <c r="D41" s="70"/>
      <c r="E41" s="70"/>
      <c r="F41" s="107"/>
    </row>
    <row r="42" spans="1:8" ht="15" x14ac:dyDescent="0.25">
      <c r="B42" s="108" t="s">
        <v>513</v>
      </c>
      <c r="C42" s="109">
        <v>6.2E-2</v>
      </c>
      <c r="D42" s="109">
        <v>6.2E-2</v>
      </c>
      <c r="E42" s="107">
        <v>6.7000000000000004E-2</v>
      </c>
      <c r="F42" s="107">
        <v>7.1999999999999995E-2</v>
      </c>
    </row>
    <row r="43" spans="1:8" ht="30" x14ac:dyDescent="0.25">
      <c r="B43" s="108" t="s">
        <v>543</v>
      </c>
      <c r="C43" s="109">
        <v>5.7000000000000002E-2</v>
      </c>
      <c r="D43" s="109">
        <v>5.7000000000000002E-2</v>
      </c>
      <c r="E43" s="107">
        <v>6.2E-2</v>
      </c>
      <c r="F43" s="107">
        <v>6.7000000000000004E-2</v>
      </c>
    </row>
    <row r="44" spans="1:8" ht="30" x14ac:dyDescent="0.25">
      <c r="B44" s="108" t="s">
        <v>566</v>
      </c>
      <c r="C44" s="109">
        <v>5.7000000000000002E-2</v>
      </c>
      <c r="D44" s="109">
        <v>5.7000000000000002E-2</v>
      </c>
      <c r="E44" s="107">
        <v>6.2E-2</v>
      </c>
      <c r="F44" s="107">
        <v>6.7000000000000004E-2</v>
      </c>
    </row>
    <row r="45" spans="1:8" ht="13.5" thickBot="1" x14ac:dyDescent="0.25"/>
    <row r="46" spans="1:8" s="99" customFormat="1" ht="120" hidden="1" x14ac:dyDescent="0.25">
      <c r="A46" s="58" t="s">
        <v>526</v>
      </c>
      <c r="B46" s="95" t="s">
        <v>571</v>
      </c>
      <c r="C46" s="60" t="s">
        <v>509</v>
      </c>
      <c r="D46" s="60" t="s">
        <v>510</v>
      </c>
      <c r="E46" s="60" t="s">
        <v>563</v>
      </c>
      <c r="F46" s="96" t="s">
        <v>564</v>
      </c>
      <c r="G46" s="97"/>
      <c r="H46" s="98"/>
    </row>
    <row r="47" spans="1:8" s="99" customFormat="1" ht="15" hidden="1" x14ac:dyDescent="0.2">
      <c r="B47" s="104"/>
      <c r="C47" s="60"/>
      <c r="D47" s="60"/>
      <c r="E47" s="60"/>
      <c r="F47" s="101"/>
      <c r="G47" s="97"/>
      <c r="H47" s="98"/>
    </row>
    <row r="48" spans="1:8" s="99" customFormat="1" ht="15" hidden="1" x14ac:dyDescent="0.25">
      <c r="B48" s="100" t="s">
        <v>565</v>
      </c>
      <c r="C48" s="102">
        <v>1.3299999999999999E-2</v>
      </c>
      <c r="D48" s="102">
        <v>1.3299999999999999E-2</v>
      </c>
      <c r="E48" s="103">
        <v>1.38E-2</v>
      </c>
      <c r="F48" s="101">
        <v>1.43E-2</v>
      </c>
      <c r="G48" s="97"/>
      <c r="H48" s="98"/>
    </row>
    <row r="49" spans="1:8" s="99" customFormat="1" ht="15" hidden="1" x14ac:dyDescent="0.25">
      <c r="B49" s="100" t="s">
        <v>513</v>
      </c>
      <c r="C49" s="102">
        <v>6.3200000000000006E-2</v>
      </c>
      <c r="D49" s="102">
        <v>6.3200000000000006E-2</v>
      </c>
      <c r="E49" s="101">
        <v>6.8199999999999997E-2</v>
      </c>
      <c r="F49" s="101">
        <v>7.3200000000000001E-2</v>
      </c>
      <c r="G49" s="97"/>
      <c r="H49" s="98"/>
    </row>
    <row r="50" spans="1:8" s="99" customFormat="1" ht="30" hidden="1" x14ac:dyDescent="0.25">
      <c r="B50" s="100" t="s">
        <v>528</v>
      </c>
      <c r="C50" s="102">
        <v>5.8200000000000002E-2</v>
      </c>
      <c r="D50" s="102">
        <v>5.8200000000000002E-2</v>
      </c>
      <c r="E50" s="101">
        <v>6.3200000000000006E-2</v>
      </c>
      <c r="F50" s="101">
        <v>6.8199999999999997E-2</v>
      </c>
      <c r="G50" s="97"/>
      <c r="H50" s="98"/>
    </row>
    <row r="51" spans="1:8" s="99" customFormat="1" ht="30" hidden="1" x14ac:dyDescent="0.25">
      <c r="B51" s="100" t="s">
        <v>529</v>
      </c>
      <c r="C51" s="102">
        <v>5.8200000000000002E-2</v>
      </c>
      <c r="D51" s="102">
        <v>5.8200000000000002E-2</v>
      </c>
      <c r="E51" s="101">
        <v>6.3200000000000006E-2</v>
      </c>
      <c r="F51" s="101">
        <v>6.8199999999999997E-2</v>
      </c>
      <c r="G51" s="97"/>
      <c r="H51" s="98"/>
    </row>
    <row r="52" spans="1:8" s="99" customFormat="1" hidden="1" x14ac:dyDescent="0.2">
      <c r="B52" s="111"/>
      <c r="C52" s="97"/>
      <c r="D52" s="97"/>
      <c r="E52" s="98"/>
      <c r="F52" s="98"/>
      <c r="G52" s="97"/>
      <c r="H52" s="98"/>
    </row>
    <row r="53" spans="1:8" s="99" customFormat="1" ht="120" hidden="1" x14ac:dyDescent="0.25">
      <c r="A53" s="58" t="s">
        <v>534</v>
      </c>
      <c r="B53" s="95" t="s">
        <v>572</v>
      </c>
      <c r="C53" s="60" t="s">
        <v>509</v>
      </c>
      <c r="D53" s="60" t="s">
        <v>510</v>
      </c>
      <c r="E53" s="60" t="s">
        <v>563</v>
      </c>
      <c r="F53" s="96" t="s">
        <v>564</v>
      </c>
      <c r="G53" s="97"/>
      <c r="H53" s="98"/>
    </row>
    <row r="54" spans="1:8" s="99" customFormat="1" ht="15" hidden="1" x14ac:dyDescent="0.2">
      <c r="B54" s="104"/>
      <c r="C54" s="60"/>
      <c r="D54" s="60"/>
      <c r="E54" s="60"/>
      <c r="F54" s="101"/>
      <c r="G54" s="97"/>
      <c r="H54" s="98"/>
    </row>
    <row r="55" spans="1:8" s="99" customFormat="1" ht="15" hidden="1" x14ac:dyDescent="0.25">
      <c r="B55" s="100" t="s">
        <v>513</v>
      </c>
      <c r="C55" s="102">
        <v>6.3200000000000006E-2</v>
      </c>
      <c r="D55" s="102">
        <v>6.3200000000000006E-2</v>
      </c>
      <c r="E55" s="101">
        <v>6.8199999999999997E-2</v>
      </c>
      <c r="F55" s="101">
        <v>7.3200000000000001E-2</v>
      </c>
      <c r="G55" s="97"/>
      <c r="H55" s="98"/>
    </row>
    <row r="56" spans="1:8" s="99" customFormat="1" ht="30" hidden="1" x14ac:dyDescent="0.25">
      <c r="B56" s="100" t="s">
        <v>543</v>
      </c>
      <c r="C56" s="102">
        <v>5.8200000000000002E-2</v>
      </c>
      <c r="D56" s="102">
        <v>5.8200000000000002E-2</v>
      </c>
      <c r="E56" s="101">
        <v>6.3200000000000006E-2</v>
      </c>
      <c r="F56" s="101">
        <v>6.8199999999999997E-2</v>
      </c>
      <c r="G56" s="97"/>
      <c r="H56" s="98"/>
    </row>
    <row r="57" spans="1:8" s="99" customFormat="1" ht="30" hidden="1" x14ac:dyDescent="0.25">
      <c r="B57" s="100" t="s">
        <v>566</v>
      </c>
      <c r="C57" s="147">
        <v>5.8200000000000002E-2</v>
      </c>
      <c r="D57" s="147">
        <v>5.8200000000000002E-2</v>
      </c>
      <c r="E57" s="148">
        <v>6.3200000000000006E-2</v>
      </c>
      <c r="F57" s="148">
        <v>6.8199999999999997E-2</v>
      </c>
      <c r="G57" s="97"/>
      <c r="H57" s="98"/>
    </row>
    <row r="58" spans="1:8" ht="121.5" thickTop="1" thickBot="1" x14ac:dyDescent="0.3">
      <c r="A58" s="67" t="s">
        <v>526</v>
      </c>
      <c r="B58" s="146" t="s">
        <v>573</v>
      </c>
      <c r="C58" s="144" t="s">
        <v>509</v>
      </c>
      <c r="D58" s="144" t="s">
        <v>510</v>
      </c>
      <c r="E58" s="144" t="s">
        <v>563</v>
      </c>
      <c r="F58" s="145" t="s">
        <v>564</v>
      </c>
    </row>
    <row r="59" spans="1:8" ht="15.75" thickTop="1" x14ac:dyDescent="0.2">
      <c r="B59" s="106"/>
      <c r="C59" s="142"/>
      <c r="D59" s="142"/>
      <c r="E59" s="142"/>
      <c r="F59" s="143"/>
    </row>
    <row r="60" spans="1:8" ht="15" x14ac:dyDescent="0.25">
      <c r="B60" s="108" t="s">
        <v>565</v>
      </c>
      <c r="C60" s="109">
        <v>1.3299999999999999E-2</v>
      </c>
      <c r="D60" s="109">
        <v>1.3299999999999999E-2</v>
      </c>
      <c r="E60" s="110">
        <v>1.38E-2</v>
      </c>
      <c r="F60" s="107">
        <v>1.43E-2</v>
      </c>
    </row>
    <row r="61" spans="1:8" ht="15" x14ac:dyDescent="0.25">
      <c r="B61" s="108" t="s">
        <v>513</v>
      </c>
      <c r="C61" s="109">
        <v>6.3200000000000006E-2</v>
      </c>
      <c r="D61" s="109">
        <v>6.3200000000000006E-2</v>
      </c>
      <c r="E61" s="107">
        <v>6.8199999999999997E-2</v>
      </c>
      <c r="F61" s="107">
        <v>7.3200000000000001E-2</v>
      </c>
    </row>
    <row r="62" spans="1:8" ht="30" x14ac:dyDescent="0.25">
      <c r="B62" s="108" t="s">
        <v>528</v>
      </c>
      <c r="C62" s="109">
        <v>5.8200000000000002E-2</v>
      </c>
      <c r="D62" s="109">
        <v>5.8200000000000002E-2</v>
      </c>
      <c r="E62" s="107">
        <v>6.3200000000000006E-2</v>
      </c>
      <c r="F62" s="107">
        <v>6.8199999999999997E-2</v>
      </c>
    </row>
    <row r="63" spans="1:8" ht="30" x14ac:dyDescent="0.25">
      <c r="B63" s="108" t="s">
        <v>529</v>
      </c>
      <c r="C63" s="109">
        <v>5.8200000000000002E-2</v>
      </c>
      <c r="D63" s="109">
        <v>5.8200000000000002E-2</v>
      </c>
      <c r="E63" s="107">
        <v>6.3200000000000006E-2</v>
      </c>
      <c r="F63" s="107">
        <v>6.8199999999999997E-2</v>
      </c>
    </row>
    <row r="64" spans="1:8" ht="13.5" thickBot="1" x14ac:dyDescent="0.25"/>
    <row r="65" spans="1:8" ht="121.5" thickTop="1" thickBot="1" x14ac:dyDescent="0.3">
      <c r="A65" s="67" t="s">
        <v>534</v>
      </c>
      <c r="B65" s="146" t="s">
        <v>574</v>
      </c>
      <c r="C65" s="144" t="s">
        <v>509</v>
      </c>
      <c r="D65" s="144" t="s">
        <v>510</v>
      </c>
      <c r="E65" s="144" t="s">
        <v>563</v>
      </c>
      <c r="F65" s="145" t="s">
        <v>564</v>
      </c>
    </row>
    <row r="66" spans="1:8" ht="15.75" thickTop="1" x14ac:dyDescent="0.25">
      <c r="B66" s="108" t="s">
        <v>565</v>
      </c>
      <c r="C66" s="149">
        <v>1.3299999999999999E-2</v>
      </c>
      <c r="D66" s="149">
        <v>1.3299999999999999E-2</v>
      </c>
      <c r="E66" s="150">
        <v>1.38E-2</v>
      </c>
      <c r="F66" s="143">
        <v>1.43E-2</v>
      </c>
    </row>
    <row r="67" spans="1:8" ht="15" x14ac:dyDescent="0.2">
      <c r="B67" s="106"/>
      <c r="C67" s="70"/>
      <c r="D67" s="70"/>
      <c r="E67" s="70"/>
      <c r="F67" s="107"/>
    </row>
    <row r="68" spans="1:8" ht="15" x14ac:dyDescent="0.25">
      <c r="B68" s="108" t="s">
        <v>513</v>
      </c>
      <c r="C68" s="109">
        <v>6.3200000000000006E-2</v>
      </c>
      <c r="D68" s="109">
        <v>6.3200000000000006E-2</v>
      </c>
      <c r="E68" s="107">
        <v>6.8199999999999997E-2</v>
      </c>
      <c r="F68" s="107">
        <v>7.3200000000000001E-2</v>
      </c>
    </row>
    <row r="69" spans="1:8" ht="30" x14ac:dyDescent="0.25">
      <c r="B69" s="108" t="s">
        <v>543</v>
      </c>
      <c r="C69" s="109">
        <v>5.8200000000000002E-2</v>
      </c>
      <c r="D69" s="109">
        <v>5.8200000000000002E-2</v>
      </c>
      <c r="E69" s="107">
        <v>6.3200000000000006E-2</v>
      </c>
      <c r="F69" s="107">
        <v>6.8199999999999997E-2</v>
      </c>
    </row>
    <row r="70" spans="1:8" ht="30" x14ac:dyDescent="0.25">
      <c r="B70" s="108" t="s">
        <v>566</v>
      </c>
      <c r="C70" s="109">
        <v>5.8200000000000002E-2</v>
      </c>
      <c r="D70" s="109">
        <v>5.8200000000000002E-2</v>
      </c>
      <c r="E70" s="107">
        <v>6.3200000000000006E-2</v>
      </c>
      <c r="F70" s="107">
        <v>6.8199999999999997E-2</v>
      </c>
    </row>
    <row r="71" spans="1:8" ht="30" x14ac:dyDescent="0.25">
      <c r="B71" s="108" t="s">
        <v>566</v>
      </c>
      <c r="C71" s="109">
        <v>0.05</v>
      </c>
      <c r="D71" s="109">
        <v>0.05</v>
      </c>
      <c r="E71" s="107">
        <v>5.5E-2</v>
      </c>
      <c r="F71" s="107">
        <v>6.5000000000000002E-2</v>
      </c>
    </row>
    <row r="72" spans="1:8" ht="13.5" thickBot="1" x14ac:dyDescent="0.25"/>
    <row r="73" spans="1:8" s="99" customFormat="1" ht="120" hidden="1" x14ac:dyDescent="0.25">
      <c r="A73" s="58" t="s">
        <v>541</v>
      </c>
      <c r="B73" s="95" t="s">
        <v>575</v>
      </c>
      <c r="C73" s="60" t="s">
        <v>509</v>
      </c>
      <c r="D73" s="60" t="s">
        <v>510</v>
      </c>
      <c r="E73" s="60" t="s">
        <v>563</v>
      </c>
      <c r="F73" s="96" t="s">
        <v>564</v>
      </c>
      <c r="G73" s="97"/>
      <c r="H73" s="98"/>
    </row>
    <row r="74" spans="1:8" s="99" customFormat="1" ht="15" hidden="1" x14ac:dyDescent="0.2">
      <c r="B74" s="104"/>
      <c r="C74" s="60"/>
      <c r="D74" s="60"/>
      <c r="E74" s="60"/>
      <c r="F74" s="101"/>
      <c r="G74" s="97"/>
      <c r="H74" s="98"/>
    </row>
    <row r="75" spans="1:8" s="99" customFormat="1" ht="15" hidden="1" x14ac:dyDescent="0.25">
      <c r="B75" s="100" t="s">
        <v>565</v>
      </c>
      <c r="C75" s="102">
        <v>8.9999999999999993E-3</v>
      </c>
      <c r="D75" s="102">
        <v>8.9999999999999993E-3</v>
      </c>
      <c r="E75" s="103">
        <v>9.4999999999999998E-3</v>
      </c>
      <c r="F75" s="101">
        <v>0.01</v>
      </c>
      <c r="G75" s="97"/>
      <c r="H75" s="98"/>
    </row>
    <row r="76" spans="1:8" s="99" customFormat="1" ht="15" hidden="1" x14ac:dyDescent="0.25">
      <c r="B76" s="100" t="s">
        <v>513</v>
      </c>
      <c r="C76" s="102">
        <v>5.5E-2</v>
      </c>
      <c r="D76" s="102">
        <v>5.5E-2</v>
      </c>
      <c r="E76" s="101">
        <v>0.06</v>
      </c>
      <c r="F76" s="101">
        <v>7.0000000000000007E-2</v>
      </c>
      <c r="G76" s="97"/>
      <c r="H76" s="98"/>
    </row>
    <row r="77" spans="1:8" s="99" customFormat="1" ht="30" hidden="1" x14ac:dyDescent="0.25">
      <c r="B77" s="100" t="s">
        <v>528</v>
      </c>
      <c r="C77" s="102">
        <v>0.05</v>
      </c>
      <c r="D77" s="102">
        <v>0.05</v>
      </c>
      <c r="E77" s="101">
        <v>5.5E-2</v>
      </c>
      <c r="F77" s="101">
        <v>6.5000000000000002E-2</v>
      </c>
      <c r="G77" s="97"/>
      <c r="H77" s="98"/>
    </row>
    <row r="78" spans="1:8" s="99" customFormat="1" ht="30" hidden="1" x14ac:dyDescent="0.25">
      <c r="B78" s="100" t="s">
        <v>529</v>
      </c>
      <c r="C78" s="102">
        <v>0.05</v>
      </c>
      <c r="D78" s="102">
        <v>0.05</v>
      </c>
      <c r="E78" s="101">
        <v>5.5E-2</v>
      </c>
      <c r="F78" s="101">
        <v>6.5000000000000002E-2</v>
      </c>
      <c r="G78" s="97"/>
      <c r="H78" s="98"/>
    </row>
    <row r="79" spans="1:8" s="99" customFormat="1" hidden="1" x14ac:dyDescent="0.2">
      <c r="B79" s="111"/>
      <c r="C79" s="97"/>
      <c r="D79" s="97"/>
      <c r="E79" s="98"/>
      <c r="F79" s="98"/>
      <c r="G79" s="97"/>
      <c r="H79" s="98"/>
    </row>
    <row r="80" spans="1:8" s="99" customFormat="1" ht="120" hidden="1" x14ac:dyDescent="0.25">
      <c r="A80" s="58" t="s">
        <v>547</v>
      </c>
      <c r="B80" s="95" t="s">
        <v>575</v>
      </c>
      <c r="C80" s="60" t="s">
        <v>509</v>
      </c>
      <c r="D80" s="60" t="s">
        <v>510</v>
      </c>
      <c r="E80" s="60" t="s">
        <v>563</v>
      </c>
      <c r="F80" s="96" t="s">
        <v>564</v>
      </c>
      <c r="G80" s="97"/>
      <c r="H80" s="98"/>
    </row>
    <row r="81" spans="1:8" s="99" customFormat="1" ht="15" hidden="1" x14ac:dyDescent="0.25">
      <c r="B81" s="95"/>
      <c r="C81" s="60"/>
      <c r="D81" s="60"/>
      <c r="E81" s="60"/>
      <c r="F81" s="101"/>
      <c r="G81" s="97"/>
      <c r="H81" s="98"/>
    </row>
    <row r="82" spans="1:8" s="99" customFormat="1" ht="15" hidden="1" x14ac:dyDescent="0.25">
      <c r="B82" s="100" t="s">
        <v>513</v>
      </c>
      <c r="C82" s="102">
        <v>5.5E-2</v>
      </c>
      <c r="D82" s="102">
        <v>5.5E-2</v>
      </c>
      <c r="E82" s="101">
        <v>0.06</v>
      </c>
      <c r="F82" s="101">
        <v>7.0000000000000007E-2</v>
      </c>
      <c r="G82" s="97"/>
      <c r="H82" s="98"/>
    </row>
    <row r="83" spans="1:8" s="99" customFormat="1" ht="30" hidden="1" x14ac:dyDescent="0.25">
      <c r="B83" s="100" t="s">
        <v>543</v>
      </c>
      <c r="C83" s="102">
        <v>0.05</v>
      </c>
      <c r="D83" s="102">
        <v>0.05</v>
      </c>
      <c r="E83" s="101">
        <v>5.5E-2</v>
      </c>
      <c r="F83" s="101">
        <v>6.5000000000000002E-2</v>
      </c>
      <c r="G83" s="97"/>
      <c r="H83" s="98"/>
    </row>
    <row r="84" spans="1:8" s="99" customFormat="1" ht="30" hidden="1" x14ac:dyDescent="0.25">
      <c r="B84" s="100" t="s">
        <v>566</v>
      </c>
      <c r="C84" s="147">
        <v>0.05</v>
      </c>
      <c r="D84" s="147">
        <v>0.05</v>
      </c>
      <c r="E84" s="148">
        <v>5.5E-2</v>
      </c>
      <c r="F84" s="148">
        <v>6.5000000000000002E-2</v>
      </c>
      <c r="G84" s="97"/>
      <c r="H84" s="98"/>
    </row>
    <row r="85" spans="1:8" ht="121.5" thickTop="1" thickBot="1" x14ac:dyDescent="0.3">
      <c r="A85" s="67" t="s">
        <v>541</v>
      </c>
      <c r="B85" s="141" t="s">
        <v>576</v>
      </c>
      <c r="C85" s="144" t="s">
        <v>509</v>
      </c>
      <c r="D85" s="144" t="s">
        <v>510</v>
      </c>
      <c r="E85" s="144" t="s">
        <v>563</v>
      </c>
      <c r="F85" s="145" t="s">
        <v>564</v>
      </c>
    </row>
    <row r="86" spans="1:8" ht="15.75" thickTop="1" x14ac:dyDescent="0.2">
      <c r="B86" s="106"/>
      <c r="C86" s="142"/>
      <c r="D86" s="142"/>
      <c r="E86" s="142"/>
      <c r="F86" s="143"/>
    </row>
    <row r="87" spans="1:8" ht="15" x14ac:dyDescent="0.25">
      <c r="B87" s="108" t="s">
        <v>565</v>
      </c>
      <c r="C87" s="109">
        <v>7.4999999999999997E-3</v>
      </c>
      <c r="D87" s="109">
        <v>7.4999999999999997E-3</v>
      </c>
      <c r="E87" s="110">
        <v>8.0000000000000002E-3</v>
      </c>
      <c r="F87" s="107">
        <v>8.5000000000000006E-3</v>
      </c>
    </row>
    <row r="88" spans="1:8" ht="15" x14ac:dyDescent="0.25">
      <c r="B88" s="108" t="s">
        <v>513</v>
      </c>
      <c r="C88" s="109">
        <v>0.05</v>
      </c>
      <c r="D88" s="109">
        <v>0.05</v>
      </c>
      <c r="E88" s="112">
        <v>5.5E-2</v>
      </c>
      <c r="F88" s="112">
        <v>6.5000000000000002E-2</v>
      </c>
    </row>
    <row r="89" spans="1:8" ht="30" x14ac:dyDescent="0.25">
      <c r="B89" s="108" t="s">
        <v>528</v>
      </c>
      <c r="C89" s="109">
        <v>4.5000000000000005E-2</v>
      </c>
      <c r="D89" s="109">
        <v>4.5000000000000005E-2</v>
      </c>
      <c r="E89" s="112">
        <v>0.05</v>
      </c>
      <c r="F89" s="112">
        <v>0.06</v>
      </c>
    </row>
    <row r="90" spans="1:8" ht="30" x14ac:dyDescent="0.25">
      <c r="B90" s="108" t="s">
        <v>529</v>
      </c>
      <c r="C90" s="109">
        <v>4.5000000000000005E-2</v>
      </c>
      <c r="D90" s="109">
        <v>4.5000000000000005E-2</v>
      </c>
      <c r="E90" s="112">
        <v>0.05</v>
      </c>
      <c r="F90" s="112">
        <v>0.06</v>
      </c>
    </row>
    <row r="91" spans="1:8" ht="13.5" thickBot="1" x14ac:dyDescent="0.25"/>
    <row r="92" spans="1:8" ht="121.5" thickTop="1" thickBot="1" x14ac:dyDescent="0.3">
      <c r="A92" s="67" t="s">
        <v>547</v>
      </c>
      <c r="B92" s="141" t="s">
        <v>576</v>
      </c>
      <c r="C92" s="144" t="s">
        <v>509</v>
      </c>
      <c r="D92" s="144" t="s">
        <v>510</v>
      </c>
      <c r="E92" s="144" t="s">
        <v>563</v>
      </c>
      <c r="F92" s="145" t="s">
        <v>564</v>
      </c>
    </row>
    <row r="93" spans="1:8" ht="15.75" thickTop="1" x14ac:dyDescent="0.25">
      <c r="B93" s="105"/>
      <c r="C93" s="142"/>
      <c r="D93" s="142"/>
      <c r="E93" s="142"/>
      <c r="F93" s="143"/>
    </row>
    <row r="94" spans="1:8" ht="15" x14ac:dyDescent="0.25">
      <c r="B94" s="108" t="s">
        <v>513</v>
      </c>
      <c r="C94" s="109">
        <v>0.05</v>
      </c>
      <c r="D94" s="109">
        <v>0.05</v>
      </c>
      <c r="E94" s="112">
        <v>5.5E-2</v>
      </c>
      <c r="F94" s="112">
        <v>6.5000000000000002E-2</v>
      </c>
    </row>
    <row r="95" spans="1:8" ht="30" x14ac:dyDescent="0.25">
      <c r="B95" s="108" t="s">
        <v>543</v>
      </c>
      <c r="C95" s="109">
        <v>4.5000000000000005E-2</v>
      </c>
      <c r="D95" s="109">
        <v>4.5000000000000005E-2</v>
      </c>
      <c r="E95" s="112">
        <v>0.05</v>
      </c>
      <c r="F95" s="112">
        <v>0.06</v>
      </c>
    </row>
    <row r="96" spans="1:8" ht="30" x14ac:dyDescent="0.25">
      <c r="B96" s="108" t="s">
        <v>566</v>
      </c>
      <c r="C96" s="109">
        <v>4.5000000000000005E-2</v>
      </c>
      <c r="D96" s="109">
        <v>4.5000000000000005E-2</v>
      </c>
      <c r="E96" s="112">
        <v>0.05</v>
      </c>
      <c r="F96" s="112">
        <v>0.06</v>
      </c>
    </row>
    <row r="98" spans="1:8" ht="13.5" thickBot="1" x14ac:dyDescent="0.25"/>
    <row r="99" spans="1:8" s="117" customFormat="1" ht="120" hidden="1" x14ac:dyDescent="0.25">
      <c r="A99" s="77" t="s">
        <v>541</v>
      </c>
      <c r="B99" s="113" t="s">
        <v>577</v>
      </c>
      <c r="C99" s="79" t="s">
        <v>509</v>
      </c>
      <c r="D99" s="79" t="s">
        <v>510</v>
      </c>
      <c r="E99" s="79" t="s">
        <v>563</v>
      </c>
      <c r="F99" s="114" t="s">
        <v>564</v>
      </c>
      <c r="G99" s="115"/>
      <c r="H99" s="116"/>
    </row>
    <row r="100" spans="1:8" s="117" customFormat="1" ht="15" hidden="1" x14ac:dyDescent="0.2">
      <c r="B100" s="118"/>
      <c r="C100" s="79"/>
      <c r="D100" s="79"/>
      <c r="E100" s="79"/>
      <c r="F100" s="119"/>
      <c r="G100" s="115"/>
      <c r="H100" s="116"/>
    </row>
    <row r="101" spans="1:8" s="117" customFormat="1" ht="15" hidden="1" x14ac:dyDescent="0.25">
      <c r="B101" s="120" t="s">
        <v>565</v>
      </c>
      <c r="C101" s="121">
        <v>7.4999999999999997E-3</v>
      </c>
      <c r="D101" s="121">
        <v>7.4999999999999997E-3</v>
      </c>
      <c r="E101" s="122">
        <v>8.0000000000000002E-3</v>
      </c>
      <c r="F101" s="119">
        <v>8.5000000000000006E-3</v>
      </c>
      <c r="G101" s="115"/>
      <c r="H101" s="116"/>
    </row>
    <row r="102" spans="1:8" s="117" customFormat="1" ht="15" hidden="1" x14ac:dyDescent="0.25">
      <c r="B102" s="120" t="s">
        <v>513</v>
      </c>
      <c r="C102" s="121">
        <v>4.5499999999999999E-2</v>
      </c>
      <c r="D102" s="121">
        <v>4.5499999999999999E-2</v>
      </c>
      <c r="E102" s="119">
        <v>5.0500000000000003E-2</v>
      </c>
      <c r="F102" s="119">
        <v>6.0499999999999998E-2</v>
      </c>
      <c r="G102" s="123">
        <v>4.9999999999999975E-3</v>
      </c>
      <c r="H102" s="116"/>
    </row>
    <row r="103" spans="1:8" s="117" customFormat="1" ht="30" hidden="1" x14ac:dyDescent="0.25">
      <c r="B103" s="120" t="s">
        <v>528</v>
      </c>
      <c r="C103" s="121">
        <v>4.0500000000000001E-2</v>
      </c>
      <c r="D103" s="121">
        <v>4.0500000000000001E-2</v>
      </c>
      <c r="E103" s="119">
        <v>4.5499999999999999E-2</v>
      </c>
      <c r="F103" s="119">
        <v>5.5500000000000001E-2</v>
      </c>
      <c r="G103" s="115"/>
      <c r="H103" s="116"/>
    </row>
    <row r="104" spans="1:8" s="117" customFormat="1" ht="30" hidden="1" x14ac:dyDescent="0.25">
      <c r="B104" s="120" t="s">
        <v>529</v>
      </c>
      <c r="C104" s="151">
        <v>4.0500000000000001E-2</v>
      </c>
      <c r="D104" s="151">
        <v>4.0500000000000001E-2</v>
      </c>
      <c r="E104" s="152">
        <v>4.5499999999999999E-2</v>
      </c>
      <c r="F104" s="152">
        <v>5.5500000000000001E-2</v>
      </c>
      <c r="G104" s="115"/>
      <c r="H104" s="116"/>
    </row>
    <row r="105" spans="1:8" ht="121.5" thickTop="1" thickBot="1" x14ac:dyDescent="0.3">
      <c r="A105" s="67" t="s">
        <v>541</v>
      </c>
      <c r="B105" s="141" t="s">
        <v>578</v>
      </c>
      <c r="C105" s="144" t="s">
        <v>509</v>
      </c>
      <c r="D105" s="144" t="s">
        <v>510</v>
      </c>
      <c r="E105" s="144" t="s">
        <v>563</v>
      </c>
      <c r="F105" s="145" t="s">
        <v>564</v>
      </c>
    </row>
    <row r="106" spans="1:8" ht="15.75" thickTop="1" x14ac:dyDescent="0.2">
      <c r="B106" s="106"/>
      <c r="C106" s="142"/>
      <c r="D106" s="142"/>
      <c r="E106" s="142"/>
      <c r="F106" s="143"/>
    </row>
    <row r="107" spans="1:8" ht="15" x14ac:dyDescent="0.25">
      <c r="B107" s="108" t="s">
        <v>565</v>
      </c>
      <c r="C107" s="109">
        <v>7.4999999999999997E-3</v>
      </c>
      <c r="D107" s="109">
        <v>7.4999999999999997E-3</v>
      </c>
      <c r="E107" s="110">
        <v>8.0000000000000002E-3</v>
      </c>
      <c r="F107" s="107">
        <v>8.5000000000000006E-3</v>
      </c>
    </row>
    <row r="108" spans="1:8" ht="15" x14ac:dyDescent="0.25">
      <c r="B108" s="108" t="s">
        <v>513</v>
      </c>
      <c r="C108" s="109">
        <v>4.5499999999999999E-2</v>
      </c>
      <c r="D108" s="109">
        <v>4.5499999999999999E-2</v>
      </c>
      <c r="E108" s="107">
        <v>5.0500000000000003E-2</v>
      </c>
      <c r="F108" s="107">
        <v>6.0499999999999998E-2</v>
      </c>
      <c r="G108" s="124">
        <v>4.9999999999999975E-3</v>
      </c>
    </row>
    <row r="109" spans="1:8" ht="30" x14ac:dyDescent="0.25">
      <c r="B109" s="108" t="s">
        <v>528</v>
      </c>
      <c r="C109" s="109">
        <v>4.0500000000000001E-2</v>
      </c>
      <c r="D109" s="109">
        <v>4.0500000000000001E-2</v>
      </c>
      <c r="E109" s="107">
        <v>4.5499999999999999E-2</v>
      </c>
      <c r="F109" s="107">
        <v>5.5500000000000001E-2</v>
      </c>
    </row>
    <row r="110" spans="1:8" ht="30" x14ac:dyDescent="0.25">
      <c r="B110" s="108" t="s">
        <v>529</v>
      </c>
      <c r="C110" s="109">
        <v>4.0500000000000001E-2</v>
      </c>
      <c r="D110" s="109">
        <v>4.0500000000000001E-2</v>
      </c>
      <c r="E110" s="107">
        <v>4.5499999999999999E-2</v>
      </c>
      <c r="F110" s="107">
        <v>5.5500000000000001E-2</v>
      </c>
    </row>
    <row r="111" spans="1:8" ht="13.5" thickBot="1" x14ac:dyDescent="0.25"/>
    <row r="112" spans="1:8" s="117" customFormat="1" ht="120" hidden="1" x14ac:dyDescent="0.25">
      <c r="A112" s="77" t="s">
        <v>547</v>
      </c>
      <c r="B112" s="113" t="s">
        <v>577</v>
      </c>
      <c r="C112" s="79" t="s">
        <v>509</v>
      </c>
      <c r="D112" s="79" t="s">
        <v>510</v>
      </c>
      <c r="E112" s="79" t="s">
        <v>563</v>
      </c>
      <c r="F112" s="114" t="s">
        <v>564</v>
      </c>
      <c r="G112" s="115"/>
      <c r="H112" s="116"/>
    </row>
    <row r="113" spans="1:9" s="117" customFormat="1" ht="15" hidden="1" x14ac:dyDescent="0.25">
      <c r="B113" s="113"/>
      <c r="C113" s="79"/>
      <c r="D113" s="79"/>
      <c r="E113" s="79"/>
      <c r="F113" s="119"/>
      <c r="G113" s="115"/>
      <c r="H113" s="116"/>
    </row>
    <row r="114" spans="1:9" s="117" customFormat="1" ht="15" hidden="1" x14ac:dyDescent="0.25">
      <c r="B114" s="120" t="s">
        <v>513</v>
      </c>
      <c r="C114" s="121">
        <v>4.5499999999999999E-2</v>
      </c>
      <c r="D114" s="121">
        <v>4.5499999999999999E-2</v>
      </c>
      <c r="E114" s="119">
        <v>5.0500000000000003E-2</v>
      </c>
      <c r="F114" s="119">
        <v>6.0499999999999998E-2</v>
      </c>
      <c r="G114" s="115"/>
      <c r="H114" s="125"/>
      <c r="I114" s="126"/>
    </row>
    <row r="115" spans="1:9" s="117" customFormat="1" ht="30" hidden="1" x14ac:dyDescent="0.25">
      <c r="B115" s="120" t="s">
        <v>543</v>
      </c>
      <c r="C115" s="121">
        <v>4.0500000000000001E-2</v>
      </c>
      <c r="D115" s="121">
        <v>4.0500000000000001E-2</v>
      </c>
      <c r="E115" s="119">
        <v>4.5499999999999999E-2</v>
      </c>
      <c r="F115" s="119">
        <v>5.5500000000000001E-2</v>
      </c>
      <c r="G115" s="115"/>
      <c r="H115" s="125"/>
    </row>
    <row r="116" spans="1:9" s="117" customFormat="1" ht="30" hidden="1" x14ac:dyDescent="0.25">
      <c r="B116" s="120" t="s">
        <v>566</v>
      </c>
      <c r="C116" s="151">
        <v>4.0500000000000001E-2</v>
      </c>
      <c r="D116" s="151">
        <v>4.0500000000000001E-2</v>
      </c>
      <c r="E116" s="152">
        <v>4.5499999999999999E-2</v>
      </c>
      <c r="F116" s="152">
        <v>5.5500000000000001E-2</v>
      </c>
      <c r="G116" s="115"/>
      <c r="H116" s="116"/>
    </row>
    <row r="117" spans="1:9" ht="121.5" thickTop="1" thickBot="1" x14ac:dyDescent="0.3">
      <c r="A117" s="67" t="s">
        <v>547</v>
      </c>
      <c r="B117" s="141" t="s">
        <v>578</v>
      </c>
      <c r="C117" s="144" t="s">
        <v>509</v>
      </c>
      <c r="D117" s="144" t="s">
        <v>510</v>
      </c>
      <c r="E117" s="144" t="s">
        <v>563</v>
      </c>
      <c r="F117" s="145" t="s">
        <v>564</v>
      </c>
    </row>
    <row r="118" spans="1:9" ht="15.75" thickTop="1" x14ac:dyDescent="0.25">
      <c r="B118" s="105"/>
      <c r="C118" s="142"/>
      <c r="D118" s="142"/>
      <c r="E118" s="142"/>
      <c r="F118" s="143"/>
    </row>
    <row r="119" spans="1:9" ht="15" x14ac:dyDescent="0.25">
      <c r="B119" s="108" t="s">
        <v>513</v>
      </c>
      <c r="C119" s="109">
        <v>4.5499999999999999E-2</v>
      </c>
      <c r="D119" s="109">
        <v>4.5499999999999999E-2</v>
      </c>
      <c r="E119" s="107">
        <v>5.0500000000000003E-2</v>
      </c>
      <c r="F119" s="107">
        <v>6.0499999999999998E-2</v>
      </c>
      <c r="H119" s="127"/>
      <c r="I119" s="128"/>
    </row>
    <row r="120" spans="1:9" ht="30" x14ac:dyDescent="0.25">
      <c r="B120" s="108" t="s">
        <v>543</v>
      </c>
      <c r="C120" s="109">
        <v>4.0500000000000001E-2</v>
      </c>
      <c r="D120" s="109">
        <v>4.0500000000000001E-2</v>
      </c>
      <c r="E120" s="107">
        <v>4.5499999999999999E-2</v>
      </c>
      <c r="F120" s="107">
        <v>5.5500000000000001E-2</v>
      </c>
      <c r="H120" s="127"/>
    </row>
    <row r="121" spans="1:9" ht="30" x14ac:dyDescent="0.25">
      <c r="B121" s="108" t="s">
        <v>566</v>
      </c>
      <c r="C121" s="109">
        <v>4.0500000000000001E-2</v>
      </c>
      <c r="D121" s="109">
        <v>4.0500000000000001E-2</v>
      </c>
      <c r="E121" s="107">
        <v>4.5499999999999999E-2</v>
      </c>
      <c r="F121" s="107">
        <v>5.5500000000000001E-2</v>
      </c>
    </row>
    <row r="123" spans="1:9" ht="13.5" thickBot="1" x14ac:dyDescent="0.25"/>
    <row r="124" spans="1:9" s="117" customFormat="1" ht="120" hidden="1" x14ac:dyDescent="0.25">
      <c r="A124" s="77" t="s">
        <v>541</v>
      </c>
      <c r="B124" s="113" t="s">
        <v>579</v>
      </c>
      <c r="C124" s="79" t="s">
        <v>509</v>
      </c>
      <c r="D124" s="79" t="s">
        <v>510</v>
      </c>
      <c r="E124" s="79" t="s">
        <v>563</v>
      </c>
      <c r="F124" s="114" t="s">
        <v>564</v>
      </c>
      <c r="G124" s="115"/>
      <c r="H124" s="116"/>
    </row>
    <row r="125" spans="1:9" s="117" customFormat="1" ht="15" hidden="1" x14ac:dyDescent="0.2">
      <c r="B125" s="118"/>
      <c r="C125" s="79"/>
      <c r="D125" s="79"/>
      <c r="E125" s="79"/>
      <c r="F125" s="119"/>
      <c r="G125" s="115"/>
      <c r="H125" s="116"/>
    </row>
    <row r="126" spans="1:9" s="117" customFormat="1" ht="15" hidden="1" x14ac:dyDescent="0.25">
      <c r="B126" s="120" t="s">
        <v>565</v>
      </c>
      <c r="C126" s="121">
        <v>7.0000000000000001E-3</v>
      </c>
      <c r="D126" s="121">
        <v>7.0000000000000001E-3</v>
      </c>
      <c r="E126" s="122">
        <v>7.4999999999999997E-3</v>
      </c>
      <c r="F126" s="119">
        <v>8.0000000000000002E-3</v>
      </c>
      <c r="G126" s="115"/>
      <c r="H126" s="116"/>
    </row>
    <row r="127" spans="1:9" s="117" customFormat="1" ht="15" hidden="1" x14ac:dyDescent="0.25">
      <c r="B127" s="120" t="s">
        <v>513</v>
      </c>
      <c r="C127" s="121">
        <v>4.5499999999999999E-2</v>
      </c>
      <c r="D127" s="121">
        <v>4.5499999999999999E-2</v>
      </c>
      <c r="E127" s="119">
        <v>5.0500000000000003E-2</v>
      </c>
      <c r="F127" s="119">
        <v>6.0499999999999998E-2</v>
      </c>
      <c r="G127" s="115"/>
      <c r="H127" s="116"/>
    </row>
    <row r="128" spans="1:9" s="117" customFormat="1" ht="30" hidden="1" x14ac:dyDescent="0.25">
      <c r="B128" s="120" t="s">
        <v>528</v>
      </c>
      <c r="C128" s="121">
        <v>4.0500000000000001E-2</v>
      </c>
      <c r="D128" s="121">
        <v>4.0500000000000001E-2</v>
      </c>
      <c r="E128" s="119">
        <v>4.5499999999999999E-2</v>
      </c>
      <c r="F128" s="119">
        <v>5.5500000000000001E-2</v>
      </c>
      <c r="G128" s="115"/>
      <c r="H128" s="116"/>
    </row>
    <row r="129" spans="1:8" s="117" customFormat="1" ht="30" hidden="1" x14ac:dyDescent="0.25">
      <c r="B129" s="120" t="s">
        <v>529</v>
      </c>
      <c r="C129" s="151">
        <v>4.0500000000000001E-2</v>
      </c>
      <c r="D129" s="151">
        <v>4.0500000000000001E-2</v>
      </c>
      <c r="E129" s="152">
        <v>4.5499999999999999E-2</v>
      </c>
      <c r="F129" s="152">
        <v>5.5500000000000001E-2</v>
      </c>
      <c r="G129" s="115"/>
      <c r="H129" s="116"/>
    </row>
    <row r="130" spans="1:8" ht="121.5" thickTop="1" thickBot="1" x14ac:dyDescent="0.3">
      <c r="A130" s="67" t="s">
        <v>541</v>
      </c>
      <c r="B130" s="141" t="s">
        <v>580</v>
      </c>
      <c r="C130" s="144" t="s">
        <v>509</v>
      </c>
      <c r="D130" s="144" t="s">
        <v>510</v>
      </c>
      <c r="E130" s="144" t="s">
        <v>563</v>
      </c>
      <c r="F130" s="145" t="s">
        <v>564</v>
      </c>
    </row>
    <row r="131" spans="1:8" ht="15.75" thickTop="1" x14ac:dyDescent="0.2">
      <c r="B131" s="106"/>
      <c r="C131" s="142"/>
      <c r="D131" s="142"/>
      <c r="E131" s="142"/>
      <c r="F131" s="143"/>
    </row>
    <row r="132" spans="1:8" ht="15" x14ac:dyDescent="0.25">
      <c r="B132" s="108" t="s">
        <v>565</v>
      </c>
      <c r="C132" s="109">
        <v>7.0000000000000001E-3</v>
      </c>
      <c r="D132" s="109">
        <v>7.0000000000000001E-3</v>
      </c>
      <c r="E132" s="110">
        <v>7.4999999999999997E-3</v>
      </c>
      <c r="F132" s="107">
        <v>8.0000000000000002E-3</v>
      </c>
    </row>
    <row r="133" spans="1:8" ht="15" x14ac:dyDescent="0.25">
      <c r="B133" s="108" t="s">
        <v>513</v>
      </c>
      <c r="C133" s="109">
        <v>4.5499999999999999E-2</v>
      </c>
      <c r="D133" s="109">
        <v>4.5499999999999999E-2</v>
      </c>
      <c r="E133" s="107">
        <v>5.0500000000000003E-2</v>
      </c>
      <c r="F133" s="107">
        <v>6.0499999999999998E-2</v>
      </c>
    </row>
    <row r="134" spans="1:8" ht="30" x14ac:dyDescent="0.25">
      <c r="B134" s="108" t="s">
        <v>528</v>
      </c>
      <c r="C134" s="109">
        <v>4.0500000000000001E-2</v>
      </c>
      <c r="D134" s="109">
        <v>4.0500000000000001E-2</v>
      </c>
      <c r="E134" s="107">
        <v>4.5499999999999999E-2</v>
      </c>
      <c r="F134" s="107">
        <v>5.5500000000000001E-2</v>
      </c>
    </row>
    <row r="135" spans="1:8" ht="30" x14ac:dyDescent="0.25">
      <c r="B135" s="108" t="s">
        <v>529</v>
      </c>
      <c r="C135" s="109">
        <v>4.0500000000000001E-2</v>
      </c>
      <c r="D135" s="109">
        <v>4.0500000000000001E-2</v>
      </c>
      <c r="E135" s="107">
        <v>4.5499999999999999E-2</v>
      </c>
      <c r="F135" s="107">
        <v>5.5500000000000001E-2</v>
      </c>
    </row>
    <row r="136" spans="1:8" ht="13.5" thickBot="1" x14ac:dyDescent="0.25"/>
    <row r="137" spans="1:8" s="117" customFormat="1" ht="120" hidden="1" x14ac:dyDescent="0.25">
      <c r="A137" s="77" t="s">
        <v>547</v>
      </c>
      <c r="B137" s="113" t="s">
        <v>579</v>
      </c>
      <c r="C137" s="79" t="s">
        <v>509</v>
      </c>
      <c r="D137" s="79" t="s">
        <v>510</v>
      </c>
      <c r="E137" s="79" t="s">
        <v>563</v>
      </c>
      <c r="F137" s="114" t="s">
        <v>564</v>
      </c>
      <c r="G137" s="115"/>
      <c r="H137" s="116"/>
    </row>
    <row r="138" spans="1:8" s="117" customFormat="1" ht="15" hidden="1" x14ac:dyDescent="0.25">
      <c r="B138" s="113"/>
      <c r="C138" s="79"/>
      <c r="D138" s="79"/>
      <c r="E138" s="79"/>
      <c r="F138" s="119"/>
      <c r="G138" s="115"/>
      <c r="H138" s="116"/>
    </row>
    <row r="139" spans="1:8" s="117" customFormat="1" ht="15" hidden="1" x14ac:dyDescent="0.25">
      <c r="B139" s="120" t="s">
        <v>513</v>
      </c>
      <c r="C139" s="121">
        <v>4.5499999999999999E-2</v>
      </c>
      <c r="D139" s="121">
        <v>4.5499999999999999E-2</v>
      </c>
      <c r="E139" s="119">
        <v>5.0500000000000003E-2</v>
      </c>
      <c r="F139" s="119">
        <v>6.0499999999999998E-2</v>
      </c>
      <c r="G139" s="115"/>
      <c r="H139" s="116"/>
    </row>
    <row r="140" spans="1:8" s="117" customFormat="1" ht="30" hidden="1" x14ac:dyDescent="0.25">
      <c r="B140" s="120" t="s">
        <v>543</v>
      </c>
      <c r="C140" s="121">
        <v>4.0500000000000001E-2</v>
      </c>
      <c r="D140" s="121">
        <v>4.0500000000000001E-2</v>
      </c>
      <c r="E140" s="119">
        <v>4.5499999999999999E-2</v>
      </c>
      <c r="F140" s="119">
        <v>5.5500000000000001E-2</v>
      </c>
      <c r="G140" s="115"/>
      <c r="H140" s="116"/>
    </row>
    <row r="141" spans="1:8" s="117" customFormat="1" ht="30" hidden="1" x14ac:dyDescent="0.25">
      <c r="B141" s="120" t="s">
        <v>566</v>
      </c>
      <c r="C141" s="151">
        <v>4.0500000000000001E-2</v>
      </c>
      <c r="D141" s="151">
        <v>4.0500000000000001E-2</v>
      </c>
      <c r="E141" s="152">
        <v>4.5499999999999999E-2</v>
      </c>
      <c r="F141" s="152">
        <v>5.5500000000000001E-2</v>
      </c>
      <c r="G141" s="115"/>
      <c r="H141" s="116"/>
    </row>
    <row r="142" spans="1:8" ht="121.5" thickTop="1" thickBot="1" x14ac:dyDescent="0.3">
      <c r="A142" s="67" t="s">
        <v>547</v>
      </c>
      <c r="B142" s="141" t="s">
        <v>580</v>
      </c>
      <c r="C142" s="144" t="s">
        <v>509</v>
      </c>
      <c r="D142" s="144" t="s">
        <v>510</v>
      </c>
      <c r="E142" s="144" t="s">
        <v>563</v>
      </c>
      <c r="F142" s="145" t="s">
        <v>564</v>
      </c>
    </row>
    <row r="143" spans="1:8" ht="15.75" thickTop="1" x14ac:dyDescent="0.25">
      <c r="B143" s="105"/>
      <c r="C143" s="142"/>
      <c r="D143" s="142"/>
      <c r="E143" s="142"/>
      <c r="F143" s="143"/>
    </row>
    <row r="144" spans="1:8" ht="15" x14ac:dyDescent="0.25">
      <c r="B144" s="108" t="s">
        <v>513</v>
      </c>
      <c r="C144" s="109">
        <v>4.5499999999999999E-2</v>
      </c>
      <c r="D144" s="109">
        <v>4.5499999999999999E-2</v>
      </c>
      <c r="E144" s="107">
        <v>5.0500000000000003E-2</v>
      </c>
      <c r="F144" s="107">
        <v>6.0499999999999998E-2</v>
      </c>
    </row>
    <row r="145" spans="1:8" ht="30" x14ac:dyDescent="0.25">
      <c r="B145" s="108" t="s">
        <v>543</v>
      </c>
      <c r="C145" s="109">
        <v>4.0500000000000001E-2</v>
      </c>
      <c r="D145" s="109">
        <v>4.0500000000000001E-2</v>
      </c>
      <c r="E145" s="107">
        <v>4.5499999999999999E-2</v>
      </c>
      <c r="F145" s="107">
        <v>5.5500000000000001E-2</v>
      </c>
    </row>
    <row r="146" spans="1:8" ht="30" x14ac:dyDescent="0.25">
      <c r="B146" s="108" t="s">
        <v>566</v>
      </c>
      <c r="C146" s="109">
        <v>4.0500000000000001E-2</v>
      </c>
      <c r="D146" s="109">
        <v>4.0500000000000001E-2</v>
      </c>
      <c r="E146" s="107">
        <v>4.5499999999999999E-2</v>
      </c>
      <c r="F146" s="107">
        <v>5.5500000000000001E-2</v>
      </c>
    </row>
    <row r="149" spans="1:8" s="99" customFormat="1" ht="120" hidden="1" x14ac:dyDescent="0.25">
      <c r="A149" s="58" t="s">
        <v>541</v>
      </c>
      <c r="B149" s="95" t="s">
        <v>581</v>
      </c>
      <c r="C149" s="60" t="s">
        <v>509</v>
      </c>
      <c r="D149" s="60" t="s">
        <v>510</v>
      </c>
      <c r="E149" s="60" t="s">
        <v>563</v>
      </c>
      <c r="F149" s="96" t="s">
        <v>564</v>
      </c>
      <c r="G149" s="97"/>
      <c r="H149" s="98"/>
    </row>
    <row r="150" spans="1:8" s="99" customFormat="1" ht="15" hidden="1" x14ac:dyDescent="0.2">
      <c r="B150" s="104"/>
      <c r="C150" s="60"/>
      <c r="D150" s="60"/>
      <c r="E150" s="60"/>
      <c r="F150" s="101"/>
      <c r="G150" s="97"/>
      <c r="H150" s="98"/>
    </row>
    <row r="151" spans="1:8" s="99" customFormat="1" ht="15" hidden="1" x14ac:dyDescent="0.25">
      <c r="B151" s="100" t="s">
        <v>565</v>
      </c>
      <c r="C151" s="102">
        <v>8.9999999999999993E-3</v>
      </c>
      <c r="D151" s="102">
        <v>8.9999999999999993E-3</v>
      </c>
      <c r="E151" s="103">
        <v>9.4999999999999998E-3</v>
      </c>
      <c r="F151" s="101">
        <v>0.01</v>
      </c>
      <c r="G151" s="97"/>
      <c r="H151" s="98"/>
    </row>
    <row r="152" spans="1:8" s="99" customFormat="1" ht="15" hidden="1" x14ac:dyDescent="0.25">
      <c r="B152" s="100" t="s">
        <v>513</v>
      </c>
      <c r="C152" s="102">
        <v>5.5E-2</v>
      </c>
      <c r="D152" s="102">
        <v>5.5E-2</v>
      </c>
      <c r="E152" s="101">
        <v>0.06</v>
      </c>
      <c r="F152" s="101">
        <v>7.0000000000000007E-2</v>
      </c>
      <c r="G152" s="97"/>
      <c r="H152" s="98"/>
    </row>
    <row r="153" spans="1:8" s="99" customFormat="1" ht="30" hidden="1" x14ac:dyDescent="0.25">
      <c r="B153" s="100" t="s">
        <v>528</v>
      </c>
      <c r="C153" s="102">
        <v>0.05</v>
      </c>
      <c r="D153" s="102">
        <v>0.05</v>
      </c>
      <c r="E153" s="101">
        <v>5.5E-2</v>
      </c>
      <c r="F153" s="101">
        <v>6.5000000000000002E-2</v>
      </c>
      <c r="G153" s="97"/>
      <c r="H153" s="98"/>
    </row>
    <row r="154" spans="1:8" s="99" customFormat="1" ht="30" hidden="1" x14ac:dyDescent="0.25">
      <c r="B154" s="100" t="s">
        <v>529</v>
      </c>
      <c r="C154" s="102">
        <v>0.05</v>
      </c>
      <c r="D154" s="102">
        <v>0.05</v>
      </c>
      <c r="E154" s="101">
        <v>5.5E-2</v>
      </c>
      <c r="F154" s="101">
        <v>6.5000000000000002E-2</v>
      </c>
      <c r="G154" s="97"/>
      <c r="H154" s="98"/>
    </row>
    <row r="156" spans="1:8" s="99" customFormat="1" ht="120" hidden="1" x14ac:dyDescent="0.25">
      <c r="A156" s="58" t="s">
        <v>547</v>
      </c>
      <c r="B156" s="95" t="s">
        <v>581</v>
      </c>
      <c r="C156" s="60" t="s">
        <v>509</v>
      </c>
      <c r="D156" s="60" t="s">
        <v>510</v>
      </c>
      <c r="E156" s="60" t="s">
        <v>563</v>
      </c>
      <c r="F156" s="96" t="s">
        <v>564</v>
      </c>
      <c r="G156" s="97"/>
      <c r="H156" s="98"/>
    </row>
    <row r="157" spans="1:8" s="99" customFormat="1" ht="15" hidden="1" x14ac:dyDescent="0.25">
      <c r="B157" s="95"/>
      <c r="C157" s="60"/>
      <c r="D157" s="60"/>
      <c r="E157" s="60"/>
      <c r="F157" s="101"/>
      <c r="G157" s="97"/>
      <c r="H157" s="98"/>
    </row>
    <row r="158" spans="1:8" s="99" customFormat="1" ht="15" hidden="1" x14ac:dyDescent="0.25">
      <c r="B158" s="100" t="s">
        <v>513</v>
      </c>
      <c r="C158" s="102">
        <v>5.5E-2</v>
      </c>
      <c r="D158" s="102">
        <v>5.5E-2</v>
      </c>
      <c r="E158" s="101">
        <v>0.06</v>
      </c>
      <c r="F158" s="101">
        <v>7.0000000000000007E-2</v>
      </c>
      <c r="G158" s="97"/>
      <c r="H158" s="98"/>
    </row>
    <row r="159" spans="1:8" s="99" customFormat="1" ht="30" hidden="1" x14ac:dyDescent="0.25">
      <c r="B159" s="100" t="s">
        <v>543</v>
      </c>
      <c r="C159" s="102">
        <v>0.05</v>
      </c>
      <c r="D159" s="102">
        <v>0.05</v>
      </c>
      <c r="E159" s="101">
        <v>5.5E-2</v>
      </c>
      <c r="F159" s="101">
        <v>6.5000000000000002E-2</v>
      </c>
      <c r="G159" s="97"/>
      <c r="H159" s="98"/>
    </row>
    <row r="160" spans="1:8" s="99" customFormat="1" ht="30" hidden="1" x14ac:dyDescent="0.25">
      <c r="B160" s="100" t="s">
        <v>566</v>
      </c>
      <c r="C160" s="102">
        <v>0.05</v>
      </c>
      <c r="D160" s="102">
        <v>0.05</v>
      </c>
      <c r="E160" s="101">
        <v>5.5E-2</v>
      </c>
      <c r="F160" s="101">
        <v>6.5000000000000002E-2</v>
      </c>
      <c r="G160" s="97"/>
      <c r="H160" s="98"/>
    </row>
    <row r="162" spans="1:8" ht="13.5" thickBot="1" x14ac:dyDescent="0.25"/>
    <row r="163" spans="1:8" s="117" customFormat="1" ht="120" hidden="1" x14ac:dyDescent="0.25">
      <c r="A163" s="77" t="s">
        <v>541</v>
      </c>
      <c r="B163" s="113" t="s">
        <v>582</v>
      </c>
      <c r="C163" s="79" t="s">
        <v>509</v>
      </c>
      <c r="D163" s="79" t="s">
        <v>510</v>
      </c>
      <c r="E163" s="79" t="s">
        <v>563</v>
      </c>
      <c r="F163" s="114" t="s">
        <v>564</v>
      </c>
      <c r="G163" s="115"/>
      <c r="H163" s="116"/>
    </row>
    <row r="164" spans="1:8" s="117" customFormat="1" ht="15" hidden="1" x14ac:dyDescent="0.2">
      <c r="B164" s="118"/>
      <c r="C164" s="79"/>
      <c r="D164" s="79"/>
      <c r="E164" s="79"/>
      <c r="F164" s="119"/>
      <c r="G164" s="115"/>
      <c r="H164" s="116"/>
    </row>
    <row r="165" spans="1:8" s="117" customFormat="1" ht="15" hidden="1" x14ac:dyDescent="0.25">
      <c r="B165" s="120" t="s">
        <v>565</v>
      </c>
      <c r="C165" s="121">
        <v>8.2000000000000007E-3</v>
      </c>
      <c r="D165" s="121">
        <v>8.2000000000000007E-3</v>
      </c>
      <c r="E165" s="122">
        <v>8.6999999999999994E-3</v>
      </c>
      <c r="F165" s="119">
        <v>9.1999999999999998E-3</v>
      </c>
      <c r="G165" s="115"/>
      <c r="H165" s="116"/>
    </row>
    <row r="166" spans="1:8" s="117" customFormat="1" ht="15" hidden="1" x14ac:dyDescent="0.25">
      <c r="B166" s="120" t="s">
        <v>513</v>
      </c>
      <c r="C166" s="121">
        <v>4.5499999999999999E-2</v>
      </c>
      <c r="D166" s="121">
        <v>4.5499999999999999E-2</v>
      </c>
      <c r="E166" s="119">
        <v>5.0500000000000003E-2</v>
      </c>
      <c r="F166" s="119">
        <v>6.0499999999999998E-2</v>
      </c>
      <c r="G166" s="115"/>
      <c r="H166" s="116"/>
    </row>
    <row r="167" spans="1:8" s="117" customFormat="1" ht="30" hidden="1" x14ac:dyDescent="0.25">
      <c r="B167" s="120" t="s">
        <v>528</v>
      </c>
      <c r="C167" s="121">
        <v>4.0500000000000001E-2</v>
      </c>
      <c r="D167" s="121">
        <v>4.0500000000000001E-2</v>
      </c>
      <c r="E167" s="119">
        <v>4.5499999999999999E-2</v>
      </c>
      <c r="F167" s="119">
        <v>5.5500000000000001E-2</v>
      </c>
      <c r="G167" s="115"/>
      <c r="H167" s="116"/>
    </row>
    <row r="168" spans="1:8" s="117" customFormat="1" ht="30" hidden="1" x14ac:dyDescent="0.25">
      <c r="B168" s="120" t="s">
        <v>529</v>
      </c>
      <c r="C168" s="151">
        <v>4.0500000000000001E-2</v>
      </c>
      <c r="D168" s="151">
        <v>4.0500000000000001E-2</v>
      </c>
      <c r="E168" s="152">
        <v>4.5499999999999999E-2</v>
      </c>
      <c r="F168" s="152">
        <v>5.5500000000000001E-2</v>
      </c>
      <c r="G168" s="115"/>
      <c r="H168" s="116"/>
    </row>
    <row r="169" spans="1:8" ht="121.5" thickTop="1" thickBot="1" x14ac:dyDescent="0.3">
      <c r="A169" s="67" t="s">
        <v>541</v>
      </c>
      <c r="B169" s="141" t="s">
        <v>583</v>
      </c>
      <c r="C169" s="144" t="s">
        <v>509</v>
      </c>
      <c r="D169" s="144" t="s">
        <v>510</v>
      </c>
      <c r="E169" s="144" t="s">
        <v>563</v>
      </c>
      <c r="F169" s="145" t="s">
        <v>564</v>
      </c>
    </row>
    <row r="170" spans="1:8" ht="15.75" thickTop="1" x14ac:dyDescent="0.2">
      <c r="B170" s="106"/>
      <c r="C170" s="142"/>
      <c r="D170" s="142"/>
      <c r="E170" s="142"/>
      <c r="F170" s="143"/>
    </row>
    <row r="171" spans="1:8" ht="15" x14ac:dyDescent="0.25">
      <c r="B171" s="108" t="s">
        <v>565</v>
      </c>
      <c r="C171" s="109">
        <v>8.2000000000000007E-3</v>
      </c>
      <c r="D171" s="109">
        <v>8.2000000000000007E-3</v>
      </c>
      <c r="E171" s="110">
        <v>8.6999999999999994E-3</v>
      </c>
      <c r="F171" s="107">
        <v>9.1999999999999998E-3</v>
      </c>
    </row>
    <row r="172" spans="1:8" ht="15" x14ac:dyDescent="0.25">
      <c r="B172" s="108" t="s">
        <v>513</v>
      </c>
      <c r="C172" s="109">
        <v>4.5499999999999999E-2</v>
      </c>
      <c r="D172" s="109">
        <v>4.5499999999999999E-2</v>
      </c>
      <c r="E172" s="107">
        <v>5.0500000000000003E-2</v>
      </c>
      <c r="F172" s="107">
        <v>6.0499999999999998E-2</v>
      </c>
    </row>
    <row r="173" spans="1:8" ht="30" x14ac:dyDescent="0.25">
      <c r="B173" s="108" t="s">
        <v>528</v>
      </c>
      <c r="C173" s="109">
        <v>4.0500000000000001E-2</v>
      </c>
      <c r="D173" s="109">
        <v>4.0500000000000001E-2</v>
      </c>
      <c r="E173" s="107">
        <v>4.5499999999999999E-2</v>
      </c>
      <c r="F173" s="107">
        <v>5.5500000000000001E-2</v>
      </c>
    </row>
    <row r="174" spans="1:8" ht="30" x14ac:dyDescent="0.25">
      <c r="B174" s="108" t="s">
        <v>529</v>
      </c>
      <c r="C174" s="109">
        <v>4.0500000000000001E-2</v>
      </c>
      <c r="D174" s="109">
        <v>4.0500000000000001E-2</v>
      </c>
      <c r="E174" s="107">
        <v>4.5499999999999999E-2</v>
      </c>
      <c r="F174" s="107">
        <v>5.5500000000000001E-2</v>
      </c>
    </row>
    <row r="175" spans="1:8" ht="13.5" thickBot="1" x14ac:dyDescent="0.25"/>
    <row r="176" spans="1:8" s="117" customFormat="1" ht="120" hidden="1" x14ac:dyDescent="0.25">
      <c r="A176" s="77" t="s">
        <v>547</v>
      </c>
      <c r="B176" s="113" t="s">
        <v>582</v>
      </c>
      <c r="C176" s="79" t="s">
        <v>509</v>
      </c>
      <c r="D176" s="79" t="s">
        <v>510</v>
      </c>
      <c r="E176" s="79" t="s">
        <v>563</v>
      </c>
      <c r="F176" s="114" t="s">
        <v>564</v>
      </c>
      <c r="G176" s="115"/>
      <c r="H176" s="116"/>
    </row>
    <row r="177" spans="1:8" s="117" customFormat="1" ht="15" hidden="1" x14ac:dyDescent="0.25">
      <c r="B177" s="113"/>
      <c r="C177" s="79"/>
      <c r="D177" s="79"/>
      <c r="E177" s="79"/>
      <c r="F177" s="119"/>
      <c r="G177" s="115"/>
      <c r="H177" s="116"/>
    </row>
    <row r="178" spans="1:8" s="117" customFormat="1" ht="15" hidden="1" x14ac:dyDescent="0.25">
      <c r="B178" s="120" t="s">
        <v>513</v>
      </c>
      <c r="C178" s="121">
        <v>4.5499999999999999E-2</v>
      </c>
      <c r="D178" s="121">
        <v>4.5499999999999999E-2</v>
      </c>
      <c r="E178" s="119">
        <v>5.0500000000000003E-2</v>
      </c>
      <c r="F178" s="119">
        <v>6.0499999999999998E-2</v>
      </c>
      <c r="G178" s="115"/>
      <c r="H178" s="116"/>
    </row>
    <row r="179" spans="1:8" s="117" customFormat="1" ht="30" hidden="1" x14ac:dyDescent="0.25">
      <c r="B179" s="120" t="s">
        <v>543</v>
      </c>
      <c r="C179" s="121">
        <v>4.0500000000000001E-2</v>
      </c>
      <c r="D179" s="121">
        <v>4.0500000000000001E-2</v>
      </c>
      <c r="E179" s="119">
        <v>4.5499999999999999E-2</v>
      </c>
      <c r="F179" s="119">
        <v>5.5500000000000001E-2</v>
      </c>
      <c r="G179" s="115"/>
      <c r="H179" s="116"/>
    </row>
    <row r="180" spans="1:8" s="117" customFormat="1" ht="30" hidden="1" x14ac:dyDescent="0.25">
      <c r="B180" s="120" t="s">
        <v>566</v>
      </c>
      <c r="C180" s="151">
        <v>4.0500000000000001E-2</v>
      </c>
      <c r="D180" s="151">
        <v>4.0500000000000001E-2</v>
      </c>
      <c r="E180" s="152">
        <v>4.5499999999999999E-2</v>
      </c>
      <c r="F180" s="152">
        <v>5.5500000000000001E-2</v>
      </c>
      <c r="G180" s="115"/>
      <c r="H180" s="116"/>
    </row>
    <row r="181" spans="1:8" ht="121.5" thickTop="1" thickBot="1" x14ac:dyDescent="0.3">
      <c r="A181" s="67" t="s">
        <v>547</v>
      </c>
      <c r="B181" s="141" t="s">
        <v>583</v>
      </c>
      <c r="C181" s="144" t="s">
        <v>509</v>
      </c>
      <c r="D181" s="144" t="s">
        <v>510</v>
      </c>
      <c r="E181" s="144" t="s">
        <v>563</v>
      </c>
      <c r="F181" s="145" t="s">
        <v>564</v>
      </c>
    </row>
    <row r="182" spans="1:8" ht="15.75" thickTop="1" x14ac:dyDescent="0.25">
      <c r="B182" s="105"/>
      <c r="C182" s="142"/>
      <c r="D182" s="142"/>
      <c r="E182" s="142"/>
      <c r="F182" s="143"/>
    </row>
    <row r="183" spans="1:8" ht="15" x14ac:dyDescent="0.25">
      <c r="B183" s="108" t="s">
        <v>513</v>
      </c>
      <c r="C183" s="109">
        <v>4.5499999999999999E-2</v>
      </c>
      <c r="D183" s="109">
        <v>4.5499999999999999E-2</v>
      </c>
      <c r="E183" s="107">
        <v>5.0500000000000003E-2</v>
      </c>
      <c r="F183" s="107">
        <v>6.0499999999999998E-2</v>
      </c>
    </row>
    <row r="184" spans="1:8" ht="30" x14ac:dyDescent="0.25">
      <c r="B184" s="108" t="s">
        <v>543</v>
      </c>
      <c r="C184" s="109">
        <v>4.0500000000000001E-2</v>
      </c>
      <c r="D184" s="109">
        <v>4.0500000000000001E-2</v>
      </c>
      <c r="E184" s="107">
        <v>4.5499999999999999E-2</v>
      </c>
      <c r="F184" s="107">
        <v>5.5500000000000001E-2</v>
      </c>
    </row>
    <row r="185" spans="1:8" ht="30" x14ac:dyDescent="0.25">
      <c r="B185" s="108" t="s">
        <v>566</v>
      </c>
      <c r="C185" s="109">
        <v>4.0500000000000001E-2</v>
      </c>
      <c r="D185" s="109">
        <v>4.0500000000000001E-2</v>
      </c>
      <c r="E185" s="107">
        <v>4.5499999999999999E-2</v>
      </c>
      <c r="F185" s="107">
        <v>5.5500000000000001E-2</v>
      </c>
    </row>
    <row r="188" spans="1:8" s="99" customFormat="1" ht="120" hidden="1" x14ac:dyDescent="0.25">
      <c r="A188" s="58" t="s">
        <v>547</v>
      </c>
      <c r="B188" s="95" t="s">
        <v>584</v>
      </c>
      <c r="C188" s="60" t="s">
        <v>509</v>
      </c>
      <c r="D188" s="60" t="s">
        <v>510</v>
      </c>
      <c r="E188" s="60" t="s">
        <v>563</v>
      </c>
      <c r="F188" s="96" t="s">
        <v>564</v>
      </c>
      <c r="G188" s="97"/>
      <c r="H188" s="98"/>
    </row>
    <row r="189" spans="1:8" s="99" customFormat="1" ht="15" hidden="1" x14ac:dyDescent="0.25">
      <c r="B189" s="95"/>
      <c r="C189" s="60"/>
      <c r="D189" s="60"/>
      <c r="E189" s="60"/>
      <c r="F189" s="101"/>
      <c r="G189" s="97"/>
      <c r="H189" s="98"/>
    </row>
    <row r="190" spans="1:8" s="99" customFormat="1" ht="15" hidden="1" x14ac:dyDescent="0.25">
      <c r="B190" s="100" t="s">
        <v>565</v>
      </c>
      <c r="C190" s="102">
        <v>8.9999999999999993E-3</v>
      </c>
      <c r="D190" s="102">
        <v>8.9999999999999993E-3</v>
      </c>
      <c r="E190" s="103">
        <v>9.4999999999999998E-3</v>
      </c>
      <c r="F190" s="101">
        <v>0.01</v>
      </c>
      <c r="G190" s="97"/>
      <c r="H190" s="98"/>
    </row>
    <row r="191" spans="1:8" s="99" customFormat="1" ht="15" hidden="1" x14ac:dyDescent="0.25">
      <c r="B191" s="100" t="s">
        <v>513</v>
      </c>
      <c r="C191" s="102">
        <v>5.5E-2</v>
      </c>
      <c r="D191" s="102">
        <v>5.5E-2</v>
      </c>
      <c r="E191" s="101">
        <v>0.06</v>
      </c>
      <c r="F191" s="101">
        <v>7.0000000000000007E-2</v>
      </c>
      <c r="G191" s="97"/>
      <c r="H191" s="98"/>
    </row>
    <row r="192" spans="1:8" s="99" customFormat="1" ht="30" hidden="1" x14ac:dyDescent="0.25">
      <c r="B192" s="100" t="s">
        <v>543</v>
      </c>
      <c r="C192" s="102">
        <v>0.05</v>
      </c>
      <c r="D192" s="102">
        <v>0.05</v>
      </c>
      <c r="E192" s="101">
        <v>5.5E-2</v>
      </c>
      <c r="F192" s="101">
        <v>6.5000000000000002E-2</v>
      </c>
      <c r="G192" s="97"/>
      <c r="H192" s="98"/>
    </row>
    <row r="193" spans="1:8" s="99" customFormat="1" ht="30" hidden="1" x14ac:dyDescent="0.25">
      <c r="B193" s="100" t="s">
        <v>566</v>
      </c>
      <c r="C193" s="102">
        <v>0.05</v>
      </c>
      <c r="D193" s="102">
        <v>0.05</v>
      </c>
      <c r="E193" s="101">
        <v>5.5E-2</v>
      </c>
      <c r="F193" s="101">
        <v>6.5000000000000002E-2</v>
      </c>
      <c r="G193" s="97"/>
      <c r="H193" s="98"/>
    </row>
    <row r="194" spans="1:8" ht="13.5" thickBot="1" x14ac:dyDescent="0.25"/>
    <row r="195" spans="1:8" s="117" customFormat="1" ht="120" hidden="1" x14ac:dyDescent="0.25">
      <c r="A195" s="77" t="s">
        <v>547</v>
      </c>
      <c r="B195" s="113" t="s">
        <v>585</v>
      </c>
      <c r="C195" s="79" t="s">
        <v>509</v>
      </c>
      <c r="D195" s="79" t="s">
        <v>510</v>
      </c>
      <c r="E195" s="79" t="s">
        <v>563</v>
      </c>
      <c r="F195" s="114" t="s">
        <v>564</v>
      </c>
      <c r="G195" s="115"/>
      <c r="H195" s="116"/>
    </row>
    <row r="196" spans="1:8" s="117" customFormat="1" ht="15" hidden="1" x14ac:dyDescent="0.2">
      <c r="B196" s="118"/>
      <c r="C196" s="79"/>
      <c r="D196" s="79"/>
      <c r="E196" s="79"/>
      <c r="F196" s="119"/>
      <c r="G196" s="115"/>
      <c r="H196" s="116"/>
    </row>
    <row r="197" spans="1:8" s="117" customFormat="1" ht="15" hidden="1" x14ac:dyDescent="0.25">
      <c r="B197" s="120" t="s">
        <v>565</v>
      </c>
      <c r="C197" s="121">
        <v>7.7000000000000002E-3</v>
      </c>
      <c r="D197" s="121">
        <v>7.7000000000000002E-3</v>
      </c>
      <c r="E197" s="122">
        <v>8.2000000000000007E-3</v>
      </c>
      <c r="F197" s="119">
        <v>8.6999999999999994E-3</v>
      </c>
      <c r="G197" s="115"/>
      <c r="H197" s="116"/>
    </row>
    <row r="198" spans="1:8" s="117" customFormat="1" ht="15" hidden="1" x14ac:dyDescent="0.25">
      <c r="B198" s="120" t="s">
        <v>513</v>
      </c>
      <c r="C198" s="121">
        <v>4.5499999999999999E-2</v>
      </c>
      <c r="D198" s="121">
        <v>4.5499999999999999E-2</v>
      </c>
      <c r="E198" s="119">
        <v>5.0500000000000003E-2</v>
      </c>
      <c r="F198" s="119">
        <v>6.0499999999999998E-2</v>
      </c>
      <c r="G198" s="115"/>
      <c r="H198" s="116"/>
    </row>
    <row r="199" spans="1:8" s="117" customFormat="1" ht="30" hidden="1" x14ac:dyDescent="0.25">
      <c r="B199" s="120" t="s">
        <v>543</v>
      </c>
      <c r="C199" s="121">
        <v>4.0500000000000001E-2</v>
      </c>
      <c r="D199" s="121">
        <v>4.0500000000000001E-2</v>
      </c>
      <c r="E199" s="119">
        <v>4.5499999999999999E-2</v>
      </c>
      <c r="F199" s="119">
        <v>5.5500000000000001E-2</v>
      </c>
      <c r="G199" s="115"/>
      <c r="H199" s="116"/>
    </row>
    <row r="200" spans="1:8" s="117" customFormat="1" ht="30" hidden="1" x14ac:dyDescent="0.25">
      <c r="B200" s="120" t="s">
        <v>566</v>
      </c>
      <c r="C200" s="151">
        <v>4.0500000000000001E-2</v>
      </c>
      <c r="D200" s="151">
        <v>4.0500000000000001E-2</v>
      </c>
      <c r="E200" s="152">
        <v>4.5499999999999999E-2</v>
      </c>
      <c r="F200" s="152">
        <v>5.5500000000000001E-2</v>
      </c>
      <c r="G200" s="115"/>
      <c r="H200" s="116"/>
    </row>
    <row r="201" spans="1:8" ht="121.5" thickTop="1" thickBot="1" x14ac:dyDescent="0.3">
      <c r="A201" s="67" t="s">
        <v>547</v>
      </c>
      <c r="B201" s="141" t="s">
        <v>586</v>
      </c>
      <c r="C201" s="144" t="s">
        <v>509</v>
      </c>
      <c r="D201" s="144" t="s">
        <v>510</v>
      </c>
      <c r="E201" s="144" t="s">
        <v>563</v>
      </c>
      <c r="F201" s="145" t="s">
        <v>564</v>
      </c>
    </row>
    <row r="202" spans="1:8" ht="15.75" thickTop="1" x14ac:dyDescent="0.2">
      <c r="B202" s="106"/>
      <c r="C202" s="142"/>
      <c r="D202" s="142"/>
      <c r="E202" s="142"/>
      <c r="F202" s="143"/>
    </row>
    <row r="203" spans="1:8" ht="15" x14ac:dyDescent="0.25">
      <c r="B203" s="108" t="s">
        <v>565</v>
      </c>
      <c r="C203" s="109">
        <v>7.7000000000000002E-3</v>
      </c>
      <c r="D203" s="109">
        <v>7.7000000000000002E-3</v>
      </c>
      <c r="E203" s="110">
        <v>8.2000000000000007E-3</v>
      </c>
      <c r="F203" s="107">
        <v>8.6999999999999994E-3</v>
      </c>
    </row>
    <row r="204" spans="1:8" ht="15" x14ac:dyDescent="0.25">
      <c r="B204" s="108" t="s">
        <v>513</v>
      </c>
      <c r="C204" s="109">
        <v>4.5499999999999999E-2</v>
      </c>
      <c r="D204" s="109">
        <v>4.5499999999999999E-2</v>
      </c>
      <c r="E204" s="107">
        <v>5.0500000000000003E-2</v>
      </c>
      <c r="F204" s="107">
        <v>6.0499999999999998E-2</v>
      </c>
    </row>
    <row r="205" spans="1:8" ht="30" x14ac:dyDescent="0.25">
      <c r="B205" s="108" t="s">
        <v>543</v>
      </c>
      <c r="C205" s="109">
        <v>4.0500000000000001E-2</v>
      </c>
      <c r="D205" s="109">
        <v>4.0500000000000001E-2</v>
      </c>
      <c r="E205" s="107">
        <v>4.5499999999999999E-2</v>
      </c>
      <c r="F205" s="107">
        <v>5.5500000000000001E-2</v>
      </c>
    </row>
    <row r="206" spans="1:8" ht="30" x14ac:dyDescent="0.25">
      <c r="B206" s="108" t="s">
        <v>566</v>
      </c>
      <c r="C206" s="109">
        <v>4.0500000000000001E-2</v>
      </c>
      <c r="D206" s="109">
        <v>4.0500000000000001E-2</v>
      </c>
      <c r="E206" s="107">
        <v>4.5499999999999999E-2</v>
      </c>
      <c r="F206" s="107">
        <v>5.5500000000000001E-2</v>
      </c>
    </row>
    <row r="209" spans="1:8" s="99" customFormat="1" ht="120" hidden="1" x14ac:dyDescent="0.25">
      <c r="A209" s="58" t="s">
        <v>547</v>
      </c>
      <c r="B209" s="95" t="s">
        <v>587</v>
      </c>
      <c r="C209" s="60" t="s">
        <v>509</v>
      </c>
      <c r="D209" s="60" t="s">
        <v>510</v>
      </c>
      <c r="E209" s="60" t="s">
        <v>563</v>
      </c>
      <c r="F209" s="96" t="s">
        <v>564</v>
      </c>
      <c r="G209" s="97"/>
      <c r="H209" s="98"/>
    </row>
    <row r="210" spans="1:8" s="99" customFormat="1" ht="15" hidden="1" x14ac:dyDescent="0.25">
      <c r="B210" s="95"/>
      <c r="C210" s="60"/>
      <c r="D210" s="60"/>
      <c r="E210" s="60"/>
      <c r="F210" s="101"/>
      <c r="G210" s="97"/>
      <c r="H210" s="98"/>
    </row>
    <row r="211" spans="1:8" s="99" customFormat="1" ht="15" hidden="1" x14ac:dyDescent="0.25">
      <c r="B211" s="100" t="s">
        <v>565</v>
      </c>
      <c r="C211" s="102">
        <v>8.9999999999999993E-3</v>
      </c>
      <c r="D211" s="102">
        <v>8.9999999999999993E-3</v>
      </c>
      <c r="E211" s="103">
        <v>9.4999999999999998E-3</v>
      </c>
      <c r="F211" s="101">
        <v>0.01</v>
      </c>
      <c r="G211" s="97"/>
      <c r="H211" s="98"/>
    </row>
    <row r="212" spans="1:8" s="99" customFormat="1" ht="15" hidden="1" x14ac:dyDescent="0.25">
      <c r="B212" s="100" t="s">
        <v>513</v>
      </c>
      <c r="C212" s="102">
        <v>5.5E-2</v>
      </c>
      <c r="D212" s="102">
        <v>5.5E-2</v>
      </c>
      <c r="E212" s="101">
        <v>0.06</v>
      </c>
      <c r="F212" s="101">
        <v>7.0000000000000007E-2</v>
      </c>
      <c r="G212" s="97"/>
      <c r="H212" s="98"/>
    </row>
    <row r="213" spans="1:8" s="99" customFormat="1" ht="30" hidden="1" x14ac:dyDescent="0.25">
      <c r="B213" s="100" t="s">
        <v>543</v>
      </c>
      <c r="C213" s="102">
        <v>0.05</v>
      </c>
      <c r="D213" s="102">
        <v>0.05</v>
      </c>
      <c r="E213" s="101">
        <v>5.5E-2</v>
      </c>
      <c r="F213" s="101">
        <v>6.5000000000000002E-2</v>
      </c>
      <c r="G213" s="97"/>
      <c r="H213" s="98"/>
    </row>
    <row r="214" spans="1:8" s="99" customFormat="1" ht="30" hidden="1" x14ac:dyDescent="0.25">
      <c r="B214" s="100" t="s">
        <v>566</v>
      </c>
      <c r="C214" s="102">
        <v>0.05</v>
      </c>
      <c r="D214" s="102">
        <v>0.05</v>
      </c>
      <c r="E214" s="101">
        <v>5.5E-2</v>
      </c>
      <c r="F214" s="101">
        <v>6.5000000000000002E-2</v>
      </c>
      <c r="G214" s="97"/>
      <c r="H214" s="98"/>
    </row>
    <row r="216" spans="1:8" ht="13.5" thickBot="1" x14ac:dyDescent="0.25"/>
    <row r="217" spans="1:8" ht="121.5" thickTop="1" thickBot="1" x14ac:dyDescent="0.3">
      <c r="A217" s="67" t="s">
        <v>547</v>
      </c>
      <c r="B217" s="141" t="s">
        <v>588</v>
      </c>
      <c r="C217" s="144" t="s">
        <v>509</v>
      </c>
      <c r="D217" s="144" t="s">
        <v>510</v>
      </c>
      <c r="E217" s="144" t="s">
        <v>563</v>
      </c>
      <c r="F217" s="145" t="s">
        <v>564</v>
      </c>
    </row>
    <row r="218" spans="1:8" ht="15.75" thickTop="1" x14ac:dyDescent="0.25">
      <c r="B218" s="105"/>
      <c r="C218" s="142"/>
      <c r="D218" s="142"/>
      <c r="E218" s="142"/>
      <c r="F218" s="143"/>
    </row>
    <row r="219" spans="1:8" ht="15" x14ac:dyDescent="0.25">
      <c r="B219" s="108" t="s">
        <v>565</v>
      </c>
      <c r="C219" s="109">
        <v>6.4999999999999997E-3</v>
      </c>
      <c r="D219" s="109">
        <v>6.4999999999999997E-3</v>
      </c>
      <c r="E219" s="110">
        <v>7.0000000000000001E-3</v>
      </c>
      <c r="F219" s="107">
        <v>7.4999999999999997E-3</v>
      </c>
    </row>
    <row r="220" spans="1:8" ht="15" x14ac:dyDescent="0.25">
      <c r="B220" s="108" t="s">
        <v>513</v>
      </c>
      <c r="C220" s="109">
        <v>4.2500000000000003E-2</v>
      </c>
      <c r="D220" s="109">
        <v>4.2500000000000003E-2</v>
      </c>
      <c r="E220" s="107">
        <v>4.7500000000000001E-2</v>
      </c>
      <c r="F220" s="107">
        <v>5.7500000000000002E-2</v>
      </c>
    </row>
    <row r="221" spans="1:8" ht="30" x14ac:dyDescent="0.25">
      <c r="B221" s="108" t="s">
        <v>543</v>
      </c>
      <c r="C221" s="109">
        <v>3.7499999999999999E-2</v>
      </c>
      <c r="D221" s="109">
        <v>3.7499999999999999E-2</v>
      </c>
      <c r="E221" s="107">
        <v>4.2500000000000003E-2</v>
      </c>
      <c r="F221" s="107">
        <v>5.2499999999999998E-2</v>
      </c>
    </row>
    <row r="222" spans="1:8" ht="30" x14ac:dyDescent="0.25">
      <c r="B222" s="108" t="s">
        <v>566</v>
      </c>
      <c r="C222" s="109">
        <v>3.7499999999999999E-2</v>
      </c>
      <c r="D222" s="109">
        <v>3.7499999999999999E-2</v>
      </c>
      <c r="E222" s="107">
        <v>4.2500000000000003E-2</v>
      </c>
      <c r="F222" s="107">
        <v>5.2499999999999998E-2</v>
      </c>
    </row>
    <row r="224" spans="1:8" ht="13.5" thickBot="1" x14ac:dyDescent="0.25"/>
    <row r="225" spans="1:6" ht="121.5" thickTop="1" thickBot="1" x14ac:dyDescent="0.3">
      <c r="A225" s="67" t="s">
        <v>553</v>
      </c>
      <c r="B225" s="141" t="s">
        <v>589</v>
      </c>
      <c r="C225" s="144" t="s">
        <v>509</v>
      </c>
      <c r="D225" s="144" t="s">
        <v>510</v>
      </c>
      <c r="E225" s="144" t="s">
        <v>563</v>
      </c>
      <c r="F225" s="145" t="s">
        <v>564</v>
      </c>
    </row>
    <row r="226" spans="1:6" ht="15.75" thickTop="1" x14ac:dyDescent="0.25">
      <c r="B226" s="105"/>
      <c r="C226" s="142"/>
      <c r="D226" s="142"/>
      <c r="E226" s="142"/>
      <c r="F226" s="143"/>
    </row>
    <row r="227" spans="1:6" ht="15" x14ac:dyDescent="0.25">
      <c r="B227" s="108" t="s">
        <v>565</v>
      </c>
      <c r="C227" s="109">
        <v>7.1000000000000004E-3</v>
      </c>
      <c r="D227" s="109">
        <v>7.1000000000000004E-3</v>
      </c>
      <c r="E227" s="110">
        <v>7.6E-3</v>
      </c>
      <c r="F227" s="107">
        <v>8.0999999999999996E-3</v>
      </c>
    </row>
    <row r="228" spans="1:6" ht="15" x14ac:dyDescent="0.25">
      <c r="B228" s="108" t="s">
        <v>513</v>
      </c>
      <c r="C228" s="109">
        <v>4.2500000000000003E-2</v>
      </c>
      <c r="D228" s="109">
        <v>4.2500000000000003E-2</v>
      </c>
      <c r="E228" s="107">
        <v>4.7500000000000001E-2</v>
      </c>
      <c r="F228" s="107">
        <v>5.7500000000000002E-2</v>
      </c>
    </row>
    <row r="229" spans="1:6" ht="30" x14ac:dyDescent="0.25">
      <c r="B229" s="108" t="s">
        <v>590</v>
      </c>
      <c r="C229" s="109">
        <v>3.7499999999999999E-2</v>
      </c>
      <c r="D229" s="109">
        <v>3.7499999999999999E-2</v>
      </c>
      <c r="E229" s="107">
        <v>4.2500000000000003E-2</v>
      </c>
      <c r="F229" s="107">
        <v>5.2499999999999998E-2</v>
      </c>
    </row>
    <row r="230" spans="1:6" ht="30" x14ac:dyDescent="0.25">
      <c r="B230" s="108" t="s">
        <v>591</v>
      </c>
      <c r="C230" s="109">
        <v>3.7499999999999999E-2</v>
      </c>
      <c r="D230" s="109">
        <v>3.7499999999999999E-2</v>
      </c>
      <c r="E230" s="107">
        <v>4.2500000000000003E-2</v>
      </c>
      <c r="F230" s="107">
        <v>5.2499999999999998E-2</v>
      </c>
    </row>
    <row r="231" spans="1:6" ht="13.5" thickBot="1" x14ac:dyDescent="0.25"/>
    <row r="232" spans="1:6" ht="121.5" thickTop="1" thickBot="1" x14ac:dyDescent="0.3">
      <c r="B232" s="146" t="s">
        <v>592</v>
      </c>
      <c r="C232" s="144" t="s">
        <v>509</v>
      </c>
      <c r="D232" s="144" t="s">
        <v>510</v>
      </c>
      <c r="E232" s="144" t="s">
        <v>563</v>
      </c>
      <c r="F232" s="145" t="s">
        <v>564</v>
      </c>
    </row>
    <row r="233" spans="1:6" ht="15.75" thickTop="1" x14ac:dyDescent="0.2">
      <c r="B233" s="106"/>
      <c r="C233" s="142"/>
      <c r="D233" s="142"/>
      <c r="E233" s="142"/>
      <c r="F233" s="143"/>
    </row>
    <row r="234" spans="1:6" ht="15" x14ac:dyDescent="0.25">
      <c r="B234" s="108" t="s">
        <v>565</v>
      </c>
      <c r="C234" s="109">
        <v>8.9999999999999993E-3</v>
      </c>
      <c r="D234" s="109">
        <v>8.9999999999999993E-3</v>
      </c>
      <c r="E234" s="110">
        <v>9.4999999999999998E-3</v>
      </c>
      <c r="F234" s="110">
        <v>0.01</v>
      </c>
    </row>
    <row r="235" spans="1:6" ht="15" x14ac:dyDescent="0.25">
      <c r="B235" s="108" t="s">
        <v>513</v>
      </c>
      <c r="C235" s="109">
        <f>C236+0.005</f>
        <v>7.8800000000000009E-2</v>
      </c>
      <c r="D235" s="109">
        <f>D236+0.005</f>
        <v>7.8800000000000009E-2</v>
      </c>
      <c r="E235" s="129">
        <f>D235+0.01</f>
        <v>8.8800000000000004E-2</v>
      </c>
      <c r="F235" s="129">
        <f>E235+0.01</f>
        <v>9.8799999999999999E-2</v>
      </c>
    </row>
    <row r="236" spans="1:6" ht="30" x14ac:dyDescent="0.25">
      <c r="B236" s="108" t="s">
        <v>543</v>
      </c>
      <c r="C236" s="109">
        <v>7.3800000000000004E-2</v>
      </c>
      <c r="D236" s="109">
        <v>7.3800000000000004E-2</v>
      </c>
      <c r="E236" s="129">
        <f>D236+0.005</f>
        <v>7.8800000000000009E-2</v>
      </c>
      <c r="F236" s="129">
        <f>E236+0.01</f>
        <v>8.8800000000000004E-2</v>
      </c>
    </row>
    <row r="237" spans="1:6" ht="30.75" thickBot="1" x14ac:dyDescent="0.3">
      <c r="B237" s="108" t="s">
        <v>566</v>
      </c>
      <c r="C237" s="153">
        <v>7.3800000000000004E-2</v>
      </c>
      <c r="D237" s="153">
        <v>7.3800000000000004E-2</v>
      </c>
      <c r="E237" s="154">
        <f>D237+0.005</f>
        <v>7.8800000000000009E-2</v>
      </c>
      <c r="F237" s="154">
        <f>E237+0.01</f>
        <v>8.8800000000000004E-2</v>
      </c>
    </row>
    <row r="238" spans="1:6" ht="121.5" thickTop="1" thickBot="1" x14ac:dyDescent="0.3">
      <c r="B238" s="146" t="s">
        <v>593</v>
      </c>
      <c r="C238" s="144" t="s">
        <v>509</v>
      </c>
      <c r="D238" s="144" t="s">
        <v>510</v>
      </c>
      <c r="E238" s="144" t="s">
        <v>563</v>
      </c>
      <c r="F238" s="145" t="s">
        <v>564</v>
      </c>
    </row>
    <row r="239" spans="1:6" ht="15.75" thickTop="1" x14ac:dyDescent="0.2">
      <c r="B239" s="106"/>
      <c r="C239" s="142"/>
      <c r="D239" s="142"/>
      <c r="E239" s="142"/>
      <c r="F239" s="143"/>
    </row>
    <row r="240" spans="1:6" ht="15" x14ac:dyDescent="0.25">
      <c r="B240" s="108" t="s">
        <v>565</v>
      </c>
      <c r="C240" s="109">
        <v>8.5000000000000006E-3</v>
      </c>
      <c r="D240" s="109">
        <f>C240</f>
        <v>8.5000000000000006E-3</v>
      </c>
      <c r="E240" s="110">
        <f>D240+0.0005</f>
        <v>9.0000000000000011E-3</v>
      </c>
      <c r="F240" s="110">
        <f>E240+0.0005</f>
        <v>9.5000000000000015E-3</v>
      </c>
    </row>
    <row r="241" spans="2:6" ht="15" x14ac:dyDescent="0.25">
      <c r="B241" s="108" t="s">
        <v>513</v>
      </c>
      <c r="C241" s="109">
        <f>C242+0.005</f>
        <v>5.7999999999999996E-2</v>
      </c>
      <c r="D241" s="109">
        <f>C241</f>
        <v>5.7999999999999996E-2</v>
      </c>
      <c r="E241" s="112">
        <f>D241+0.01</f>
        <v>6.7999999999999991E-2</v>
      </c>
      <c r="F241" s="112">
        <f>E241+0.01</f>
        <v>7.7999999999999986E-2</v>
      </c>
    </row>
    <row r="242" spans="2:6" ht="30" x14ac:dyDescent="0.25">
      <c r="B242" s="108" t="s">
        <v>543</v>
      </c>
      <c r="C242" s="109">
        <v>5.2999999999999999E-2</v>
      </c>
      <c r="D242" s="109">
        <f>C242</f>
        <v>5.2999999999999999E-2</v>
      </c>
      <c r="E242" s="112">
        <f>D242+0.005</f>
        <v>5.7999999999999996E-2</v>
      </c>
      <c r="F242" s="112">
        <f>E242+0.01</f>
        <v>6.7999999999999991E-2</v>
      </c>
    </row>
    <row r="243" spans="2:6" ht="30.75" thickBot="1" x14ac:dyDescent="0.3">
      <c r="B243" s="108" t="s">
        <v>566</v>
      </c>
      <c r="C243" s="153">
        <v>5.2999999999999999E-2</v>
      </c>
      <c r="D243" s="153">
        <f>C243</f>
        <v>5.2999999999999999E-2</v>
      </c>
      <c r="E243" s="155">
        <f>E242</f>
        <v>5.7999999999999996E-2</v>
      </c>
      <c r="F243" s="155">
        <f>F242</f>
        <v>6.7999999999999991E-2</v>
      </c>
    </row>
    <row r="244" spans="2:6" ht="121.5" thickTop="1" thickBot="1" x14ac:dyDescent="0.3">
      <c r="B244" s="146" t="s">
        <v>594</v>
      </c>
      <c r="C244" s="144" t="s">
        <v>509</v>
      </c>
      <c r="D244" s="144" t="s">
        <v>510</v>
      </c>
      <c r="E244" s="144" t="s">
        <v>563</v>
      </c>
      <c r="F244" s="145" t="s">
        <v>564</v>
      </c>
    </row>
    <row r="245" spans="2:6" ht="15.75" thickTop="1" x14ac:dyDescent="0.2">
      <c r="B245" s="106"/>
      <c r="C245" s="142"/>
      <c r="D245" s="142"/>
      <c r="E245" s="142"/>
      <c r="F245" s="143"/>
    </row>
    <row r="246" spans="2:6" ht="15" x14ac:dyDescent="0.25">
      <c r="B246" s="108" t="s">
        <v>565</v>
      </c>
      <c r="C246" s="109">
        <v>7.0000000000000001E-3</v>
      </c>
      <c r="D246" s="109">
        <f>C246</f>
        <v>7.0000000000000001E-3</v>
      </c>
      <c r="E246" s="110">
        <f>D246</f>
        <v>7.0000000000000001E-3</v>
      </c>
      <c r="F246" s="110">
        <f>E246</f>
        <v>7.0000000000000001E-3</v>
      </c>
    </row>
    <row r="247" spans="2:6" ht="15" x14ac:dyDescent="0.25">
      <c r="B247" s="108" t="s">
        <v>513</v>
      </c>
      <c r="C247" s="109">
        <f>C248+0.005</f>
        <v>5.2499999999999998E-2</v>
      </c>
      <c r="D247" s="109">
        <f>C247</f>
        <v>5.2499999999999998E-2</v>
      </c>
      <c r="E247" s="112">
        <f>D247+0.01</f>
        <v>6.25E-2</v>
      </c>
      <c r="F247" s="112">
        <f>E247+0.01</f>
        <v>7.2499999999999995E-2</v>
      </c>
    </row>
    <row r="248" spans="2:6" ht="30" x14ac:dyDescent="0.25">
      <c r="B248" s="108" t="s">
        <v>543</v>
      </c>
      <c r="C248" s="109">
        <v>4.7500000000000001E-2</v>
      </c>
      <c r="D248" s="109">
        <f>C248</f>
        <v>4.7500000000000001E-2</v>
      </c>
      <c r="E248" s="112">
        <f>D248+0.005</f>
        <v>5.2499999999999998E-2</v>
      </c>
      <c r="F248" s="112">
        <f>E248+0.01</f>
        <v>6.25E-2</v>
      </c>
    </row>
    <row r="249" spans="2:6" ht="30" x14ac:dyDescent="0.25">
      <c r="B249" s="108" t="s">
        <v>566</v>
      </c>
      <c r="C249" s="109">
        <v>4.7500000000000001E-2</v>
      </c>
      <c r="D249" s="109">
        <f>C249</f>
        <v>4.7500000000000001E-2</v>
      </c>
      <c r="E249" s="112">
        <f>D249+0.005</f>
        <v>5.2499999999999998E-2</v>
      </c>
      <c r="F249" s="112">
        <f>E249+0.01</f>
        <v>6.25E-2</v>
      </c>
    </row>
  </sheetData>
  <mergeCells count="1">
    <mergeCell ref="C2:F2"/>
  </mergeCells>
  <pageMargins left="0.7" right="0.7" top="0.75" bottom="0.75" header="0.3" footer="0.3"/>
  <pageSetup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Pricing Only</vt:lpstr>
      <vt:lpstr>Sheet1</vt:lpstr>
      <vt:lpstr>AEPA-Maintenance-B&amp;W</vt:lpstr>
      <vt:lpstr>AEPA Maintenance-Color</vt:lpstr>
      <vt:lpstr>'AEPA Maintenance-Color'!Print_Area</vt:lpstr>
      <vt:lpstr>'AEPA-Maintenance-B&amp;W'!Print_Area</vt:lpstr>
      <vt:lpstr>'Pricing Only'!Print_Area</vt:lpstr>
      <vt:lpstr>Sheet1!Print_Area</vt:lpstr>
      <vt:lpstr>'AEPA Maintenance-Color'!Print_Titles</vt:lpstr>
      <vt:lpstr>'AEPA-Maintenance-B&amp;W'!Print_Titles</vt:lpstr>
      <vt:lpstr>'Pricing Only'!Print_Titles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Renato Monteleone</dc:creator>
  <cp:lastModifiedBy>Teresa Gerstacker</cp:lastModifiedBy>
  <cp:lastPrinted>2017-01-13T18:48:17Z</cp:lastPrinted>
  <dcterms:created xsi:type="dcterms:W3CDTF">2016-11-30T16:15:18Z</dcterms:created>
  <dcterms:modified xsi:type="dcterms:W3CDTF">2019-07-09T13:33:14Z</dcterms:modified>
</cp:coreProperties>
</file>