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Raw Budget\"/>
    </mc:Choice>
  </mc:AlternateContent>
  <bookViews>
    <workbookView xWindow="0" yWindow="0" windowWidth="23250" windowHeight="12300"/>
  </bookViews>
  <sheets>
    <sheet name="Combined Approved Budgets " sheetId="2" r:id="rId1"/>
  </sheets>
  <calcPr calcId="162913"/>
</workbook>
</file>

<file path=xl/calcChain.xml><?xml version="1.0" encoding="utf-8"?>
<calcChain xmlns="http://schemas.openxmlformats.org/spreadsheetml/2006/main">
  <c r="F37" i="2" l="1"/>
  <c r="F31" i="2" l="1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C32" i="2"/>
  <c r="E32" i="2"/>
  <c r="E35" i="2" s="1"/>
  <c r="E39" i="2" s="1"/>
  <c r="D32" i="2"/>
  <c r="F7" i="2"/>
  <c r="F6" i="2"/>
  <c r="F5" i="2"/>
  <c r="E8" i="2"/>
  <c r="D8" i="2"/>
  <c r="C8" i="2"/>
  <c r="D35" i="2" l="1"/>
  <c r="D39" i="2" s="1"/>
  <c r="C35" i="2"/>
  <c r="C39" i="2" s="1"/>
  <c r="F32" i="2"/>
  <c r="F8" i="2"/>
  <c r="F35" i="2" l="1"/>
  <c r="F39" i="2" s="1"/>
</calcChain>
</file>

<file path=xl/sharedStrings.xml><?xml version="1.0" encoding="utf-8"?>
<sst xmlns="http://schemas.openxmlformats.org/spreadsheetml/2006/main" count="41" uniqueCount="37">
  <si>
    <t>WHITE SETTLEMENT INDEPENDENT SCHOOL DISTRICT</t>
  </si>
  <si>
    <t>All Funds</t>
  </si>
  <si>
    <t>Instruction</t>
  </si>
  <si>
    <t>Instructional Resources &amp; Media</t>
  </si>
  <si>
    <t>Staff Development</t>
  </si>
  <si>
    <t>Instructional Administration</t>
  </si>
  <si>
    <t>School Administration</t>
  </si>
  <si>
    <t>Guidance and Counseling</t>
  </si>
  <si>
    <t>Social Services</t>
  </si>
  <si>
    <t>Health Services</t>
  </si>
  <si>
    <t>Student Transporation</t>
  </si>
  <si>
    <t>Food Service</t>
  </si>
  <si>
    <t>Co-Curricular Activities</t>
  </si>
  <si>
    <t>General Administration</t>
  </si>
  <si>
    <t>Plant Maintenance &amp; Operations</t>
  </si>
  <si>
    <t>Security</t>
  </si>
  <si>
    <t>Data Processing</t>
  </si>
  <si>
    <t>Community Service</t>
  </si>
  <si>
    <t>Debt Service</t>
  </si>
  <si>
    <t>Bond Issuance Cost and Fees</t>
  </si>
  <si>
    <t>Capital Outlay</t>
  </si>
  <si>
    <t>Tuition</t>
  </si>
  <si>
    <t>Other Intergovernmental Charges</t>
  </si>
  <si>
    <t>Operating Transfer Out</t>
  </si>
  <si>
    <t xml:space="preserve"> </t>
  </si>
  <si>
    <t>General Fund</t>
  </si>
  <si>
    <t>Child Nutrition Fund</t>
  </si>
  <si>
    <t>Debt Service Fund</t>
  </si>
  <si>
    <t>LOCAL REVENUE SOURCES</t>
  </si>
  <si>
    <t>STATE REVENUE SOURCES</t>
  </si>
  <si>
    <t>FEDERAL REVENUE SOURCES</t>
  </si>
  <si>
    <t>TOTAL REVENUES</t>
  </si>
  <si>
    <t>Net Change</t>
  </si>
  <si>
    <t>Projected Fund Balance</t>
  </si>
  <si>
    <t>00</t>
  </si>
  <si>
    <t>2017-2018 Adopted Budgets (Combined)</t>
  </si>
  <si>
    <t>Fund Balance 8-31-17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</si>
</sst>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18" fillId="0" borderId="0" xfId="0" applyFont="1" applyAlignment="1">
      <alignment horizontal="center"/>
    </xf>
    <xf numFmtId="164" fontId="19" fillId="0" borderId="0" xfId="42" applyNumberFormat="1" applyFont="1" applyAlignment="1">
      <alignment horizontal="center"/>
    </xf>
    <xf numFmtId="164" fontId="19" fillId="0" borderId="0" xfId="42" applyNumberFormat="1" applyFont="1"/>
    <xf numFmtId="164" fontId="19" fillId="0" borderId="0" xfId="42" applyNumberFormat="1" applyFont="1" applyAlignment="1">
      <alignment wrapText="1"/>
    </xf>
    <xf numFmtId="164" fontId="19" fillId="0" borderId="11" xfId="42" applyNumberFormat="1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164" fontId="19" fillId="0" borderId="10" xfId="42" applyNumberFormat="1" applyFont="1" applyBorder="1"/>
    <xf numFmtId="44" fontId="19" fillId="0" borderId="0" xfId="0" applyNumberFormat="1" applyFont="1"/>
    <xf numFmtId="164" fontId="18" fillId="0" borderId="10" xfId="0" applyNumberFormat="1" applyFont="1" applyBorder="1"/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/>
    </xf>
    <xf numFmtId="0" fontId="19" fillId="33" borderId="0" xfId="0" applyFont="1" applyFill="1"/>
    <xf numFmtId="0" fontId="18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E27" sqref="E27"/>
    </sheetView>
  </sheetViews>
  <sheetFormatPr defaultRowHeight="12.75" x14ac:dyDescent="0.2"/>
  <cols>
    <col min="1" max="1" width="9.140625" style="1"/>
    <col min="2" max="2" width="30.5703125" style="1" customWidth="1"/>
    <col min="3" max="3" width="13.85546875" style="1" customWidth="1"/>
    <col min="4" max="4" width="17.5703125" style="1" customWidth="1"/>
    <col min="5" max="6" width="15.28515625" style="1" customWidth="1"/>
    <col min="7" max="16384" width="9.140625" style="1"/>
  </cols>
  <sheetData>
    <row r="1" spans="1:6" x14ac:dyDescent="0.2">
      <c r="A1" s="18" t="s">
        <v>0</v>
      </c>
      <c r="B1" s="18"/>
      <c r="C1" s="18"/>
      <c r="D1" s="18"/>
      <c r="E1" s="18"/>
      <c r="F1" s="18"/>
    </row>
    <row r="2" spans="1:6" x14ac:dyDescent="0.2">
      <c r="A2" s="18" t="s">
        <v>35</v>
      </c>
      <c r="B2" s="18"/>
      <c r="C2" s="18"/>
      <c r="D2" s="18"/>
      <c r="E2" s="18"/>
      <c r="F2" s="18"/>
    </row>
    <row r="4" spans="1:6" ht="42" customHeight="1" x14ac:dyDescent="0.25">
      <c r="A4" s="17" t="s">
        <v>24</v>
      </c>
      <c r="B4" s="17"/>
      <c r="C4" s="14" t="s">
        <v>25</v>
      </c>
      <c r="D4" s="15" t="s">
        <v>26</v>
      </c>
      <c r="E4" s="15" t="s">
        <v>27</v>
      </c>
      <c r="F4" s="16" t="s">
        <v>1</v>
      </c>
    </row>
    <row r="5" spans="1:6" x14ac:dyDescent="0.2">
      <c r="A5" s="1" t="s">
        <v>28</v>
      </c>
      <c r="C5" s="3">
        <v>18979485</v>
      </c>
      <c r="D5" s="4">
        <v>1124400</v>
      </c>
      <c r="E5" s="5">
        <v>8620150</v>
      </c>
      <c r="F5" s="4">
        <f>C5+D5+E5</f>
        <v>28724035</v>
      </c>
    </row>
    <row r="6" spans="1:6" x14ac:dyDescent="0.2">
      <c r="A6" s="1" t="s">
        <v>29</v>
      </c>
      <c r="C6" s="3">
        <v>32437210</v>
      </c>
      <c r="D6" s="4">
        <v>45000</v>
      </c>
      <c r="E6" s="5">
        <v>1932300</v>
      </c>
      <c r="F6" s="4">
        <f t="shared" ref="F6:F7" si="0">C6+D6+E6</f>
        <v>34414510</v>
      </c>
    </row>
    <row r="7" spans="1:6" x14ac:dyDescent="0.2">
      <c r="A7" s="1" t="s">
        <v>30</v>
      </c>
      <c r="C7" s="3">
        <v>225828</v>
      </c>
      <c r="D7" s="4">
        <v>2345000</v>
      </c>
      <c r="E7" s="5">
        <v>0</v>
      </c>
      <c r="F7" s="4">
        <f t="shared" si="0"/>
        <v>2570828</v>
      </c>
    </row>
    <row r="8" spans="1:6" x14ac:dyDescent="0.2">
      <c r="A8" s="1" t="s">
        <v>31</v>
      </c>
      <c r="C8" s="6">
        <f>SUM(C5:C7)</f>
        <v>51642523</v>
      </c>
      <c r="D8" s="6">
        <f t="shared" ref="D8:F8" si="1">SUM(D5:D7)</f>
        <v>3514400</v>
      </c>
      <c r="E8" s="6">
        <f t="shared" si="1"/>
        <v>10552450</v>
      </c>
      <c r="F8" s="6">
        <f t="shared" si="1"/>
        <v>65709373</v>
      </c>
    </row>
    <row r="9" spans="1:6" x14ac:dyDescent="0.2">
      <c r="C9" s="2"/>
      <c r="D9" s="7"/>
      <c r="E9" s="8"/>
      <c r="F9" s="7"/>
    </row>
    <row r="10" spans="1:6" x14ac:dyDescent="0.2">
      <c r="A10" s="12">
        <v>11</v>
      </c>
      <c r="B10" s="1" t="s">
        <v>2</v>
      </c>
      <c r="C10" s="4">
        <v>30252773</v>
      </c>
      <c r="D10" s="4">
        <v>0</v>
      </c>
      <c r="E10" s="4">
        <v>0</v>
      </c>
      <c r="F10" s="4">
        <f t="shared" ref="F10:F31" si="2">C10+D10+E10</f>
        <v>30252773</v>
      </c>
    </row>
    <row r="11" spans="1:6" x14ac:dyDescent="0.2">
      <c r="A11" s="12">
        <v>12</v>
      </c>
      <c r="B11" s="1" t="s">
        <v>3</v>
      </c>
      <c r="C11" s="4">
        <v>330279</v>
      </c>
      <c r="D11" s="4">
        <v>0</v>
      </c>
      <c r="E11" s="4">
        <v>0</v>
      </c>
      <c r="F11" s="4">
        <f t="shared" si="2"/>
        <v>330279</v>
      </c>
    </row>
    <row r="12" spans="1:6" x14ac:dyDescent="0.2">
      <c r="A12" s="12">
        <v>13</v>
      </c>
      <c r="B12" s="1" t="s">
        <v>4</v>
      </c>
      <c r="C12" s="4">
        <v>771463</v>
      </c>
      <c r="D12" s="4">
        <v>0</v>
      </c>
      <c r="E12" s="4">
        <v>0</v>
      </c>
      <c r="F12" s="4">
        <f t="shared" si="2"/>
        <v>771463</v>
      </c>
    </row>
    <row r="13" spans="1:6" x14ac:dyDescent="0.2">
      <c r="A13" s="12">
        <v>21</v>
      </c>
      <c r="B13" s="1" t="s">
        <v>5</v>
      </c>
      <c r="C13" s="4">
        <v>874195</v>
      </c>
      <c r="D13" s="4">
        <v>0</v>
      </c>
      <c r="E13" s="4">
        <v>0</v>
      </c>
      <c r="F13" s="4">
        <f t="shared" si="2"/>
        <v>874195</v>
      </c>
    </row>
    <row r="14" spans="1:6" x14ac:dyDescent="0.2">
      <c r="A14" s="12">
        <v>23</v>
      </c>
      <c r="B14" s="1" t="s">
        <v>6</v>
      </c>
      <c r="C14" s="4">
        <v>3749408</v>
      </c>
      <c r="D14" s="4">
        <v>0</v>
      </c>
      <c r="E14" s="4">
        <v>0</v>
      </c>
      <c r="F14" s="4">
        <f t="shared" si="2"/>
        <v>3749408</v>
      </c>
    </row>
    <row r="15" spans="1:6" x14ac:dyDescent="0.2">
      <c r="A15" s="12">
        <v>31</v>
      </c>
      <c r="B15" s="1" t="s">
        <v>7</v>
      </c>
      <c r="C15" s="4">
        <v>1357411</v>
      </c>
      <c r="D15" s="4">
        <v>0</v>
      </c>
      <c r="E15" s="4">
        <v>0</v>
      </c>
      <c r="F15" s="4">
        <f t="shared" si="2"/>
        <v>1357411</v>
      </c>
    </row>
    <row r="16" spans="1:6" x14ac:dyDescent="0.2">
      <c r="A16" s="12">
        <v>32</v>
      </c>
      <c r="B16" s="1" t="s">
        <v>8</v>
      </c>
      <c r="C16" s="4">
        <v>146251</v>
      </c>
      <c r="D16" s="4">
        <v>0</v>
      </c>
      <c r="E16" s="4">
        <v>0</v>
      </c>
      <c r="F16" s="4">
        <f t="shared" si="2"/>
        <v>146251</v>
      </c>
    </row>
    <row r="17" spans="1:6" x14ac:dyDescent="0.2">
      <c r="A17" s="12">
        <v>33</v>
      </c>
      <c r="B17" s="1" t="s">
        <v>9</v>
      </c>
      <c r="C17" s="4">
        <v>570981</v>
      </c>
      <c r="D17" s="4">
        <v>0</v>
      </c>
      <c r="E17" s="4">
        <v>0</v>
      </c>
      <c r="F17" s="4">
        <f t="shared" si="2"/>
        <v>570981</v>
      </c>
    </row>
    <row r="18" spans="1:6" x14ac:dyDescent="0.2">
      <c r="A18" s="12">
        <v>34</v>
      </c>
      <c r="B18" s="1" t="s">
        <v>10</v>
      </c>
      <c r="C18" s="4">
        <v>1155740</v>
      </c>
      <c r="D18" s="4">
        <v>0</v>
      </c>
      <c r="E18" s="4">
        <v>0</v>
      </c>
      <c r="F18" s="4">
        <f t="shared" si="2"/>
        <v>1155740</v>
      </c>
    </row>
    <row r="19" spans="1:6" x14ac:dyDescent="0.2">
      <c r="A19" s="12">
        <v>35</v>
      </c>
      <c r="B19" s="1" t="s">
        <v>11</v>
      </c>
      <c r="C19" s="4">
        <v>0</v>
      </c>
      <c r="D19" s="4">
        <v>3514400</v>
      </c>
      <c r="E19" s="4">
        <v>0</v>
      </c>
      <c r="F19" s="4">
        <f t="shared" si="2"/>
        <v>3514400</v>
      </c>
    </row>
    <row r="20" spans="1:6" x14ac:dyDescent="0.2">
      <c r="A20" s="12">
        <v>36</v>
      </c>
      <c r="B20" s="1" t="s">
        <v>12</v>
      </c>
      <c r="C20" s="4">
        <v>1323729</v>
      </c>
      <c r="D20" s="4">
        <v>0</v>
      </c>
      <c r="E20" s="4">
        <v>0</v>
      </c>
      <c r="F20" s="4">
        <f t="shared" si="2"/>
        <v>1323729</v>
      </c>
    </row>
    <row r="21" spans="1:6" x14ac:dyDescent="0.2">
      <c r="A21" s="12">
        <v>41</v>
      </c>
      <c r="B21" s="1" t="s">
        <v>13</v>
      </c>
      <c r="C21" s="4">
        <v>2131430</v>
      </c>
      <c r="D21" s="4">
        <v>0</v>
      </c>
      <c r="E21" s="4">
        <v>0</v>
      </c>
      <c r="F21" s="4">
        <f t="shared" si="2"/>
        <v>2131430</v>
      </c>
    </row>
    <row r="22" spans="1:6" x14ac:dyDescent="0.2">
      <c r="A22" s="12">
        <v>51</v>
      </c>
      <c r="B22" s="1" t="s">
        <v>14</v>
      </c>
      <c r="C22" s="4">
        <v>5552818</v>
      </c>
      <c r="D22" s="4">
        <v>0</v>
      </c>
      <c r="E22" s="4">
        <v>0</v>
      </c>
      <c r="F22" s="4">
        <f t="shared" si="2"/>
        <v>5552818</v>
      </c>
    </row>
    <row r="23" spans="1:6" x14ac:dyDescent="0.2">
      <c r="A23" s="12">
        <v>52</v>
      </c>
      <c r="B23" s="1" t="s">
        <v>15</v>
      </c>
      <c r="C23" s="4">
        <v>364377</v>
      </c>
      <c r="D23" s="4">
        <v>0</v>
      </c>
      <c r="E23" s="4">
        <v>0</v>
      </c>
      <c r="F23" s="4">
        <f t="shared" si="2"/>
        <v>364377</v>
      </c>
    </row>
    <row r="24" spans="1:6" x14ac:dyDescent="0.2">
      <c r="A24" s="12">
        <v>53</v>
      </c>
      <c r="B24" s="1" t="s">
        <v>16</v>
      </c>
      <c r="C24" s="4">
        <v>1757157</v>
      </c>
      <c r="D24" s="4">
        <v>0</v>
      </c>
      <c r="E24" s="4">
        <v>0</v>
      </c>
      <c r="F24" s="4">
        <f t="shared" si="2"/>
        <v>1757157</v>
      </c>
    </row>
    <row r="25" spans="1:6" x14ac:dyDescent="0.2">
      <c r="A25" s="12">
        <v>61</v>
      </c>
      <c r="B25" s="1" t="s">
        <v>17</v>
      </c>
      <c r="C25" s="4">
        <v>454511</v>
      </c>
      <c r="D25" s="4">
        <v>0</v>
      </c>
      <c r="E25" s="4">
        <v>0</v>
      </c>
      <c r="F25" s="4">
        <f t="shared" si="2"/>
        <v>454511</v>
      </c>
    </row>
    <row r="26" spans="1:6" x14ac:dyDescent="0.2">
      <c r="A26" s="12">
        <v>71</v>
      </c>
      <c r="B26" s="1" t="s">
        <v>18</v>
      </c>
      <c r="C26" s="4">
        <v>635000</v>
      </c>
      <c r="D26" s="4">
        <v>0</v>
      </c>
      <c r="E26" s="4">
        <v>10500664</v>
      </c>
      <c r="F26" s="4">
        <f t="shared" si="2"/>
        <v>11135664</v>
      </c>
    </row>
    <row r="27" spans="1:6" x14ac:dyDescent="0.2">
      <c r="A27" s="12">
        <v>73</v>
      </c>
      <c r="B27" s="1" t="s">
        <v>19</v>
      </c>
      <c r="C27" s="4">
        <v>0</v>
      </c>
      <c r="D27" s="4">
        <v>0</v>
      </c>
      <c r="E27" s="4">
        <v>0</v>
      </c>
      <c r="F27" s="4">
        <f t="shared" si="2"/>
        <v>0</v>
      </c>
    </row>
    <row r="28" spans="1:6" x14ac:dyDescent="0.2">
      <c r="A28" s="12">
        <v>81</v>
      </c>
      <c r="B28" s="1" t="s">
        <v>20</v>
      </c>
      <c r="C28" s="4">
        <v>0</v>
      </c>
      <c r="D28" s="4">
        <v>0</v>
      </c>
      <c r="E28" s="4">
        <v>0</v>
      </c>
      <c r="F28" s="4">
        <f t="shared" si="2"/>
        <v>0</v>
      </c>
    </row>
    <row r="29" spans="1:6" x14ac:dyDescent="0.2">
      <c r="A29" s="12">
        <v>95</v>
      </c>
      <c r="B29" s="1" t="s">
        <v>21</v>
      </c>
      <c r="C29" s="4">
        <v>50000</v>
      </c>
      <c r="D29" s="4">
        <v>0</v>
      </c>
      <c r="E29" s="4">
        <v>0</v>
      </c>
      <c r="F29" s="4">
        <f t="shared" si="2"/>
        <v>50000</v>
      </c>
    </row>
    <row r="30" spans="1:6" x14ac:dyDescent="0.2">
      <c r="A30" s="12">
        <v>99</v>
      </c>
      <c r="B30" s="1" t="s">
        <v>22</v>
      </c>
      <c r="C30" s="4">
        <v>165000</v>
      </c>
      <c r="D30" s="4">
        <v>0</v>
      </c>
      <c r="E30" s="4">
        <v>0</v>
      </c>
      <c r="F30" s="4">
        <f t="shared" si="2"/>
        <v>165000</v>
      </c>
    </row>
    <row r="31" spans="1:6" x14ac:dyDescent="0.2">
      <c r="A31" s="13" t="s">
        <v>34</v>
      </c>
      <c r="B31" s="1" t="s">
        <v>23</v>
      </c>
      <c r="C31" s="4">
        <v>0</v>
      </c>
      <c r="D31" s="4">
        <v>0</v>
      </c>
      <c r="E31" s="4">
        <v>0</v>
      </c>
      <c r="F31" s="4">
        <f t="shared" si="2"/>
        <v>0</v>
      </c>
    </row>
    <row r="32" spans="1:6" ht="13.5" thickBot="1" x14ac:dyDescent="0.25">
      <c r="A32" s="7" t="s">
        <v>31</v>
      </c>
      <c r="B32" s="7"/>
      <c r="C32" s="9">
        <f>SUM(C10:C31)</f>
        <v>51642523</v>
      </c>
      <c r="D32" s="9">
        <f t="shared" ref="D32:F32" si="3">SUM(D10:D31)</f>
        <v>3514400</v>
      </c>
      <c r="E32" s="9">
        <f t="shared" si="3"/>
        <v>10500664</v>
      </c>
      <c r="F32" s="9">
        <f t="shared" si="3"/>
        <v>65657587</v>
      </c>
    </row>
    <row r="33" spans="2:6" ht="13.5" thickTop="1" x14ac:dyDescent="0.2">
      <c r="C33" s="10" t="s">
        <v>24</v>
      </c>
      <c r="D33" s="10" t="s">
        <v>24</v>
      </c>
      <c r="E33" s="10" t="s">
        <v>24</v>
      </c>
    </row>
    <row r="35" spans="2:6" ht="13.5" thickBot="1" x14ac:dyDescent="0.25">
      <c r="B35" s="1" t="s">
        <v>32</v>
      </c>
      <c r="C35" s="11">
        <f>C8-C32</f>
        <v>0</v>
      </c>
      <c r="D35" s="11">
        <f t="shared" ref="D35:F35" si="4">D8-D32</f>
        <v>0</v>
      </c>
      <c r="E35" s="11">
        <f t="shared" si="4"/>
        <v>51786</v>
      </c>
      <c r="F35" s="11">
        <f t="shared" si="4"/>
        <v>51786</v>
      </c>
    </row>
    <row r="36" spans="2:6" ht="13.5" thickTop="1" x14ac:dyDescent="0.2"/>
    <row r="37" spans="2:6" x14ac:dyDescent="0.2">
      <c r="B37" s="1" t="s">
        <v>36</v>
      </c>
      <c r="C37" s="4">
        <v>15576652</v>
      </c>
      <c r="D37" s="4">
        <v>991802</v>
      </c>
      <c r="E37" s="4">
        <v>4512797</v>
      </c>
      <c r="F37" s="4">
        <f t="shared" ref="F37" si="5">C37+D37+E37</f>
        <v>21081251</v>
      </c>
    </row>
    <row r="38" spans="2:6" x14ac:dyDescent="0.2">
      <c r="C38" s="4"/>
      <c r="D38" s="4"/>
      <c r="E38" s="4"/>
      <c r="F38" s="4"/>
    </row>
    <row r="39" spans="2:6" x14ac:dyDescent="0.2">
      <c r="B39" s="1" t="s">
        <v>33</v>
      </c>
      <c r="C39" s="4">
        <f>C35+C37</f>
        <v>15576652</v>
      </c>
      <c r="D39" s="4">
        <f t="shared" ref="D39:F39" si="6">D35+D37</f>
        <v>991802</v>
      </c>
      <c r="E39" s="4">
        <f t="shared" si="6"/>
        <v>4564583</v>
      </c>
      <c r="F39" s="4">
        <f t="shared" si="6"/>
        <v>21133037</v>
      </c>
    </row>
  </sheetData>
  <mergeCells count="2">
    <mergeCell ref="A1:F1"/>
    <mergeCell ref="A2:F2"/>
  </mergeCells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Approved Budgets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Maddux</dc:creator>
  <cp:lastModifiedBy>James Maddux</cp:lastModifiedBy>
  <cp:lastPrinted>2017-01-31T20:49:54Z</cp:lastPrinted>
  <dcterms:created xsi:type="dcterms:W3CDTF">2016-12-14T16:24:59Z</dcterms:created>
  <dcterms:modified xsi:type="dcterms:W3CDTF">2018-01-19T17:30:26Z</dcterms:modified>
</cp:coreProperties>
</file>